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T:\Tourism Research\Annual Report 2021\"/>
    </mc:Choice>
  </mc:AlternateContent>
  <xr:revisionPtr revIDLastSave="0" documentId="8_{3AFDBA1E-14ED-4C35-A0E5-089F7EB5DBEF}" xr6:coauthVersionLast="47" xr6:coauthVersionMax="47" xr10:uidLastSave="{00000000-0000-0000-0000-000000000000}"/>
  <bookViews>
    <workbookView xWindow="-108" yWindow="-108" windowWidth="23256" windowHeight="12576" xr2:uid="{0A950E19-1270-48AD-8F91-657D9D8645E1}"/>
  </bookViews>
  <sheets>
    <sheet name="Table of Content" sheetId="219" r:id="rId1"/>
    <sheet name="TABLE 1" sheetId="333" r:id="rId2"/>
    <sheet name="TABLE 2" sheetId="325" r:id="rId3"/>
    <sheet name="TABLE 3" sheetId="326" r:id="rId4"/>
    <sheet name="TABLE 4" sheetId="118" r:id="rId5"/>
    <sheet name="TABLE 5" sheetId="316" r:id="rId6"/>
    <sheet name="Tables 6 &amp; 7" sheetId="120" r:id="rId7"/>
    <sheet name="Table 8 &amp; 9" sheetId="121" r:id="rId8"/>
    <sheet name="TABLE 10" sheetId="122" r:id="rId9"/>
    <sheet name="TABLE 11" sheetId="123" r:id="rId10"/>
    <sheet name="TABLE 12" sheetId="221" r:id="rId11"/>
    <sheet name="Table 13" sheetId="125" r:id="rId12"/>
    <sheet name="TABLE 14" sheetId="222" r:id="rId13"/>
    <sheet name="TABLE 15" sheetId="14" r:id="rId14"/>
    <sheet name="TABLE 16" sheetId="129" r:id="rId15"/>
    <sheet name="TABLE 17" sheetId="130" r:id="rId16"/>
    <sheet name="TABLE 18" sheetId="131" r:id="rId17"/>
    <sheet name="TABLE 19" sheetId="18" r:id="rId18"/>
    <sheet name="TABLE 20" sheetId="132" r:id="rId19"/>
    <sheet name="TABLE 21" sheetId="336" r:id="rId20"/>
    <sheet name="TABLE 22" sheetId="135" r:id="rId21"/>
    <sheet name="TABLE 23" sheetId="263" r:id="rId22"/>
    <sheet name="TABLE 24" sheetId="137" r:id="rId23"/>
    <sheet name="TABLE 25" sheetId="264" r:id="rId24"/>
    <sheet name="TABLE 26" sheetId="138" r:id="rId25"/>
    <sheet name="TABLE 27" sheetId="234" r:id="rId26"/>
    <sheet name="TABLE 28" sheetId="235" r:id="rId27"/>
    <sheet name=" TABLE 29" sheetId="139" r:id="rId28"/>
    <sheet name="TABLE 30" sheetId="236" r:id="rId29"/>
    <sheet name="TABLE 31" sheetId="237" r:id="rId30"/>
    <sheet name="TABLE 32" sheetId="140" r:id="rId31"/>
    <sheet name="TABLE 33" sheetId="232" r:id="rId32"/>
    <sheet name="TABLE 34" sheetId="233" r:id="rId33"/>
    <sheet name="TABLE 35" sheetId="274" r:id="rId34"/>
    <sheet name="TABLE 36" sheetId="141" r:id="rId35"/>
    <sheet name="TABLE 37" sheetId="142" r:id="rId36"/>
    <sheet name="TABLE 38" sheetId="335" r:id="rId37"/>
    <sheet name="TABLE 39" sheetId="147" r:id="rId38"/>
    <sheet name="TABLE 40" sheetId="148" r:id="rId39"/>
    <sheet name="TABLE 41" sheetId="149" r:id="rId40"/>
    <sheet name="TABLE 42" sheetId="33" r:id="rId41"/>
    <sheet name="TABLE 43" sheetId="265" r:id="rId42"/>
    <sheet name="TABLE 44" sheetId="151" r:id="rId43"/>
    <sheet name="TABLE 45" sheetId="152" r:id="rId44"/>
    <sheet name="TABLE 46" sheetId="153" r:id="rId45"/>
    <sheet name="TABLE 47" sheetId="266" r:id="rId46"/>
    <sheet name="TABLE 48" sheetId="267" r:id="rId47"/>
    <sheet name="TABLE 49" sheetId="154" r:id="rId48"/>
    <sheet name="TABLE 50" sheetId="155" r:id="rId49"/>
    <sheet name="TABLE 51" sheetId="156" r:id="rId50"/>
    <sheet name="TABLE 52" sheetId="157" r:id="rId51"/>
    <sheet name="TABLE 53" sheetId="159" r:id="rId52"/>
    <sheet name="TABLE 54" sheetId="214" r:id="rId53"/>
    <sheet name="TABLE 55" sheetId="160" r:id="rId54"/>
    <sheet name="TABLE 56" sheetId="215" r:id="rId55"/>
    <sheet name="TABLE 57" sheetId="164" r:id="rId56"/>
    <sheet name="TABLE 58" sheetId="165" r:id="rId57"/>
    <sheet name="TABLE 59" sheetId="318" r:id="rId58"/>
    <sheet name="TABLE 60" sheetId="167" r:id="rId59"/>
    <sheet name="TABLE 61" sheetId="168" r:id="rId60"/>
    <sheet name="TABLE 62" sheetId="169" r:id="rId61"/>
    <sheet name="TABLE 63" sheetId="53" r:id="rId62"/>
    <sheet name="TABLE 64" sheetId="171" r:id="rId63"/>
    <sheet name="TABLE 65" sheetId="319" r:id="rId64"/>
    <sheet name="TABLE 66" sheetId="320" r:id="rId65"/>
    <sheet name="TABLE 67" sheetId="174" r:id="rId66"/>
    <sheet name="TABLE 68" sheetId="223" r:id="rId67"/>
    <sheet name="TABLE 69" sheetId="176" r:id="rId68"/>
    <sheet name="TABLE 70" sheetId="225" r:id="rId69"/>
    <sheet name="TABLE 71" sheetId="331" r:id="rId70"/>
    <sheet name="TABLE 72" sheetId="290" r:id="rId71"/>
    <sheet name="TABLE 73" sheetId="178" r:id="rId72"/>
    <sheet name="TABLE 74" sheetId="180" r:id="rId73"/>
    <sheet name="TABLE 75" sheetId="181" r:id="rId74"/>
    <sheet name="TABLE 76" sheetId="182" r:id="rId75"/>
    <sheet name="TABLE 77" sheetId="183" r:id="rId76"/>
    <sheet name="TABLE 78" sheetId="291" r:id="rId77"/>
    <sheet name="TABLE 79" sheetId="292" r:id="rId78"/>
    <sheet name="TABLE 80" sheetId="293" r:id="rId79"/>
    <sheet name="TABLE 81" sheetId="294" r:id="rId80"/>
    <sheet name="TABLE 82" sheetId="258" r:id="rId81"/>
    <sheet name="TABLE 83" sheetId="259" r:id="rId82"/>
    <sheet name="TABLE 84" sheetId="289" r:id="rId83"/>
    <sheet name="TABLE 85" sheetId="260" r:id="rId84"/>
    <sheet name="TABLE 86" sheetId="247" r:id="rId85"/>
    <sheet name="TABLE 87" sheetId="185" r:id="rId86"/>
    <sheet name="TABLE 88" sheetId="187" r:id="rId87"/>
    <sheet name="TABLE 89" sheetId="308" r:id="rId88"/>
    <sheet name="TABLE 90" sheetId="332" r:id="rId89"/>
    <sheet name="TABLE 91" sheetId="254" r:id="rId90"/>
    <sheet name="TABLE 92" sheetId="295" r:id="rId91"/>
    <sheet name="TABLE 93" sheetId="255" r:id="rId92"/>
    <sheet name="TABLE 94" sheetId="218" r:id="rId93"/>
    <sheet name="TABLE 95 &amp; 96" sheetId="327" r:id="rId94"/>
    <sheet name="TABLE 97" sheetId="328" r:id="rId95"/>
    <sheet name="TABLE 98 &amp; 99" sheetId="329" r:id="rId96"/>
    <sheet name="TABLE 100" sheetId="330" r:id="rId97"/>
    <sheet name="TABLE 101 - 105" sheetId="334" r:id="rId98"/>
    <sheet name="TABLE 106" sheetId="269" r:id="rId99"/>
    <sheet name="TABLE 107" sheetId="270" r:id="rId100"/>
    <sheet name="TABLE 108" sheetId="271" r:id="rId101"/>
    <sheet name="TABLE 109" sheetId="272" r:id="rId102"/>
    <sheet name="ESRI_MAPINFO_SHEET" sheetId="314" state="veryHidden" r:id="rId103"/>
  </sheets>
  <externalReferences>
    <externalReference r:id="rId104"/>
  </externalReferences>
  <definedNames>
    <definedName name="_xlnm._FilterDatabase" localSheetId="19" hidden="1">'TABLE 21'!$A$4:$G$67</definedName>
    <definedName name="_ftn1" localSheetId="100">'TABLE 108'!#REF!</definedName>
    <definedName name="_ftn2" localSheetId="100">'TABLE 108'!#REF!</definedName>
    <definedName name="_ftnref1" localSheetId="100">'TABLE 108'!#REF!</definedName>
    <definedName name="_ftnref2" localSheetId="100">'TABLE 108'!#REF!</definedName>
    <definedName name="_Int_15ejAT8B" localSheetId="0">'Table of Content'!$C$26</definedName>
    <definedName name="_Int_MJdDozcV" localSheetId="0">'Table of Content'!$C$110</definedName>
    <definedName name="_Toc536015341" localSheetId="99">'TABLE 107'!#REF!</definedName>
    <definedName name="_Toc536015342" localSheetId="99">'TABLE 107'!#REF!</definedName>
    <definedName name="_Toc536015355" localSheetId="100">'TABLE 108'!#REF!</definedName>
    <definedName name="_Toc536015386" localSheetId="100">'TABLE 108'!#REF!</definedName>
    <definedName name="expByMMAs" localSheetId="5">#REF!</definedName>
    <definedName name="expByMMAs">#REF!</definedName>
    <definedName name="OLE_LINK1" localSheetId="0">'Table of Content'!$G$21</definedName>
    <definedName name="OLE_LINK2" localSheetId="0">'Table of Content'!$G$12</definedName>
    <definedName name="_xlnm.Print_Area" localSheetId="27">' TABLE 29'!$A$1:$J$110</definedName>
    <definedName name="_xlnm.Print_Area" localSheetId="1">'TABLE 1'!$A$1:$D$90</definedName>
    <definedName name="_xlnm.Print_Area" localSheetId="8">'TABLE 10'!$A$1:$G$66</definedName>
    <definedName name="_xlnm.Print_Area" localSheetId="96">'TABLE 100'!$A$1:$S$37</definedName>
    <definedName name="_xlnm.Print_Area" localSheetId="97">'TABLE 101 - 105'!$A$1:$J$94</definedName>
    <definedName name="_xlnm.Print_Area" localSheetId="98">'TABLE 106'!$A$1:$F$68</definedName>
    <definedName name="_xlnm.Print_Area" localSheetId="100">'TABLE 108'!$A$1:$F$50</definedName>
    <definedName name="_xlnm.Print_Area" localSheetId="101">'TABLE 109'!$A$1:$K$60</definedName>
    <definedName name="_xlnm.Print_Area" localSheetId="10">'TABLE 12'!$A$1:$AA$49</definedName>
    <definedName name="_xlnm.Print_Area" localSheetId="11">'Table 13'!$A$1:$AB$50</definedName>
    <definedName name="_xlnm.Print_Area" localSheetId="12">'TABLE 14'!$A$1:$AA$49</definedName>
    <definedName name="_xlnm.Print_Area" localSheetId="13">'TABLE 15'!$A$1:$J$110</definedName>
    <definedName name="_xlnm.Print_Area" localSheetId="14">'TABLE 16'!$A$1:$N$25</definedName>
    <definedName name="_xlnm.Print_Area" localSheetId="15">'TABLE 17'!$A$1:$J$110</definedName>
    <definedName name="_xlnm.Print_Area" localSheetId="16">'TABLE 18'!$A$1:$N$60</definedName>
    <definedName name="_xlnm.Print_Area" localSheetId="17">'TABLE 19'!$A$1:$K$67</definedName>
    <definedName name="_xlnm.Print_Area" localSheetId="18">'TABLE 20'!$A$1:$N$64</definedName>
    <definedName name="_xlnm.Print_Area" localSheetId="19">'TABLE 21'!$A$1:$G$66</definedName>
    <definedName name="_xlnm.Print_Area" localSheetId="20">'TABLE 22'!$A$1:$J$110</definedName>
    <definedName name="_xlnm.Print_Area" localSheetId="21">'TABLE 23'!$A$1:$J$78</definedName>
    <definedName name="_xlnm.Print_Area" localSheetId="22">'TABLE 24'!$A$1:$J$111</definedName>
    <definedName name="_xlnm.Print_Area" localSheetId="23">'TABLE 25'!$A$1:$M$72</definedName>
    <definedName name="_xlnm.Print_Area" localSheetId="24">'TABLE 26'!$A$1:$J$109</definedName>
    <definedName name="_xlnm.Print_Area" localSheetId="25">'TABLE 27'!$A$1:$J$111</definedName>
    <definedName name="_xlnm.Print_Area" localSheetId="26">'TABLE 28'!$A$1:$J$112</definedName>
    <definedName name="_xlnm.Print_Area" localSheetId="28">'TABLE 30'!$A$1:$J$112</definedName>
    <definedName name="_xlnm.Print_Area" localSheetId="29">'TABLE 31'!$A$1:$J$111</definedName>
    <definedName name="_xlnm.Print_Area" localSheetId="30">'TABLE 32'!$A$1:$J$112</definedName>
    <definedName name="_xlnm.Print_Area" localSheetId="31">'TABLE 33'!$A$1:$J$111</definedName>
    <definedName name="_xlnm.Print_Area" localSheetId="32">'TABLE 34'!$A$1:$J$112</definedName>
    <definedName name="_xlnm.Print_Area" localSheetId="33">'TABLE 35'!$A$1:$J$111</definedName>
    <definedName name="_xlnm.Print_Area" localSheetId="34">'TABLE 36'!$A$1:$J$112</definedName>
    <definedName name="_xlnm.Print_Area" localSheetId="35">'TABLE 37'!$A$1:$J$112</definedName>
    <definedName name="_xlnm.Print_Area" localSheetId="37">'TABLE 39'!$A$1:$J$75</definedName>
    <definedName name="_xlnm.Print_Area" localSheetId="4">'TABLE 4'!$A$1:$J$110</definedName>
    <definedName name="_xlnm.Print_Area" localSheetId="38">'TABLE 40'!$A$1:$J$72</definedName>
    <definedName name="_xlnm.Print_Area" localSheetId="39">'TABLE 41'!$A$1:$J$75</definedName>
    <definedName name="_xlnm.Print_Area" localSheetId="40">'TABLE 42'!$A$1:$J$74</definedName>
    <definedName name="_xlnm.Print_Area" localSheetId="41">'TABLE 43'!$A$1:$J$74</definedName>
    <definedName name="_xlnm.Print_Area" localSheetId="42">'TABLE 44'!$A$1:$J$60</definedName>
    <definedName name="_xlnm.Print_Area" localSheetId="43">'TABLE 45'!$A$1:$J$60</definedName>
    <definedName name="_xlnm.Print_Area" localSheetId="44">'TABLE 46'!$A$1:$J$60</definedName>
    <definedName name="_xlnm.Print_Area" localSheetId="45">'TABLE 47'!$A$1:$J$59</definedName>
    <definedName name="_xlnm.Print_Area" localSheetId="46">'TABLE 48'!$A$1:$J$61</definedName>
    <definedName name="_xlnm.Print_Area" localSheetId="47">'TABLE 49'!$A$4:$J$71</definedName>
    <definedName name="_xlnm.Print_Area" localSheetId="5">'TABLE 5'!$A$1:$G$100</definedName>
    <definedName name="_xlnm.Print_Area" localSheetId="48">'TABLE 50'!$A$1:$J$74</definedName>
    <definedName name="_xlnm.Print_Area" localSheetId="49">'TABLE 51'!$A$1:$J$155</definedName>
    <definedName name="_xlnm.Print_Area" localSheetId="50">'TABLE 52'!$A$1:$N$40</definedName>
    <definedName name="_xlnm.Print_Area" localSheetId="51">'TABLE 53'!$A$1:$K$67</definedName>
    <definedName name="_xlnm.Print_Area" localSheetId="52">'TABLE 54'!$A$1:$K$67</definedName>
    <definedName name="_xlnm.Print_Area" localSheetId="53">'TABLE 55'!$A$1:$K$55</definedName>
    <definedName name="_xlnm.Print_Area" localSheetId="54">'TABLE 56'!$A$1:$K$55</definedName>
    <definedName name="_xlnm.Print_Area" localSheetId="55">'TABLE 57'!$A$1:$J$55</definedName>
    <definedName name="_xlnm.Print_Area" localSheetId="56">'TABLE 58'!$A$1:$J$94</definedName>
    <definedName name="_xlnm.Print_Area" localSheetId="57">'TABLE 59'!$A$1:$J$75</definedName>
    <definedName name="_xlnm.Print_Area" localSheetId="58">'TABLE 60'!$A$1:$J$94</definedName>
    <definedName name="_xlnm.Print_Area" localSheetId="59">'TABLE 61'!$A$1:$J$94</definedName>
    <definedName name="_xlnm.Print_Area" localSheetId="60">'TABLE 62'!$A$1:$J$94</definedName>
    <definedName name="_xlnm.Print_Area" localSheetId="61">'TABLE 63'!$A$1:$J$94</definedName>
    <definedName name="_xlnm.Print_Area" localSheetId="62">'TABLE 64'!$A$1:$J$94</definedName>
    <definedName name="_xlnm.Print_Area" localSheetId="63">'TABLE 65'!$A$1:$J$100</definedName>
    <definedName name="_xlnm.Print_Area" localSheetId="64">'TABLE 66'!$A$1:$J$73</definedName>
    <definedName name="_xlnm.Print_Area" localSheetId="65">'TABLE 67'!$A$1:$AA$37</definedName>
    <definedName name="_xlnm.Print_Area" localSheetId="66">'TABLE 68'!$A$1:$AA$37</definedName>
    <definedName name="_xlnm.Print_Area" localSheetId="67">'TABLE 69'!$A$1:$AA$38</definedName>
    <definedName name="_xlnm.Print_Area" localSheetId="68">'TABLE 70'!$A$1:$AA$37</definedName>
    <definedName name="_xlnm.Print_Area" localSheetId="69">'TABLE 71'!$A$1:$D$33</definedName>
    <definedName name="_xlnm.Print_Area" localSheetId="71">'TABLE 73'!$A$1:$D$35</definedName>
    <definedName name="_xlnm.Print_Area" localSheetId="72">'TABLE 74'!$A$1:$D$35</definedName>
    <definedName name="_xlnm.Print_Area" localSheetId="73">'TABLE 75'!$A$1:$D$35</definedName>
    <definedName name="_xlnm.Print_Area" localSheetId="74">'TABLE 76'!$A$1:$D$35</definedName>
    <definedName name="_xlnm.Print_Area" localSheetId="75">'TABLE 77'!$A$1:$D$35</definedName>
    <definedName name="_xlnm.Print_Area" localSheetId="76">'TABLE 78'!$A$1:$D$35</definedName>
    <definedName name="_xlnm.Print_Area" localSheetId="77">'TABLE 79'!$A$1:$D$35</definedName>
    <definedName name="_xlnm.Print_Area" localSheetId="7">'Table 8 &amp; 9'!$A$1:$J$41</definedName>
    <definedName name="_xlnm.Print_Area" localSheetId="78">'TABLE 80'!$A$1:$D$35</definedName>
    <definedName name="_xlnm.Print_Area" localSheetId="79">'TABLE 81'!$A$1:$D$35</definedName>
    <definedName name="_xlnm.Print_Area" localSheetId="80">'TABLE 82'!$A$1:$D$35</definedName>
    <definedName name="_xlnm.Print_Area" localSheetId="81">'TABLE 83'!$A$1:$D$35</definedName>
    <definedName name="_xlnm.Print_Area" localSheetId="83">'TABLE 85'!$A$1:$D$35</definedName>
    <definedName name="_xlnm.Print_Area" localSheetId="84">'TABLE 86'!$A$1:$D$35</definedName>
    <definedName name="_xlnm.Print_Area" localSheetId="85">'TABLE 87'!$A$1:$G$30</definedName>
    <definedName name="_xlnm.Print_Area" localSheetId="87">'TABLE 89'!$A$1:$I$32</definedName>
    <definedName name="_xlnm.Print_Area" localSheetId="88">'TABLE 90'!$A$1:$I$22</definedName>
    <definedName name="_xlnm.Print_Area" localSheetId="91">'TABLE 93'!$A$1:$J$51</definedName>
    <definedName name="_xlnm.Print_Area" localSheetId="92">'TABLE 94'!$A$1:$K$37</definedName>
    <definedName name="_xlnm.Print_Area" localSheetId="93">'TABLE 95 &amp; 96'!$A$1:$S$48</definedName>
    <definedName name="_xlnm.Print_Area" localSheetId="94">'TABLE 97'!$A$1:$S$37</definedName>
    <definedName name="_xlnm.Print_Area" localSheetId="95">'TABLE 98 &amp; 99'!$A$1:$S$47</definedName>
    <definedName name="_xlnm.Print_Area" localSheetId="6">'Tables 6 &amp; 7'!$A$1:$J$41</definedName>
    <definedName name="_xlnm.Print_Titles" localSheetId="10">'TABLE 12'!$1:$2</definedName>
    <definedName name="_xlnm.Print_Titles" localSheetId="18">'TABLE 20'!$A:$B</definedName>
    <definedName name="_xlnm.Print_Titles" localSheetId="4">'TABLE 4'!$1:$5</definedName>
    <definedName name="_xlnm.Print_Titles" localSheetId="5">'TABLE 5'!$1:$5</definedName>
    <definedName name="SMS_print" localSheetId="1">#REF!</definedName>
    <definedName name="SMS_print" localSheetId="96">#REF!</definedName>
    <definedName name="SMS_print" localSheetId="10">#REF!</definedName>
    <definedName name="SMS_print" localSheetId="12">#REF!</definedName>
    <definedName name="SMS_print" localSheetId="20">#REF!</definedName>
    <definedName name="SMS_print" localSheetId="23">#REF!</definedName>
    <definedName name="SMS_print" localSheetId="29">#REF!</definedName>
    <definedName name="SMS_print" localSheetId="5">#REF!</definedName>
    <definedName name="SMS_print" localSheetId="55">#REF!</definedName>
    <definedName name="SMS_print" localSheetId="66">#REF!</definedName>
    <definedName name="SMS_print" localSheetId="68">#REF!</definedName>
    <definedName name="SMS_print" localSheetId="70">#REF!</definedName>
    <definedName name="SMS_print" localSheetId="76">#REF!</definedName>
    <definedName name="SMS_print" localSheetId="77">#REF!</definedName>
    <definedName name="SMS_print" localSheetId="78">#REF!</definedName>
    <definedName name="SMS_print" localSheetId="79">#REF!</definedName>
    <definedName name="SMS_print" localSheetId="89">#REF!</definedName>
    <definedName name="SMS_print" localSheetId="90">#REF!</definedName>
    <definedName name="SMS_print" localSheetId="93">#REF!</definedName>
    <definedName name="SMS_print" localSheetId="94">#REF!</definedName>
    <definedName name="SMS_print" localSheetId="95">#REF!</definedName>
    <definedName name="SMS_print">#REF!</definedName>
    <definedName name="TABLE_96" localSheetId="95">'[1]Table of Content'!$A$115</definedName>
    <definedName name="TABLE_96">'Table of Content'!$A$115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333" l="1"/>
  <c r="G83" i="320" l="1"/>
  <c r="G82" i="320"/>
  <c r="G81" i="320"/>
  <c r="G83" i="319"/>
  <c r="G82" i="319"/>
  <c r="G81" i="319"/>
  <c r="G83" i="171"/>
  <c r="G82" i="171"/>
  <c r="G81" i="171"/>
  <c r="G83" i="53"/>
  <c r="G82" i="53"/>
  <c r="G81" i="53"/>
  <c r="G83" i="169"/>
  <c r="G82" i="169"/>
  <c r="G81" i="169"/>
  <c r="G83" i="168"/>
  <c r="G82" i="168"/>
  <c r="G81" i="168"/>
  <c r="G83" i="167"/>
  <c r="G82" i="167"/>
  <c r="G81" i="167"/>
  <c r="G83" i="318"/>
  <c r="G82" i="318"/>
  <c r="G81" i="318"/>
  <c r="G83" i="165"/>
  <c r="G82" i="165"/>
  <c r="G81" i="165"/>
  <c r="E45" i="271" l="1"/>
  <c r="E39" i="271"/>
  <c r="E33" i="271"/>
  <c r="D33" i="271"/>
  <c r="E27" i="271"/>
  <c r="D27" i="271"/>
  <c r="E21" i="271"/>
  <c r="D21" i="271"/>
  <c r="D15" i="271"/>
  <c r="D9" i="271"/>
  <c r="E66" i="270"/>
  <c r="E57" i="270"/>
  <c r="E48" i="270"/>
  <c r="E39" i="270"/>
  <c r="E30" i="270"/>
  <c r="E21" i="270"/>
  <c r="E12" i="270"/>
  <c r="D66" i="270"/>
  <c r="D57" i="270"/>
  <c r="D48" i="270"/>
  <c r="D39" i="270"/>
  <c r="D30" i="270"/>
  <c r="D21" i="270"/>
  <c r="D12" i="270"/>
  <c r="E66" i="269"/>
  <c r="E57" i="269"/>
  <c r="D66" i="269"/>
  <c r="D57" i="269"/>
  <c r="D48" i="269"/>
  <c r="D39" i="269"/>
  <c r="D30" i="269"/>
  <c r="D21" i="269"/>
  <c r="D12" i="269"/>
  <c r="E9" i="171"/>
  <c r="B9" i="171"/>
  <c r="S7" i="327" l="1"/>
  <c r="P7" i="327"/>
  <c r="M7" i="327"/>
  <c r="J7" i="327"/>
  <c r="G7" i="327"/>
  <c r="D7" i="327"/>
  <c r="S6" i="327"/>
  <c r="P6" i="327"/>
  <c r="M6" i="327"/>
  <c r="J6" i="327"/>
  <c r="G6" i="327"/>
  <c r="D6" i="327"/>
  <c r="S5" i="327"/>
  <c r="P5" i="327"/>
  <c r="M5" i="327"/>
  <c r="J5" i="327"/>
  <c r="G5" i="327"/>
  <c r="D5" i="327"/>
</calcChain>
</file>

<file path=xl/sharedStrings.xml><?xml version="1.0" encoding="utf-8"?>
<sst xmlns="http://schemas.openxmlformats.org/spreadsheetml/2006/main" count="11336" uniqueCount="1256">
  <si>
    <t>LIST OF TABLES</t>
  </si>
  <si>
    <t>SUMMARY OF 2021 VISITORS TO HAWAI‘I</t>
  </si>
  <si>
    <t>TABLE 1</t>
  </si>
  <si>
    <t>Summary of Visitor Statistics: 2021 vs. 2020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</si>
  <si>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</si>
  <si>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</si>
  <si>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</si>
  <si>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</si>
  <si>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</si>
  <si>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</si>
  <si>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</si>
  <si>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</si>
  <si>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>TABLE 10</t>
  </si>
  <si>
    <t>AIR VISITOR CHARACTERISTICS BY MAJOR MARKET AREA (MMA)</t>
  </si>
  <si>
    <t>TABLE 11</t>
  </si>
  <si>
    <t>TABLE 12</t>
  </si>
  <si>
    <t>TABLE 13</t>
  </si>
  <si>
    <t>TABLE 14</t>
  </si>
  <si>
    <t>TABLE 15</t>
  </si>
  <si>
    <t>TABLE 16</t>
  </si>
  <si>
    <t>TABLE 17</t>
  </si>
  <si>
    <t>U.S. East MMA Air Visitor Characteristics: 2021 vs. 2020</t>
  </si>
  <si>
    <t>TABLE 18</t>
  </si>
  <si>
    <t>2021 Domestic U.S. East MMA Air Visitor Arrivals by Month and State</t>
  </si>
  <si>
    <t>TABLE 19</t>
  </si>
  <si>
    <t>TABLE 20</t>
  </si>
  <si>
    <t>TABLE 21</t>
  </si>
  <si>
    <t>TABLE 22</t>
  </si>
  <si>
    <t>Japan MMA Air Visitor Characteristics: 2021 vs. 2020</t>
  </si>
  <si>
    <t>TABLE 23</t>
  </si>
  <si>
    <t>2021 International Japan MMA Air Visitor Characteristics by Region</t>
  </si>
  <si>
    <t>TABLE 24</t>
  </si>
  <si>
    <t>TABLE 25</t>
  </si>
  <si>
    <t>TABLE 26</t>
  </si>
  <si>
    <t>TABLE 27</t>
  </si>
  <si>
    <t>United Kingdom Air Visitor Characteristics 2021 vs. 2020</t>
  </si>
  <si>
    <t>TABLE 28</t>
  </si>
  <si>
    <t>Germany Air Visitor Characteristics 2021 vs. 2020</t>
  </si>
  <si>
    <t>TABLE 29</t>
  </si>
  <si>
    <t>TABLE 30</t>
  </si>
  <si>
    <t>Australia Air Visitor Characteristics 2021 vs. 2020</t>
  </si>
  <si>
    <t>TABLE 31</t>
  </si>
  <si>
    <t>New Zealand Air Visitor Characteristics 2021 vs. 2020</t>
  </si>
  <si>
    <t>TABLE 32</t>
  </si>
  <si>
    <t>TABLE 33</t>
  </si>
  <si>
    <t>Korea Air Visitor Characteristics 2021 vs. 2020</t>
  </si>
  <si>
    <t>TABLE 34</t>
  </si>
  <si>
    <t>China Air Visitor Characteristics 2021 vs. 2020</t>
  </si>
  <si>
    <t>TABLE 35</t>
  </si>
  <si>
    <t>Taiwan Air Visitor Characteristics 2021 vs. 2020</t>
  </si>
  <si>
    <t>TABLE 36</t>
  </si>
  <si>
    <t>TABLE 37</t>
  </si>
  <si>
    <t>TABLE 38</t>
  </si>
  <si>
    <t>2021 Visitor Age Distribution by MMA (Arrivals by Air)</t>
  </si>
  <si>
    <t>AIR VISITOR CHARACTERISTICS BY PURPOSE OF TRIP</t>
  </si>
  <si>
    <t>TABLE 39</t>
  </si>
  <si>
    <t>TABLE 40</t>
  </si>
  <si>
    <t>TABLE 41</t>
  </si>
  <si>
    <t>TABLE 42</t>
  </si>
  <si>
    <t>TABLE 43</t>
  </si>
  <si>
    <t>AIR VISITOR CHARACTERISTICS BY ACCOMMODATION</t>
  </si>
  <si>
    <t>TABLE 44</t>
  </si>
  <si>
    <t>TABLE 45</t>
  </si>
  <si>
    <t>TABLE 46</t>
  </si>
  <si>
    <t>TABLE 47</t>
  </si>
  <si>
    <t>TABLE 48</t>
  </si>
  <si>
    <t>AIR VISITOR CHARACTERISTICS BY FIRST-TIME/REPEAT STATUS</t>
  </si>
  <si>
    <t>TABLE 49</t>
  </si>
  <si>
    <t>TABLE 50</t>
  </si>
  <si>
    <t>ISLAND SUPPLEMENT</t>
  </si>
  <si>
    <t>TABLE 51</t>
  </si>
  <si>
    <t>Air Visitor Arrivals by Island and Month 2021 vs. 2020</t>
  </si>
  <si>
    <t>TABLE 52</t>
  </si>
  <si>
    <t>TABLE 53</t>
  </si>
  <si>
    <t>TABLE 54</t>
  </si>
  <si>
    <t>TABLE 55</t>
  </si>
  <si>
    <t>TABLE 56</t>
  </si>
  <si>
    <t>TABLE 57</t>
  </si>
  <si>
    <t>TABLE 58</t>
  </si>
  <si>
    <t>O‘ahu Air Visitor Characteristics 2021 vs. 2020</t>
  </si>
  <si>
    <t>TABLE 59</t>
  </si>
  <si>
    <t>Maui County Air Visitor Characteristics 2021 vs. 2020</t>
  </si>
  <si>
    <t>TABLE 60</t>
  </si>
  <si>
    <t>Maui Island Air Visitor Characteristics 2021 vs. 2020</t>
  </si>
  <si>
    <t>TABLE 61</t>
  </si>
  <si>
    <t>Moloka'i Air Visitor Characteristics 2021 vs. 2020</t>
  </si>
  <si>
    <t>TABLE 62</t>
  </si>
  <si>
    <t>Lāna'i Air Visitor Characteristics 2021 vs. 2020</t>
  </si>
  <si>
    <t>TABLE 63</t>
  </si>
  <si>
    <t>Kaua'i Air Visitor Characteristics 2021 vs. 2020</t>
  </si>
  <si>
    <t>TABLE 64</t>
  </si>
  <si>
    <t>Hawai'i Island Air Visitor Characteristics 2021 vs. 2020</t>
  </si>
  <si>
    <t>TABLE 65</t>
  </si>
  <si>
    <t>Hilo Air Visitor Characteristics 2021 vs. 2020</t>
  </si>
  <si>
    <t>TABLE 66</t>
  </si>
  <si>
    <t>Kona Air Visitor Characteristics 2021 vs. 2020</t>
  </si>
  <si>
    <t>TABLE 67</t>
  </si>
  <si>
    <t>TABLE 68</t>
  </si>
  <si>
    <t>TABLE 69</t>
  </si>
  <si>
    <t>TABLE 70</t>
  </si>
  <si>
    <t>VISITOR EXPENDITURES</t>
  </si>
  <si>
    <t>TABLE 71</t>
  </si>
  <si>
    <t>TABLE 72</t>
  </si>
  <si>
    <t>TABLE 73</t>
  </si>
  <si>
    <t>TABLE 74</t>
  </si>
  <si>
    <t>TABLE 75</t>
  </si>
  <si>
    <t>TABLE 76</t>
  </si>
  <si>
    <t>TABLE 77</t>
  </si>
  <si>
    <t>TABLE 78</t>
  </si>
  <si>
    <t>TABLE 79</t>
  </si>
  <si>
    <t>TABLE 80</t>
  </si>
  <si>
    <t>TABLE 81</t>
  </si>
  <si>
    <t>TABLE 82</t>
  </si>
  <si>
    <t>TABLE 83</t>
  </si>
  <si>
    <t>TABLE 84</t>
  </si>
  <si>
    <t>TABLE 85</t>
  </si>
  <si>
    <t>TABLE 86</t>
  </si>
  <si>
    <t>TABLE 87</t>
  </si>
  <si>
    <t>TABLE 88</t>
  </si>
  <si>
    <t>TABLE 89</t>
  </si>
  <si>
    <t>TABLE 90</t>
  </si>
  <si>
    <t>CRUISE VISITORS</t>
  </si>
  <si>
    <t>TABLE 91</t>
  </si>
  <si>
    <t>TABLE 92</t>
  </si>
  <si>
    <t>TABLE 93</t>
  </si>
  <si>
    <t>TABLE 94</t>
  </si>
  <si>
    <t>TABLE 95</t>
  </si>
  <si>
    <t>Total Air Seats Operated to Hawai‘I 2021 vs. 2020</t>
  </si>
  <si>
    <t>TABLE 96</t>
  </si>
  <si>
    <t>TABLE 97</t>
  </si>
  <si>
    <t>TABLE 98</t>
  </si>
  <si>
    <t>TABLE 99</t>
  </si>
  <si>
    <t>TABLE 100</t>
  </si>
  <si>
    <t>TABLE 101</t>
  </si>
  <si>
    <t>TABLE 102</t>
  </si>
  <si>
    <t>TABLE 103</t>
  </si>
  <si>
    <t>TABLE 104</t>
  </si>
  <si>
    <t>TABLE 105</t>
  </si>
  <si>
    <t>VISITOR PLANT INVENTORY</t>
  </si>
  <si>
    <t>TABLE 106</t>
  </si>
  <si>
    <t>Visitor Plant Inventory – Existing Inventory by Island and Property 2021 vs. 2020</t>
  </si>
  <si>
    <t>TABLE 107</t>
  </si>
  <si>
    <t>Visitor Plant Inventory – Existing Inventory by Island and Unit 2021 vs. 2020</t>
  </si>
  <si>
    <t>TABLE 108</t>
  </si>
  <si>
    <t>TABLE 109</t>
  </si>
  <si>
    <t>TOTAL EXPENDITURES ($mil.)</t>
  </si>
  <si>
    <t>(%) Change</t>
  </si>
  <si>
    <t>NA</t>
  </si>
  <si>
    <t>Visitor expenditure by air</t>
  </si>
  <si>
    <t>Visitor expenditure by cruise ships</t>
  </si>
  <si>
    <t>Supplemental business (all MMAs)</t>
  </si>
  <si>
    <t>MMA (Air &amp; Ship)</t>
  </si>
  <si>
    <t>Visitor arrivals by air</t>
  </si>
  <si>
    <t>U.S. West</t>
  </si>
  <si>
    <t>U.S. East</t>
  </si>
  <si>
    <t>Japan</t>
  </si>
  <si>
    <t>Canada</t>
  </si>
  <si>
    <t>Europe</t>
  </si>
  <si>
    <t>Oceania</t>
  </si>
  <si>
    <t>Other Asia</t>
  </si>
  <si>
    <t>Latin America</t>
  </si>
  <si>
    <t>Other</t>
  </si>
  <si>
    <t>Visitor arrivals by cruise ships</t>
  </si>
  <si>
    <t>TOTAL VISITOR DAYS</t>
  </si>
  <si>
    <t>VISITOR ARRIVALS</t>
  </si>
  <si>
    <t>AVERAGE LENGTH OF STAY (days)</t>
  </si>
  <si>
    <t>Visitor arrivals of stay by air</t>
  </si>
  <si>
    <t>Visitor arrivals of stay by cruise ships</t>
  </si>
  <si>
    <t>PER PERSON PER DAY SPENDING ($)</t>
  </si>
  <si>
    <t>PER PERSON PER TRIP SPENDING ($)</t>
  </si>
  <si>
    <t>ISLAND (Air &amp; Ship)</t>
  </si>
  <si>
    <t>TOTAL EXPENDITURES ($mil, AIR + SHIP)</t>
  </si>
  <si>
    <t>Total by air</t>
  </si>
  <si>
    <t xml:space="preserve">     O'ahu</t>
  </si>
  <si>
    <t xml:space="preserve">     Maui</t>
  </si>
  <si>
    <t xml:space="preserve">     Moloka'i</t>
  </si>
  <si>
    <t xml:space="preserve">     Lāna'i</t>
  </si>
  <si>
    <t xml:space="preserve">     Kaua'i</t>
  </si>
  <si>
    <t xml:space="preserve">     Hawai'i Island</t>
  </si>
  <si>
    <t>AVERAGE LENGTH OF STAY</t>
  </si>
  <si>
    <t>NA = Annual 2020 visitor spending statistics were not available. Due to COVID-19 restrictions, Departure Surveys</t>
  </si>
  <si>
    <t xml:space="preserve"> were not conducted from April - October 2020. Visitor spending statistics for months in 2020 which data </t>
  </si>
  <si>
    <t xml:space="preserve">are available are presented in Tables 2 &amp; 3 of the 2020 Annual Visitor Research Report, posted on DBEDT website: </t>
  </si>
  <si>
    <t>https://files.hawaii.gov/dbedt/visitor/visitor-research/2020-annual-visitor.pdf</t>
  </si>
  <si>
    <t>MMA (AIR &amp; SHIP)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</si>
  <si>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</si>
  <si>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</si>
  <si>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</si>
  <si>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</si>
  <si>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</si>
  <si>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</si>
  <si>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</si>
  <si>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</si>
  <si>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</si>
  <si>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</si>
  <si>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</si>
  <si>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</si>
  <si>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</si>
  <si>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Other MMA</t>
  </si>
  <si>
    <t>AVERAGE DAILY CENSUS</t>
  </si>
  <si>
    <t>ISLAND (AIR &amp; SHIP)</t>
  </si>
  <si>
    <t xml:space="preserve">  O‘ahu</t>
  </si>
  <si>
    <t xml:space="preserve">  Maui</t>
  </si>
  <si>
    <t xml:space="preserve">  Moloka‘i</t>
  </si>
  <si>
    <t xml:space="preserve">  Lāna‘i</t>
  </si>
  <si>
    <t xml:space="preserve">  Kaua‘i</t>
  </si>
  <si>
    <t xml:space="preserve">  Hawai‘i Island</t>
  </si>
  <si>
    <t xml:space="preserve">    (Arrivals by air)</t>
  </si>
  <si>
    <t>DOMESTIC</t>
  </si>
  <si>
    <t>INTERNATIONAL</t>
  </si>
  <si>
    <t>% CHANGE</t>
  </si>
  <si>
    <t>VISITOR DAYS</t>
  </si>
  <si>
    <t>ISLANDS VISITED</t>
  </si>
  <si>
    <t xml:space="preserve">   O'ahu</t>
  </si>
  <si>
    <t xml:space="preserve">   O'ahu only</t>
  </si>
  <si>
    <t xml:space="preserve">   O'ahu one day or less</t>
  </si>
  <si>
    <t xml:space="preserve">   Kaua'i</t>
  </si>
  <si>
    <t xml:space="preserve">   Kaua'i only</t>
  </si>
  <si>
    <t xml:space="preserve">   Kaua'i one day or less</t>
  </si>
  <si>
    <t xml:space="preserve">   Maui County</t>
  </si>
  <si>
    <t xml:space="preserve">      Maui</t>
  </si>
  <si>
    <t xml:space="preserve">      Maui only</t>
  </si>
  <si>
    <t xml:space="preserve">      Maui one day or less</t>
  </si>
  <si>
    <t xml:space="preserve">      Moloka'i *</t>
  </si>
  <si>
    <t xml:space="preserve">      Moloka'i only *</t>
  </si>
  <si>
    <t xml:space="preserve">      Moloka'i one day or less*</t>
  </si>
  <si>
    <t xml:space="preserve">      Lāna‘i *</t>
  </si>
  <si>
    <t xml:space="preserve">      Lāna‘i only *</t>
  </si>
  <si>
    <t xml:space="preserve">      Lāna‘i one day or less*</t>
  </si>
  <si>
    <t xml:space="preserve">   Hawai'i Island</t>
  </si>
  <si>
    <t xml:space="preserve">      Kona side</t>
  </si>
  <si>
    <t xml:space="preserve">      Hilo side</t>
  </si>
  <si>
    <t xml:space="preserve">   Hawai'i Island only</t>
  </si>
  <si>
    <t xml:space="preserve">   Hawai'i Island one day or less</t>
  </si>
  <si>
    <t>Any Neighbor Island</t>
  </si>
  <si>
    <t xml:space="preserve">   NI only</t>
  </si>
  <si>
    <t xml:space="preserve">   O'ahu &amp; NI</t>
  </si>
  <si>
    <t xml:space="preserve">   Any one island only</t>
  </si>
  <si>
    <t>Multiple Islands</t>
  </si>
  <si>
    <t>Avg. Islands Visited</t>
  </si>
  <si>
    <t>Average Length of</t>
  </si>
  <si>
    <t>Stay in Hawai'i</t>
  </si>
  <si>
    <t>O‘ahu</t>
  </si>
  <si>
    <t>Maui</t>
  </si>
  <si>
    <t>Moloka‘i</t>
  </si>
  <si>
    <t>Lāna‘i</t>
  </si>
  <si>
    <t>Kaua‘i</t>
  </si>
  <si>
    <t>Hawai'i Island</t>
  </si>
  <si>
    <t>Hilo</t>
  </si>
  <si>
    <t>Kona</t>
  </si>
  <si>
    <t>ACCOMMODATIONS</t>
  </si>
  <si>
    <t>Plan to stay in Hotel</t>
  </si>
  <si>
    <t>Hotel only</t>
  </si>
  <si>
    <t>Plan to stay in Condo</t>
  </si>
  <si>
    <t>Condo only</t>
  </si>
  <si>
    <t>Plan to stay in Timeshare</t>
  </si>
  <si>
    <t>Timeshare only</t>
  </si>
  <si>
    <t>Cruise Ship</t>
  </si>
  <si>
    <t>Friends/Relatives</t>
  </si>
  <si>
    <t>Bed &amp; Breakfast</t>
  </si>
  <si>
    <t>Rental House</t>
  </si>
  <si>
    <t>Hostel</t>
  </si>
  <si>
    <t>Camp Site, Beach</t>
  </si>
  <si>
    <t>Private Room in Private Home**</t>
  </si>
  <si>
    <t>Shared Room/Space in Private Home**</t>
  </si>
  <si>
    <t>Other Accommodations</t>
  </si>
  <si>
    <t>PURPOSE OF TRIP</t>
  </si>
  <si>
    <t xml:space="preserve">   Pleasure (Net)</t>
  </si>
  <si>
    <t xml:space="preserve">      Honeymoon/Get Married</t>
  </si>
  <si>
    <t xml:space="preserve">      Honeymoon</t>
  </si>
  <si>
    <t xml:space="preserve">      Get Married</t>
  </si>
  <si>
    <t xml:space="preserve">      Pleasure/Vacation</t>
  </si>
  <si>
    <t xml:space="preserve">   Mtgs/Conventions/Incentive</t>
  </si>
  <si>
    <t xml:space="preserve">      Conventions</t>
  </si>
  <si>
    <t xml:space="preserve">      Corporate Meetings</t>
  </si>
  <si>
    <t xml:space="preserve">      Incentive</t>
  </si>
  <si>
    <t xml:space="preserve">   Other Business</t>
  </si>
  <si>
    <t xml:space="preserve">   Visit Friends/Rel.</t>
  </si>
  <si>
    <t xml:space="preserve">   Gov't/Military</t>
  </si>
  <si>
    <t xml:space="preserve">   Attend School</t>
  </si>
  <si>
    <t xml:space="preserve">   Sport Events</t>
  </si>
  <si>
    <t xml:space="preserve">   Other</t>
  </si>
  <si>
    <t>VISIT STATUS/TRAVEL METHOD</t>
  </si>
  <si>
    <t xml:space="preserve">   % First Timers ***</t>
  </si>
  <si>
    <t xml:space="preserve">   % Repeaters ***</t>
  </si>
  <si>
    <t xml:space="preserve">   Average # of Trips</t>
  </si>
  <si>
    <t xml:space="preserve">   Group Tour</t>
  </si>
  <si>
    <t xml:space="preserve">   Non-Group</t>
  </si>
  <si>
    <t xml:space="preserve">   Package Trip</t>
  </si>
  <si>
    <t xml:space="preserve">   No Package</t>
  </si>
  <si>
    <t xml:space="preserve">   Net True Independent</t>
  </si>
  <si>
    <t>Ave. Age</t>
  </si>
  <si>
    <t>Ave. Party Size</t>
  </si>
  <si>
    <t>*  Sample sizes for Moloka'i and Lāna'i are relatively small.</t>
  </si>
  <si>
    <t xml:space="preserve">** Sample sizes for Private Room in Private Home and Shared Room/Space in Private Home are limited.  </t>
  </si>
  <si>
    <t>*** Change represents absolute change in rates rather than percentage change in rate.</t>
  </si>
  <si>
    <t>NA = Visit Status/Travel Method data from International visitors were not available for all months in 2020. Due to COVID-19 restrictions, Departure surveys</t>
  </si>
  <si>
    <t xml:space="preserve">were not conducted from April - October 2020.  See 2020 Annual Visitor Research Report, Technical Notes for details. </t>
  </si>
  <si>
    <t>The 2020 Annual Report is posted on the DBEDT website: https://files.hawaii.gov/dbedt/visitor/visitor-research/2020-annual-visitor.pdf</t>
  </si>
  <si>
    <t>TABLE 5:  Summary of Visitor Characteristics (Percentage of Total): 2021 vs. 2020</t>
  </si>
  <si>
    <t xml:space="preserve">   % First Timers</t>
  </si>
  <si>
    <t xml:space="preserve">   % Repeaters</t>
  </si>
  <si>
    <t xml:space="preserve">NA = Visit Status/Travel Method data from International visitors were not available for all months in 2020. Due to COVID-19 </t>
  </si>
  <si>
    <t xml:space="preserve">restrictions, Departure surveys were not conducted from April - October 2020.  See 2020 Annual Visitor Research Report, Technical Notes for details. </t>
  </si>
  <si>
    <t>TABLE 6:  Visitor Days by Island: 2021 vs. 2020</t>
  </si>
  <si>
    <t xml:space="preserve">   (Arrivals by air)</t>
  </si>
  <si>
    <t xml:space="preserve">  TOTAL STATE</t>
  </si>
  <si>
    <t xml:space="preserve">      O'AHU</t>
  </si>
  <si>
    <t xml:space="preserve">      MAUI COUNTY</t>
  </si>
  <si>
    <t xml:space="preserve">          MAUI</t>
  </si>
  <si>
    <t xml:space="preserve">          MOLOKA'I</t>
  </si>
  <si>
    <t xml:space="preserve">          LĀNA'I</t>
  </si>
  <si>
    <t xml:space="preserve">      KAUA'I</t>
  </si>
  <si>
    <t xml:space="preserve">      HAWAI'I ISLAND</t>
  </si>
  <si>
    <t xml:space="preserve">          HILO</t>
  </si>
  <si>
    <t xml:space="preserve">          KONA</t>
  </si>
  <si>
    <t>TABLE 7:  Visitor Days by Month: 2021 vs. 2020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</si>
  <si>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</si>
  <si>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</si>
  <si>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</si>
  <si>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</si>
  <si>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</si>
  <si>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</si>
  <si>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</si>
  <si>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</si>
  <si>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</si>
  <si>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</si>
  <si>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</si>
  <si>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     TOTAL</t>
  </si>
  <si>
    <t>TABLE 8:  Average Daily Census by Island: 2021 vs. 2020</t>
  </si>
  <si>
    <t xml:space="preserve">      (Arrivals by air)</t>
  </si>
  <si>
    <t>TABLE 9:  Average Daily Census by Month: 2021 vs. 2020</t>
  </si>
  <si>
    <t>TABLE 10:  Visitors Staying Overnight or Longer: 1961 to 2021</t>
  </si>
  <si>
    <t xml:space="preserve">              (Arrivals by air)</t>
  </si>
  <si>
    <t>BOTH DIRECTIONS</t>
  </si>
  <si>
    <t>YEAR</t>
  </si>
  <si>
    <t>Visitors</t>
  </si>
  <si>
    <t>% Change from</t>
  </si>
  <si>
    <t>Previous Year</t>
  </si>
  <si>
    <t>TABLE 11: 2021 Visitor Days by Month and MMA</t>
  </si>
  <si>
    <t>TABLE 11: 2021 Visitor Days by Month and MMA (continued)</t>
  </si>
  <si>
    <t>(Arrivals by air)</t>
  </si>
  <si>
    <t xml:space="preserve">          (Arrivals by air)</t>
  </si>
  <si>
    <t>US WEST MMA</t>
  </si>
  <si>
    <t>US EAST MMA</t>
  </si>
  <si>
    <t>JAPAN MMA</t>
  </si>
  <si>
    <t>CANADA MMA</t>
  </si>
  <si>
    <t>EUROPE MMA</t>
  </si>
  <si>
    <t>OCEANIA MMA</t>
  </si>
  <si>
    <t>OTHER ASIA MMA</t>
  </si>
  <si>
    <t>LATIN AMERICA MMA</t>
  </si>
  <si>
    <t>OTHER MMA</t>
  </si>
  <si>
    <t xml:space="preserve">TOTAL </t>
  </si>
  <si>
    <t>US   WEST</t>
  </si>
  <si>
    <t>US EAST</t>
  </si>
  <si>
    <t>JAPAN</t>
  </si>
  <si>
    <t>CANADA</t>
  </si>
  <si>
    <t>UNITED KINGDOM</t>
  </si>
  <si>
    <t>FRANCE</t>
  </si>
  <si>
    <t>GERMANY</t>
  </si>
  <si>
    <t>ITALY</t>
  </si>
  <si>
    <t>SWITZER-LAND</t>
  </si>
  <si>
    <t>TOTAL EUROPE</t>
  </si>
  <si>
    <t>AUSTRA-LIA</t>
  </si>
  <si>
    <t>NEW ZEALAND</t>
  </si>
  <si>
    <t>TOTAL OCEANIA</t>
  </si>
  <si>
    <t>CHINA</t>
  </si>
  <si>
    <t>HONG KONG</t>
  </si>
  <si>
    <t>KOREA</t>
  </si>
  <si>
    <t>SINGA-PORE</t>
  </si>
  <si>
    <t>TAIWAN</t>
  </si>
  <si>
    <t>TOTAL OTHER ASIA</t>
  </si>
  <si>
    <t>ARGEN-TINA</t>
  </si>
  <si>
    <t>BRAZIL</t>
  </si>
  <si>
    <t>MEXICO</t>
  </si>
  <si>
    <t>TOTAL LATIN AMERICA</t>
  </si>
  <si>
    <t>OTHER</t>
  </si>
  <si>
    <t>WEST</t>
  </si>
  <si>
    <t>EAST</t>
  </si>
  <si>
    <t>KINGDOM</t>
  </si>
  <si>
    <t>LAND</t>
  </si>
  <si>
    <t>ZEALAND</t>
  </si>
  <si>
    <t>KONG</t>
  </si>
  <si>
    <t>PORE</t>
  </si>
  <si>
    <t>AMER. MMA</t>
  </si>
  <si>
    <t>VISITORS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</si>
  <si>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</si>
  <si>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</si>
  <si>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</si>
  <si>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</si>
  <si>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</si>
  <si>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</si>
  <si>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</si>
  <si>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</si>
  <si>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</si>
  <si>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</si>
  <si>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</si>
  <si>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</si>
  <si>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Note: Sums may not add up to total due to rounding.</t>
  </si>
  <si>
    <t>Percent change 2021 vs. 2020</t>
  </si>
  <si>
    <t>% change</t>
  </si>
  <si>
    <t>TABLE 13:  2021 Visitor Arrivals by Month and MMA</t>
  </si>
  <si>
    <t>TABLE 13:  2021 Visitor Arrivals by Month and MMA (continued)</t>
  </si>
  <si>
    <t>TOTAL VISITORS</t>
  </si>
  <si>
    <t>TABLE 15:  U.S. West MMA Visitor Characteristics: 2021 vs. 2020</t>
  </si>
  <si>
    <t>Notes:  *  Sample sizes for Moloka'i and Lāna'i are relatively small.</t>
  </si>
  <si>
    <t>TABLE 16:  2021 Domestic U.S. West MMA Visitor Arrivals by Month and State</t>
  </si>
  <si>
    <t xml:space="preserve"> (Arrivals by air)</t>
  </si>
  <si>
    <t>REGION/STATE</t>
  </si>
  <si>
    <t xml:space="preserve">JAN </t>
  </si>
  <si>
    <t xml:space="preserve">FEB </t>
  </si>
  <si>
    <t>PACIFIC COAST</t>
  </si>
  <si>
    <t xml:space="preserve">  Alaska</t>
  </si>
  <si>
    <t xml:space="preserve">  California</t>
  </si>
  <si>
    <t xml:space="preserve">  Oregon</t>
  </si>
  <si>
    <t xml:space="preserve">  Washington</t>
  </si>
  <si>
    <t>MOUNTAIN</t>
  </si>
  <si>
    <t xml:space="preserve">  Arizona</t>
  </si>
  <si>
    <t xml:space="preserve">  Colorado</t>
  </si>
  <si>
    <t xml:space="preserve">  Idaho</t>
  </si>
  <si>
    <t xml:space="preserve">  Montana</t>
  </si>
  <si>
    <t xml:space="preserve">  Nevada</t>
  </si>
  <si>
    <t xml:space="preserve">  New Mexico</t>
  </si>
  <si>
    <t xml:space="preserve">  Utah</t>
  </si>
  <si>
    <t xml:space="preserve">  Wyoming</t>
  </si>
  <si>
    <t>TOTAL U.S. WEST</t>
  </si>
  <si>
    <t>TABLE 17:  U.S. East MMA Visitor Characteristics: 2021 vs. 2020</t>
  </si>
  <si>
    <t>TABLE 18:  2021 Domestic U.S. East MMA Visitor Arrivals by Month and State</t>
  </si>
  <si>
    <t>West North Central</t>
  </si>
  <si>
    <t xml:space="preserve">  Iowa</t>
  </si>
  <si>
    <t xml:space="preserve">  Kansas</t>
  </si>
  <si>
    <t xml:space="preserve">  Minnesota</t>
  </si>
  <si>
    <t xml:space="preserve">  Missouri</t>
  </si>
  <si>
    <t xml:space="preserve">  Nebraska</t>
  </si>
  <si>
    <t xml:space="preserve">  N. Dakota</t>
  </si>
  <si>
    <t xml:space="preserve">  S. Dakota</t>
  </si>
  <si>
    <t>West South Central</t>
  </si>
  <si>
    <t xml:space="preserve">  Arkansas</t>
  </si>
  <si>
    <t xml:space="preserve">  Louisiana</t>
  </si>
  <si>
    <t xml:space="preserve">  Oklahoma</t>
  </si>
  <si>
    <t xml:space="preserve">  Texas</t>
  </si>
  <si>
    <t>East North Central</t>
  </si>
  <si>
    <t xml:space="preserve">  Illinois</t>
  </si>
  <si>
    <t xml:space="preserve">  Indiana</t>
  </si>
  <si>
    <t xml:space="preserve">  Michigan</t>
  </si>
  <si>
    <t xml:space="preserve">  Ohio</t>
  </si>
  <si>
    <t xml:space="preserve">  Wisconsin</t>
  </si>
  <si>
    <t>East South Central</t>
  </si>
  <si>
    <t xml:space="preserve">  Alabama</t>
  </si>
  <si>
    <t xml:space="preserve">  Kentucky</t>
  </si>
  <si>
    <t xml:space="preserve">  Mississippi</t>
  </si>
  <si>
    <t xml:space="preserve">  Tennessee</t>
  </si>
  <si>
    <t>New England</t>
  </si>
  <si>
    <t xml:space="preserve">  Connecticut</t>
  </si>
  <si>
    <t xml:space="preserve">  Maine</t>
  </si>
  <si>
    <t xml:space="preserve">  Massachusetts</t>
  </si>
  <si>
    <t xml:space="preserve">  New Hampshire</t>
  </si>
  <si>
    <t xml:space="preserve">  Rhode Island</t>
  </si>
  <si>
    <t xml:space="preserve">  Vermont</t>
  </si>
  <si>
    <t>Mid Atlantic</t>
  </si>
  <si>
    <t xml:space="preserve">  New Jersey</t>
  </si>
  <si>
    <t xml:space="preserve">  New York</t>
  </si>
  <si>
    <t xml:space="preserve">  Pennsylvania</t>
  </si>
  <si>
    <t>South Atlantic</t>
  </si>
  <si>
    <t xml:space="preserve">  Delaware</t>
  </si>
  <si>
    <t xml:space="preserve">  Washington,D.C.</t>
  </si>
  <si>
    <t xml:space="preserve">  Florida</t>
  </si>
  <si>
    <t xml:space="preserve">  Georgia</t>
  </si>
  <si>
    <t xml:space="preserve">  Maryland</t>
  </si>
  <si>
    <t xml:space="preserve">  N. Carolina</t>
  </si>
  <si>
    <t xml:space="preserve">  S. Carolina</t>
  </si>
  <si>
    <t xml:space="preserve">  Virginia</t>
  </si>
  <si>
    <t xml:space="preserve">  West Virginia</t>
  </si>
  <si>
    <t>Total Domestic U.S. East</t>
  </si>
  <si>
    <t xml:space="preserve">        (Arrivals by air)</t>
  </si>
  <si>
    <t>Pacific Coast</t>
  </si>
  <si>
    <t>Mountain</t>
  </si>
  <si>
    <t>United States</t>
  </si>
  <si>
    <t>TABLE 20:  2021 Domestic U.S. Visitor Characteristics by State</t>
  </si>
  <si>
    <t>STATE &amp; REGION</t>
  </si>
  <si>
    <t>L.O.S. IN HAWAI'I</t>
  </si>
  <si>
    <t>% ONE</t>
  </si>
  <si>
    <t>%</t>
  </si>
  <si>
    <t>% MCI</t>
  </si>
  <si>
    <t>AVERAGE</t>
  </si>
  <si>
    <t>IN</t>
  </si>
  <si>
    <t>ISLAND</t>
  </si>
  <si>
    <t>N.I.</t>
  </si>
  <si>
    <t>FIRST-</t>
  </si>
  <si>
    <t>HOTEL</t>
  </si>
  <si>
    <t>CONDO</t>
  </si>
  <si>
    <t>HONEY-</t>
  </si>
  <si>
    <t>ISLES</t>
  </si>
  <si>
    <t># OF</t>
  </si>
  <si>
    <t>HAWAII</t>
  </si>
  <si>
    <t>ONLY</t>
  </si>
  <si>
    <t>TIME</t>
  </si>
  <si>
    <t>MOON</t>
  </si>
  <si>
    <t>VISITED</t>
  </si>
  <si>
    <t>TRIPS</t>
  </si>
  <si>
    <t>Alaska</t>
  </si>
  <si>
    <t>California</t>
  </si>
  <si>
    <t>Oregon</t>
  </si>
  <si>
    <t>Washington</t>
  </si>
  <si>
    <t>Arizona</t>
  </si>
  <si>
    <t>Colorado</t>
  </si>
  <si>
    <t>Idaho</t>
  </si>
  <si>
    <t>Montana</t>
  </si>
  <si>
    <t>Nevada</t>
  </si>
  <si>
    <t>New Mexico</t>
  </si>
  <si>
    <t>Utah</t>
  </si>
  <si>
    <t>Wyoming</t>
  </si>
  <si>
    <t>WEST NORTH CENTRAL</t>
  </si>
  <si>
    <t>Iowa</t>
  </si>
  <si>
    <t>Kansas</t>
  </si>
  <si>
    <t>Minnesota</t>
  </si>
  <si>
    <t>Missouri</t>
  </si>
  <si>
    <t>Nebraska</t>
  </si>
  <si>
    <t>North Dakota</t>
  </si>
  <si>
    <t>South Dakota</t>
  </si>
  <si>
    <t>WEST SOUTH CENTRAL</t>
  </si>
  <si>
    <t>Arkansas</t>
  </si>
  <si>
    <t>Louisiana</t>
  </si>
  <si>
    <t>Oklahoma</t>
  </si>
  <si>
    <t>Texas</t>
  </si>
  <si>
    <t>EAST NORTH CENTRAL</t>
  </si>
  <si>
    <t>Illinois</t>
  </si>
  <si>
    <t>Indiana</t>
  </si>
  <si>
    <t>Michigan</t>
  </si>
  <si>
    <t>Ohio</t>
  </si>
  <si>
    <t>Wisconsin</t>
  </si>
  <si>
    <t>EAST SOUTH CENTRAL</t>
  </si>
  <si>
    <t>Alabama</t>
  </si>
  <si>
    <t>Kentucky</t>
  </si>
  <si>
    <t>Mississippi</t>
  </si>
  <si>
    <t>Tennessee</t>
  </si>
  <si>
    <t>NEW ENGLAND</t>
  </si>
  <si>
    <t>Connecticut</t>
  </si>
  <si>
    <t>Maine</t>
  </si>
  <si>
    <t>Massachusetts</t>
  </si>
  <si>
    <t>New Hampshire</t>
  </si>
  <si>
    <t>Rhode Island</t>
  </si>
  <si>
    <t>Vermont</t>
  </si>
  <si>
    <t>MIDDLE ATLANTIC</t>
  </si>
  <si>
    <t>New Jersey</t>
  </si>
  <si>
    <t>New York</t>
  </si>
  <si>
    <t>Pennsylvania</t>
  </si>
  <si>
    <t>SOUTH ATLANTIC</t>
  </si>
  <si>
    <t>Delaware</t>
  </si>
  <si>
    <t>Washington D.C.</t>
  </si>
  <si>
    <t>Florida</t>
  </si>
  <si>
    <t>Georgia</t>
  </si>
  <si>
    <t>Maryland</t>
  </si>
  <si>
    <t>North Carolina</t>
  </si>
  <si>
    <t>South Carolina</t>
  </si>
  <si>
    <t>Virginia</t>
  </si>
  <si>
    <t>West Virginia</t>
  </si>
  <si>
    <t/>
  </si>
  <si>
    <t>RANK</t>
  </si>
  <si>
    <t>METRO AREA</t>
  </si>
  <si>
    <t>% CHNG</t>
  </si>
  <si>
    <t>Population (1000)¹</t>
  </si>
  <si>
    <t>Est. 2021 Penetration per 1,000</t>
  </si>
  <si>
    <t>Los Angeles-Long Beach-Anaheim CA</t>
  </si>
  <si>
    <t>San Francisco-Oakland-Hayward CA</t>
  </si>
  <si>
    <t>Seattle-Tacoma-Bellevue WA</t>
  </si>
  <si>
    <t>Portland-Vancouver-Hillsboro OR-WA</t>
  </si>
  <si>
    <t>San Diego-Carlsbad CA</t>
  </si>
  <si>
    <t>San Jose-Sunnyvale-Santa Clara CA</t>
  </si>
  <si>
    <t>Sacramento--Roseville--Arden-Arcade CA</t>
  </si>
  <si>
    <t>Phoenix-Mesa-Scottsdale AZ</t>
  </si>
  <si>
    <t>New York-Newark-Jersey City NY-NJ-PA</t>
  </si>
  <si>
    <t>Chicago-Naperville-Elgin IL-IN-WI</t>
  </si>
  <si>
    <t>Dallas-Fort Worth-Arlington TX</t>
  </si>
  <si>
    <t>Denver-Aurora-Lakewood CO</t>
  </si>
  <si>
    <t>Minneapolis-St. Paul-Bloomington MN-WI</t>
  </si>
  <si>
    <t>Riverside-San Bernardino-Ontario CA</t>
  </si>
  <si>
    <t>Las Vegas-Henderson-Paradise NV</t>
  </si>
  <si>
    <t>Anchorage AK</t>
  </si>
  <si>
    <t>Salt Lake City UT</t>
  </si>
  <si>
    <t>Washington-Arlington-Alexandria DC-VA-MD-WV</t>
  </si>
  <si>
    <t>Houston-The Woodlands-Sugar Land TX</t>
  </si>
  <si>
    <t>Boston-Cambridge-Newton MA-NH</t>
  </si>
  <si>
    <t>Provo-Orem UT</t>
  </si>
  <si>
    <t>Atlanta-Sandy Springs-Roswell GA</t>
  </si>
  <si>
    <t>Santa Rosa CA</t>
  </si>
  <si>
    <t>Boise City ID</t>
  </si>
  <si>
    <t>Ogden-Clearfield UT</t>
  </si>
  <si>
    <t>Austin-Round Rock TX</t>
  </si>
  <si>
    <t>Philadelphia-Camden-Wilmington PA-NJ-DE-MD</t>
  </si>
  <si>
    <t>Detroit-Warren-Dearborn MI</t>
  </si>
  <si>
    <t>Spokane-Spokane Valley WA</t>
  </si>
  <si>
    <t>Oxnard-Thousand Oaks-Ventura CA</t>
  </si>
  <si>
    <t>Kansas City MO-KS</t>
  </si>
  <si>
    <t>Reno NV</t>
  </si>
  <si>
    <t>Miami-Fort Lauderdale-West Palm Beach FL</t>
  </si>
  <si>
    <t>Stockton-Lodi CA</t>
  </si>
  <si>
    <t>St. Louis MO-IL</t>
  </si>
  <si>
    <t>Vallejo-Fairfield CA</t>
  </si>
  <si>
    <t>San Antonio-New Braunfels TX</t>
  </si>
  <si>
    <t>Santa Cruz-Watsonville CA</t>
  </si>
  <si>
    <t>Bremerton-Silverdale WA</t>
  </si>
  <si>
    <t>Baltimore-Columbia-Towson MD</t>
  </si>
  <si>
    <t>Salem OR</t>
  </si>
  <si>
    <t>Tucson AZ</t>
  </si>
  <si>
    <t>Tampa-St. Petersburg-Clearwater FL</t>
  </si>
  <si>
    <t>Orlando-Kissimmee-Sanford FL</t>
  </si>
  <si>
    <t>Colorado Springs CO</t>
  </si>
  <si>
    <t>Fresno CA</t>
  </si>
  <si>
    <t>Olympia-Tumwater WA</t>
  </si>
  <si>
    <t>Milwaukee-Waukesha-West Allis WI</t>
  </si>
  <si>
    <t>Virginia Beach-Norfolk-Newport News VA-NC</t>
  </si>
  <si>
    <t>Eugene OR</t>
  </si>
  <si>
    <t>Bend-Redmond OR</t>
  </si>
  <si>
    <t>Indianapolis-Carmel-Anderson IN</t>
  </si>
  <si>
    <t>Bellingham WA</t>
  </si>
  <si>
    <t>Modesto CA</t>
  </si>
  <si>
    <t>Nashville-Davidson--Murfreesboro--Franklin TN</t>
  </si>
  <si>
    <t>Cincinnati OH-KY-IN</t>
  </si>
  <si>
    <t>Santa Maria-Santa Barbara CA</t>
  </si>
  <si>
    <t>Albuquerque NM</t>
  </si>
  <si>
    <t>Omaha-Council Bluffs NE-IA</t>
  </si>
  <si>
    <t>Boulder CO</t>
  </si>
  <si>
    <t>¹ Based on 2021 population estimates</t>
  </si>
  <si>
    <t>Source: DBEDT/HTA  and U.S. Bureau of the Census.</t>
  </si>
  <si>
    <t>HTA</t>
  </si>
  <si>
    <t>TABLE 22:  Japan MMA Visitor Characteristics: 2021 vs. 2020</t>
  </si>
  <si>
    <t>TABLE 23:  2021 International Japan MMA Visitor Characteristics by Region</t>
  </si>
  <si>
    <t>JAPAN BY REGION</t>
  </si>
  <si>
    <t>CHUBU</t>
  </si>
  <si>
    <t>KINKI</t>
  </si>
  <si>
    <t>TOHOKU</t>
  </si>
  <si>
    <t>KANTO</t>
  </si>
  <si>
    <t>CHUGOKU</t>
  </si>
  <si>
    <t>SHIKOKU</t>
  </si>
  <si>
    <t>KYUSHU</t>
  </si>
  <si>
    <t>HOKKAIDO</t>
  </si>
  <si>
    <t>OKINAWA</t>
  </si>
  <si>
    <t>Visitor Counts</t>
  </si>
  <si>
    <t>PARTY SIZE</t>
  </si>
  <si>
    <t>One</t>
  </si>
  <si>
    <t>Two</t>
  </si>
  <si>
    <t>Three or more</t>
  </si>
  <si>
    <t>Avg Party Size</t>
  </si>
  <si>
    <t>VISIT STATUS</t>
  </si>
  <si>
    <t>First-Time</t>
  </si>
  <si>
    <t>Repeat</t>
  </si>
  <si>
    <t>Average # of Trips</t>
  </si>
  <si>
    <t>TRAVEL METHOD</t>
  </si>
  <si>
    <t>Group Tour</t>
  </si>
  <si>
    <t>Package</t>
  </si>
  <si>
    <t>Group Tour &amp; Pkg</t>
  </si>
  <si>
    <t>True Independent</t>
  </si>
  <si>
    <t>O'ahu</t>
  </si>
  <si>
    <t>Maui County</t>
  </si>
  <si>
    <t xml:space="preserve">   Maui </t>
  </si>
  <si>
    <t xml:space="preserve">   Moloka'I *</t>
  </si>
  <si>
    <t xml:space="preserve">   Lāna'i *</t>
  </si>
  <si>
    <t>Kaua'i</t>
  </si>
  <si>
    <t xml:space="preserve">   Hilo </t>
  </si>
  <si>
    <t xml:space="preserve">   Kona </t>
  </si>
  <si>
    <t xml:space="preserve">LENGTH OF STAY </t>
  </si>
  <si>
    <t>O'ahu (days)</t>
  </si>
  <si>
    <t>Maui (days)</t>
  </si>
  <si>
    <t>Moloka'i (days)</t>
  </si>
  <si>
    <t>Lāna'i (days)</t>
  </si>
  <si>
    <t>Kaua'i (days)</t>
  </si>
  <si>
    <t>Hawai'i Island (days)</t>
  </si>
  <si>
    <t xml:space="preserve">   Hilo (days)</t>
  </si>
  <si>
    <t xml:space="preserve">   Kona (days)</t>
  </si>
  <si>
    <t>Statewide (days)</t>
  </si>
  <si>
    <t>Hotel</t>
  </si>
  <si>
    <t>Hotel Only</t>
  </si>
  <si>
    <t>Condo</t>
  </si>
  <si>
    <t>Condo Only</t>
  </si>
  <si>
    <t>Timeshare</t>
  </si>
  <si>
    <t>Timeshare Only</t>
  </si>
  <si>
    <t>Rental House Only</t>
  </si>
  <si>
    <t>Private Room in Private Home **</t>
  </si>
  <si>
    <t>Shared Room Space in Private Home **</t>
  </si>
  <si>
    <t>Friends or Relatives</t>
  </si>
  <si>
    <t>Other Accommodation</t>
  </si>
  <si>
    <t>Pleasure (Net)</t>
  </si>
  <si>
    <t xml:space="preserve">   Vacation</t>
  </si>
  <si>
    <t xml:space="preserve">   Honeymoon</t>
  </si>
  <si>
    <t xml:space="preserve">   Getting Married</t>
  </si>
  <si>
    <t>MC&amp;I (Net)</t>
  </si>
  <si>
    <t xml:space="preserve">   Convention/Conf.</t>
  </si>
  <si>
    <t xml:space="preserve">   Corp. Meetings</t>
  </si>
  <si>
    <t xml:space="preserve">   Incentive</t>
  </si>
  <si>
    <t>Other Business</t>
  </si>
  <si>
    <t>Visit Friends/Relatives</t>
  </si>
  <si>
    <t>Government/Military</t>
  </si>
  <si>
    <t>Attend School</t>
  </si>
  <si>
    <t>Sport Events</t>
  </si>
  <si>
    <t>Other Purpose</t>
  </si>
  <si>
    <t>Average Age</t>
  </si>
  <si>
    <t>TABLE 24:  Canada MMA Visitor Characteristics: 2021 vs. 2020</t>
  </si>
  <si>
    <t>TABLE 25:  2021 Canada MMA Visitor Characteristics by Region</t>
  </si>
  <si>
    <t>CANADA BY REGION</t>
  </si>
  <si>
    <t>Alberta</t>
  </si>
  <si>
    <t>British Columbia</t>
  </si>
  <si>
    <t>Manitoba</t>
  </si>
  <si>
    <t>New Brunswick</t>
  </si>
  <si>
    <t>Newfoundland and Labrador</t>
  </si>
  <si>
    <t>Northwest Territories</t>
  </si>
  <si>
    <t>Nova Scotia</t>
  </si>
  <si>
    <t>Ontario</t>
  </si>
  <si>
    <t>Prince Edward Island</t>
  </si>
  <si>
    <t>Quebec</t>
  </si>
  <si>
    <t>Saskatchewan</t>
  </si>
  <si>
    <t>Yukon Territory</t>
  </si>
  <si>
    <t>True independent</t>
  </si>
  <si>
    <t>TABLE 26:  Europe MMA Visitor Characteristics: 2021 vs. 2020</t>
  </si>
  <si>
    <t>TABLE 29:  Oceania MMA Visitor Characteristics: 2021 vs. 2020</t>
  </si>
  <si>
    <t xml:space="preserve">were not conducted from April - October 2020. See 2020 Annual Visitor Research Report, Technical Notes for details. </t>
  </si>
  <si>
    <t>TABLE 32:  Other Asia MMA Visitor Characteristics: 2021 vs. 2020</t>
  </si>
  <si>
    <t>TABLE 36:  Latin America MMA Visitor Characteristics: 2021 vs. 2020</t>
  </si>
  <si>
    <t>TABLE 37:  Other MMA Visitor Characteristics: 2021 vs. 2020</t>
  </si>
  <si>
    <t>Age</t>
  </si>
  <si>
    <t xml:space="preserve">Male </t>
  </si>
  <si>
    <t>Female</t>
  </si>
  <si>
    <t>Total</t>
  </si>
  <si>
    <t>&lt;=12</t>
  </si>
  <si>
    <t>13-17</t>
  </si>
  <si>
    <t>18-24</t>
  </si>
  <si>
    <t>25-40</t>
  </si>
  <si>
    <t>41-59</t>
  </si>
  <si>
    <t>&gt;60</t>
  </si>
  <si>
    <t>All Visitors</t>
  </si>
  <si>
    <t>TABLE 39:  Honeymoon Visitor Characteristics: 2021 vs. 2020</t>
  </si>
  <si>
    <t>HONEYMOON</t>
  </si>
  <si>
    <t>Big Island - Kona</t>
  </si>
  <si>
    <t xml:space="preserve"> %       Change</t>
  </si>
  <si>
    <t>Total Visitor Days</t>
  </si>
  <si>
    <t>Total Visitors</t>
  </si>
  <si>
    <t>Camp Site</t>
  </si>
  <si>
    <t>TABLE 40:  Get Married Visitor Characteristics: 2021 vs. 2020</t>
  </si>
  <si>
    <t>GET MARRIED</t>
  </si>
  <si>
    <t>TABLE 41:  Meetings, Conventions and Incentives Visitor Characteristics: 2021 vs. 2020</t>
  </si>
  <si>
    <t>MCI</t>
  </si>
  <si>
    <t>TABLE 42:  Visiting Friends or Relatives Visitor Characteristics: 2021 vs. 2020</t>
  </si>
  <si>
    <t>VISIT FRIENDS AND RELATIVES</t>
  </si>
  <si>
    <t>TABLE 43:  Family Visitor Characteristics:  2021 vs. 2020</t>
  </si>
  <si>
    <t>FAMILY</t>
  </si>
  <si>
    <t>2019R= 2019 family data have been revised from the 2019 Annual Visitor Research Report.</t>
  </si>
  <si>
    <t>TABLE 44:  Hotel-Only Visitor Characteristics: 2021 vs. 2020</t>
  </si>
  <si>
    <t>HOTEL-ONLY</t>
  </si>
  <si>
    <t>Avg of Age</t>
  </si>
  <si>
    <t>TABLE 45:  Condo-Only Visitor Characteristics: 2021 vs. 2020</t>
  </si>
  <si>
    <t>CONDO-ONLY</t>
  </si>
  <si>
    <t>...Condo Only</t>
  </si>
  <si>
    <t>TABLE 46:  Timeshare-Only Visitor Characteristics: 2021 vs. 2020</t>
  </si>
  <si>
    <t>TIMESHARE-ONLY</t>
  </si>
  <si>
    <t>...Timeshare Only</t>
  </si>
  <si>
    <t>TABLE 47:  Rental House-Only Visitor Characteristics: 2021 vs. 2020</t>
  </si>
  <si>
    <t>RENTAL HOUSE-ONLY</t>
  </si>
  <si>
    <t>TABLE 48:  Bed and Breakfast-Only Visitor Characteristics: 2021 vs. 2020</t>
  </si>
  <si>
    <t>B &amp; B-ONLY</t>
  </si>
  <si>
    <t>TABLE 49:  First-Time Visitor Characteristics: 2021 vs. 2020</t>
  </si>
  <si>
    <t>FIRST-TIME</t>
  </si>
  <si>
    <t>TABLE 50:  Repeat Visitor Characteristics: 2021 vs. 2020</t>
  </si>
  <si>
    <t>REPEAT</t>
  </si>
  <si>
    <t>TABLE 51:  Visitor Arrivals by Island and Month 2021 vs. 2020</t>
  </si>
  <si>
    <t>STATE</t>
  </si>
  <si>
    <t xml:space="preserve"> Change</t>
  </si>
  <si>
    <t>SEPT</t>
  </si>
  <si>
    <t>O'AHU</t>
  </si>
  <si>
    <t>KAUA'I</t>
  </si>
  <si>
    <t>MAUI COUNTY</t>
  </si>
  <si>
    <t>COUNTY</t>
  </si>
  <si>
    <t>MAUI</t>
  </si>
  <si>
    <t>MOLOKA‘I</t>
  </si>
  <si>
    <t>KA'I</t>
  </si>
  <si>
    <t>LĀNA'I</t>
  </si>
  <si>
    <t>HAWAI'I ISLAND</t>
  </si>
  <si>
    <t>HILO</t>
  </si>
  <si>
    <t>SIDE</t>
  </si>
  <si>
    <t>KONA</t>
  </si>
  <si>
    <t>TABLE 52:  2021 Average Daily Census by Island and Month</t>
  </si>
  <si>
    <t xml:space="preserve">  TOTAL</t>
  </si>
  <si>
    <t xml:space="preserve">   Maui</t>
  </si>
  <si>
    <t xml:space="preserve">   Moloka'i</t>
  </si>
  <si>
    <t xml:space="preserve">   Lāna'i</t>
  </si>
  <si>
    <t xml:space="preserve">   Hilo</t>
  </si>
  <si>
    <t xml:space="preserve">   Kona</t>
  </si>
  <si>
    <t>TOTAL DOM and INT'L</t>
  </si>
  <si>
    <t xml:space="preserve">  DOMESTIC</t>
  </si>
  <si>
    <t>TOTAL DOMESTIC</t>
  </si>
  <si>
    <t xml:space="preserve">  INTERNATIONAL</t>
  </si>
  <si>
    <t>TOTAL INT'L</t>
  </si>
  <si>
    <t>TABLE 53:  2021 Domestic U.S. Visitor Arrivals by Island and Top CBSA*</t>
  </si>
  <si>
    <t>Domestic Flights</t>
  </si>
  <si>
    <t>MOLOKA'I</t>
  </si>
  <si>
    <t>Bakersfield CA</t>
  </si>
  <si>
    <t>Charlotte-Concord-Gastonia NC-SC</t>
  </si>
  <si>
    <t>Cleveland-Elyria OH</t>
  </si>
  <si>
    <t>Pittsburgh PA</t>
  </si>
  <si>
    <t>Salinas CA</t>
  </si>
  <si>
    <t>San Luis Obispo-Paso Robles-Arroyo Grande CA</t>
  </si>
  <si>
    <t>* CBSA = A Core Based Statistics Area is a U.S. geographic area defined by the Office of Management and Budget based around an urban center</t>
  </si>
  <si>
    <t>of at least 10,000 people and adjacent areas that are socioeconomically tied to the urban center by commuting</t>
  </si>
  <si>
    <t>Source: DBEDT/HTA and U.S. Bureau of the Census</t>
  </si>
  <si>
    <t>*CBSA= A Core Based Statistics Area is a U.S. geographic area defined by the Office of Management and Budget based around an urban center</t>
  </si>
  <si>
    <t>Washington, D.C.</t>
  </si>
  <si>
    <t xml:space="preserve">TABLE 57:  2021 Domestic U.S. Visitor Length of Stay (in Days) by Island and State </t>
  </si>
  <si>
    <t xml:space="preserve">  North Carolina</t>
  </si>
  <si>
    <t xml:space="preserve">  North Dakota</t>
  </si>
  <si>
    <t xml:space="preserve">  South Carolina</t>
  </si>
  <si>
    <t xml:space="preserve">  South Dakota</t>
  </si>
  <si>
    <t xml:space="preserve">  Washington D.C.</t>
  </si>
  <si>
    <t>TABLE 58:  O‘ahu Visitor Characteristics 2021 vs. 2020</t>
  </si>
  <si>
    <t>TOTAL AIR SEATS</t>
  </si>
  <si>
    <t xml:space="preserve">      Lāna'i *</t>
  </si>
  <si>
    <t xml:space="preserve">      Lāna'i only *</t>
  </si>
  <si>
    <t xml:space="preserve">   Oahu &amp; NI</t>
  </si>
  <si>
    <t>Stay on  O‘ahu</t>
  </si>
  <si>
    <t xml:space="preserve">   Plan to stay in Hotel</t>
  </si>
  <si>
    <t xml:space="preserve">   Hotel only</t>
  </si>
  <si>
    <t xml:space="preserve">   Plan to stay in Condo</t>
  </si>
  <si>
    <t xml:space="preserve">   Condo only</t>
  </si>
  <si>
    <t xml:space="preserve">   Plan to stay in Timeshare</t>
  </si>
  <si>
    <t xml:space="preserve">   Timeshare only</t>
  </si>
  <si>
    <t xml:space="preserve">   Cruise Ship</t>
  </si>
  <si>
    <t xml:space="preserve">   Friends/Relatives</t>
  </si>
  <si>
    <t xml:space="preserve">   Bed &amp; Breakfast</t>
  </si>
  <si>
    <t xml:space="preserve">   Rental House</t>
  </si>
  <si>
    <t xml:space="preserve">   Hostel</t>
  </si>
  <si>
    <t xml:space="preserve">   Camp Site, Beach</t>
  </si>
  <si>
    <t xml:space="preserve">   Private Room in Private Home**</t>
  </si>
  <si>
    <t xml:space="preserve">   Shared Room/Space in Private Home**</t>
  </si>
  <si>
    <t>Ave. Age of Party Head</t>
  </si>
  <si>
    <t>TABLE 59:  Maui County Visitor Characteristics 2021 vs. 2020</t>
  </si>
  <si>
    <t>Stay on Maui County</t>
  </si>
  <si>
    <t>TABLE 60:  Maui Island Visitor Characteristics 2021 vs. 2020</t>
  </si>
  <si>
    <t>Stay on Maui</t>
  </si>
  <si>
    <t>TABLE 61:  Moloka'i Visitor Characteristics 2021 vs. 2020</t>
  </si>
  <si>
    <t>`</t>
  </si>
  <si>
    <t>Stay on Moloka‘i</t>
  </si>
  <si>
    <t>TABLE 62:  Lāna'i Visitor Characteristics 2021 vs. 2020</t>
  </si>
  <si>
    <t>Stay on Lāna‘i</t>
  </si>
  <si>
    <t>TABLE 63:  Kaua'i Visitor Characteristics 2021 vs. 2020</t>
  </si>
  <si>
    <t>Stay on Kaua‘i</t>
  </si>
  <si>
    <t>TABLE 64:  Hawai'i Island Visitor Characteristics 2021 vs. 2020</t>
  </si>
  <si>
    <t>Stay on Hawai‘i Island</t>
  </si>
  <si>
    <t>TABLE 65:  Hilo Visitor Characteristics 2021 vs. 2020</t>
  </si>
  <si>
    <t>Stay in Hilo</t>
  </si>
  <si>
    <t>TABLE 66:  Kona Visitor Characteristics 2021 vs. 2020</t>
  </si>
  <si>
    <t>Stay in Kona</t>
  </si>
  <si>
    <t>TABLE 67:  2021 Visitor Days by Island and MMA</t>
  </si>
  <si>
    <t>TABLE 67:  2021 Visitor Days by Island and MMA (continued)</t>
  </si>
  <si>
    <t>U.S. WEST MMA</t>
  </si>
  <si>
    <t>U.S. EAST MMA</t>
  </si>
  <si>
    <t xml:space="preserve">     …Hilo</t>
  </si>
  <si>
    <t xml:space="preserve">     …Kona</t>
  </si>
  <si>
    <t xml:space="preserve"> DOMESTIC</t>
  </si>
  <si>
    <t xml:space="preserve">     Kaua‘i</t>
  </si>
  <si>
    <t>Note: Sums may not total to total MMA due to rounding.</t>
  </si>
  <si>
    <t>TABLE 69:  2021 Visitor Arrivals by Island and MMA</t>
  </si>
  <si>
    <t>TABLE 69:  2021 Visitor Arrivals by Island and MMA (continued)</t>
  </si>
  <si>
    <t>TABLE 71:  Total Visitor Expenditures by Category 2021 vs. 2020</t>
  </si>
  <si>
    <t>(Air, Cruise &amp; Supplemental Business Visitor Spending in millions of dollars)</t>
  </si>
  <si>
    <t>Expenditure Type</t>
  </si>
  <si>
    <t>GRAND TOTAL</t>
  </si>
  <si>
    <t>Total Food and beverage</t>
  </si>
  <si>
    <t xml:space="preserve">    Restaurant food</t>
  </si>
  <si>
    <t xml:space="preserve">    Dinner shows and cruises</t>
  </si>
  <si>
    <t xml:space="preserve">    Groceries and snacks</t>
  </si>
  <si>
    <t>Entertainment &amp; Recreation</t>
  </si>
  <si>
    <t>Total Transportation</t>
  </si>
  <si>
    <t xml:space="preserve">    Interisland airfare</t>
  </si>
  <si>
    <t xml:space="preserve">    Ground transportation</t>
  </si>
  <si>
    <t xml:space="preserve">    Rental vehicles</t>
  </si>
  <si>
    <t xml:space="preserve">    Gasoline, parking, etc.</t>
  </si>
  <si>
    <t>Total Shopping</t>
  </si>
  <si>
    <t xml:space="preserve">    Fashion and clothing</t>
  </si>
  <si>
    <t xml:space="preserve">    Jewelry and watches</t>
  </si>
  <si>
    <t xml:space="preserve">    Cosmetics, perfume</t>
  </si>
  <si>
    <t xml:space="preserve">    Leather goods</t>
  </si>
  <si>
    <t xml:space="preserve">    Hawai'i food products</t>
  </si>
  <si>
    <t xml:space="preserve">    Souvenirs</t>
  </si>
  <si>
    <t>Lodging</t>
  </si>
  <si>
    <t>All other expenses 1/</t>
  </si>
  <si>
    <t>Supplemental business</t>
  </si>
  <si>
    <r>
      <rPr>
        <vertAlign val="superscript"/>
        <sz val="8"/>
        <rFont val="Arial"/>
        <family val="2"/>
      </rPr>
      <t xml:space="preserve">1/ </t>
    </r>
    <r>
      <rPr>
        <sz val="8"/>
        <rFont val="Arial"/>
        <family val="2"/>
      </rPr>
      <t xml:space="preserve"> Includes cruise package and on-ship spending on U.S. Flagged Hawai'i home-ported ships.</t>
    </r>
  </si>
  <si>
    <t>(Arrivals by air, in dollars)</t>
  </si>
  <si>
    <t xml:space="preserve">   Attractions/entertainment</t>
  </si>
  <si>
    <t xml:space="preserve">   Recreation</t>
  </si>
  <si>
    <t xml:space="preserve">   Other activities &amp; tours</t>
  </si>
  <si>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 Includes cruise package and on-ship spending on U.S. Flagged Hawai'i home-ported ships.</t>
    </r>
  </si>
  <si>
    <t>Does not include Supplemental business expenditures</t>
  </si>
  <si>
    <t>All other expenses  1/</t>
  </si>
  <si>
    <t xml:space="preserve">Entertainment &amp; Recreation </t>
  </si>
  <si>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 Does not include cruise package and on-ship spending on U.S. Flagged Hawai'i home-ported ships.</t>
    </r>
  </si>
  <si>
    <t>Moloka'i</t>
  </si>
  <si>
    <t>Lāna'i</t>
  </si>
  <si>
    <t xml:space="preserve"> Hawai'i Island</t>
  </si>
  <si>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Includes cruise package spending on U.S. Flagged Hawai‘i home-ported ships.</t>
    </r>
  </si>
  <si>
    <t>(% change 2021 vs. 2020)</t>
  </si>
  <si>
    <t>Total*</t>
  </si>
  <si>
    <t>ALL VISITORS</t>
  </si>
  <si>
    <t>N/A</t>
  </si>
  <si>
    <t xml:space="preserve">Group tour status: </t>
  </si>
  <si>
    <t xml:space="preserve">     Organized group tour</t>
  </si>
  <si>
    <t xml:space="preserve">     Individually arranged</t>
  </si>
  <si>
    <t xml:space="preserve">Arrived on package tour:  </t>
  </si>
  <si>
    <t xml:space="preserve">     Yes</t>
  </si>
  <si>
    <t xml:space="preserve">     No</t>
  </si>
  <si>
    <t>Accommodations:</t>
  </si>
  <si>
    <t xml:space="preserve">     Hotel</t>
  </si>
  <si>
    <t xml:space="preserve">     Condo</t>
  </si>
  <si>
    <t xml:space="preserve">     Guests of friends and relatives</t>
  </si>
  <si>
    <t xml:space="preserve">     Timeshare</t>
  </si>
  <si>
    <t xml:space="preserve">     Rental House</t>
  </si>
  <si>
    <t xml:space="preserve">Previous visits:  </t>
  </si>
  <si>
    <t xml:space="preserve">     First trip</t>
  </si>
  <si>
    <t xml:space="preserve">     Repeat visitors</t>
  </si>
  <si>
    <t>Purpose of trip:</t>
  </si>
  <si>
    <t xml:space="preserve">     Pleasure</t>
  </si>
  <si>
    <t xml:space="preserve">     Business, meetings, </t>
  </si>
  <si>
    <t xml:space="preserve">     Conventions, incentive</t>
  </si>
  <si>
    <t xml:space="preserve">     Honeymoon</t>
  </si>
  <si>
    <t>*Total refers to all reporting major marketing areas (MMA), not just those presented in the table.</t>
  </si>
  <si>
    <t xml:space="preserve">NA = Annual 2020 visitor spending statistics were not available. Due to COVID-19 restrictions, Departure Surveys were not conducted from April - October 2020. </t>
  </si>
  <si>
    <t xml:space="preserve">Visitor spending statistics for months in 2020 which data are available are presented in Tables 2 &amp; 3 of the 2020 Annual Visitor Research Report, </t>
  </si>
  <si>
    <t>posted on DBEDT website: https://files.hawaii.gov/dbedt/visitor/visitor-research/2020-annual-visitor.pdf</t>
  </si>
  <si>
    <t>       </t>
  </si>
  <si>
    <t>TABLE 90:  2021 Meeting, Convention and Incentive (MCI) Visitor Characteristics and Spending</t>
  </si>
  <si>
    <t>MEETING, CONVENTION &amp; INCENTIVE</t>
  </si>
  <si>
    <t>LOS FOR EVENT</t>
  </si>
  <si>
    <t>LOS BEFORE OR AFTER EVENTS</t>
  </si>
  <si>
    <t>TOTAL LOS</t>
  </si>
  <si>
    <t xml:space="preserve">PER PERSON PER DAY PERSONAL SPENDING $ </t>
  </si>
  <si>
    <t>TOTAL PERSONAL SPENDING $</t>
  </si>
  <si>
    <t>TOTAL SUPPLEMENTAL BUSINESS SPENDING  $</t>
  </si>
  <si>
    <t>TOTAL SPENDING $</t>
  </si>
  <si>
    <t xml:space="preserve"> </t>
  </si>
  <si>
    <t>Convention/Conference</t>
  </si>
  <si>
    <t>Party Size</t>
  </si>
  <si>
    <t xml:space="preserve">  Delegates</t>
  </si>
  <si>
    <t xml:space="preserve">  Companions</t>
  </si>
  <si>
    <t>Corporate Meeting</t>
  </si>
  <si>
    <t>Incentive</t>
  </si>
  <si>
    <t>MCI TOTAL</t>
  </si>
  <si>
    <t>TABLE 91:  2021 Cruise Ship Visitors</t>
  </si>
  <si>
    <t xml:space="preserve">SHIP ARRIVALS FROM OUT-OF-STATE </t>
  </si>
  <si>
    <t>ARRIVED BY SHIPS</t>
  </si>
  <si>
    <t>ARRIVED BY AIR</t>
  </si>
  <si>
    <t>NUMBER OF TOURS</t>
  </si>
  <si>
    <t>TOTAL ARRIVED</t>
  </si>
  <si>
    <t>AVERAGE LENGTH OF STAY (DAYS)</t>
  </si>
  <si>
    <t>Note: Due to COVID-19 and the "conditional Sail" order enforced by the U.S. Centers for Disease Control and Prevention (CDC), there were no cruise ships</t>
  </si>
  <si>
    <t>in Hawaii in 2021.</t>
  </si>
  <si>
    <t>SHIP ARRIVALS FROM OUT-OF-STATE</t>
  </si>
  <si>
    <t>Note: Due to COVID-19 and the "Conditional Sail" order enforced by the U.S. Centers for Disease Control and Prevention (CDC), there were no cruise ships</t>
  </si>
  <si>
    <t xml:space="preserve">in Hawaii in 2021. </t>
  </si>
  <si>
    <t>TABLE 93:  2021 Total Cruise Ship Passengers by MMA</t>
  </si>
  <si>
    <t>US West</t>
  </si>
  <si>
    <t>US East</t>
  </si>
  <si>
    <t xml:space="preserve"> Hawaiʻi Residents</t>
  </si>
  <si>
    <t>Total Passengers</t>
  </si>
  <si>
    <t>Island Visitation (Number of Passengers)</t>
  </si>
  <si>
    <t>Hawaiʻi Island</t>
  </si>
  <si>
    <t>Purpose of Trip (Number of Passengers)</t>
  </si>
  <si>
    <t>Honeymoon</t>
  </si>
  <si>
    <t>Get Married</t>
  </si>
  <si>
    <t>Attend Wedding</t>
  </si>
  <si>
    <t>Convention / Conference</t>
  </si>
  <si>
    <t>Business</t>
  </si>
  <si>
    <t>Visit Friends or Relatives</t>
  </si>
  <si>
    <t>Play Golf</t>
  </si>
  <si>
    <t>Leisure</t>
  </si>
  <si>
    <t>Type of Accomodation Before or After Cruise (Number of Passengers)</t>
  </si>
  <si>
    <t>Cruise only</t>
  </si>
  <si>
    <t>Bed &amp; Breakfast only</t>
  </si>
  <si>
    <t>Friends &amp; relatives</t>
  </si>
  <si>
    <t>Other accomodation</t>
  </si>
  <si>
    <t>Average Length of Stay (days)</t>
  </si>
  <si>
    <t>Total Length of Stay in Hawai'i</t>
  </si>
  <si>
    <t>LOS in Hawaiʻi Before Cruise</t>
  </si>
  <si>
    <t>LOS in Hawaiʻi During Cruise</t>
  </si>
  <si>
    <t>LOS in Hawaiʻi After Cruise</t>
  </si>
  <si>
    <t>Type of Visitors</t>
  </si>
  <si>
    <t>First Timers</t>
  </si>
  <si>
    <t>Repeat Visitors</t>
  </si>
  <si>
    <t>Total Expenditures ($mil) 1/</t>
  </si>
  <si>
    <t>PPPD ( All visitors, $)</t>
  </si>
  <si>
    <t>PPPD (On domestic ships, $)</t>
  </si>
  <si>
    <t>PPPD (On foreign ships, $)</t>
  </si>
  <si>
    <t>Note: Due to the "Condtional Sail" order enforced by the U.S. Centers for Disease Control (CDC), there were no cruise ships in Hawaii in 2021.</t>
  </si>
  <si>
    <t>State</t>
  </si>
  <si>
    <t>% Change</t>
  </si>
  <si>
    <t>Total per person per day spending</t>
  </si>
  <si>
    <t>Food &amp; beverages</t>
  </si>
  <si>
    <t xml:space="preserve">    Restaurant</t>
  </si>
  <si>
    <t xml:space="preserve">    Dinner shows</t>
  </si>
  <si>
    <t xml:space="preserve">    Groceries/snacks</t>
  </si>
  <si>
    <t>Entertainment and Recreation</t>
  </si>
  <si>
    <t>Shore Tour</t>
  </si>
  <si>
    <t xml:space="preserve">    Inter-island airfare</t>
  </si>
  <si>
    <t xml:space="preserve">    Rental car/moped</t>
  </si>
  <si>
    <t xml:space="preserve">    Other transportation</t>
  </si>
  <si>
    <t xml:space="preserve">    Fashion&amp; clothing</t>
  </si>
  <si>
    <t xml:space="preserve">    Jewelry/watch</t>
  </si>
  <si>
    <t xml:space="preserve">    Cosmetics/perfumes</t>
  </si>
  <si>
    <t xml:space="preserve">    leather goods</t>
  </si>
  <si>
    <t>All other spending outside ship</t>
  </si>
  <si>
    <t>Unallocated and on ship spending 2/</t>
  </si>
  <si>
    <t>2020 annual spending data by total cruise visitors (arrived by air and by cruise ships) are not available, Data were from January–March 2020 only.</t>
  </si>
  <si>
    <t>STATEWIDE</t>
  </si>
  <si>
    <t>HONOLULU</t>
  </si>
  <si>
    <t>KAHULUI</t>
  </si>
  <si>
    <t>LĪHU'E</t>
  </si>
  <si>
    <t>DepCityName</t>
  </si>
  <si>
    <t>% Chge</t>
  </si>
  <si>
    <t>SCHEDULES</t>
  </si>
  <si>
    <t>CHARTERS</t>
  </si>
  <si>
    <t>Source: Scheduled seats from Diio MI schedules, charter seats estimated based on reports from State of Hawai'i DOT Airports Division</t>
  </si>
  <si>
    <t>US WEST</t>
  </si>
  <si>
    <t>Anchorage</t>
  </si>
  <si>
    <t>Denver</t>
  </si>
  <si>
    <t>Las Vegas</t>
  </si>
  <si>
    <t>Long Beach</t>
  </si>
  <si>
    <t>Los Angeles</t>
  </si>
  <si>
    <t>Oakland</t>
  </si>
  <si>
    <t>Phoenix</t>
  </si>
  <si>
    <t>Portland</t>
  </si>
  <si>
    <t>Sacramento</t>
  </si>
  <si>
    <t>Salt Lake City</t>
  </si>
  <si>
    <t>San Diego</t>
  </si>
  <si>
    <t>San Francisco</t>
  </si>
  <si>
    <t>San Jose</t>
  </si>
  <si>
    <t>Santa Ana</t>
  </si>
  <si>
    <t>Seattle</t>
  </si>
  <si>
    <t>Atlanta</t>
  </si>
  <si>
    <t>Austin</t>
  </si>
  <si>
    <t>Boston</t>
  </si>
  <si>
    <t>Charlotte</t>
  </si>
  <si>
    <t>Chicago</t>
  </si>
  <si>
    <t>Dallas</t>
  </si>
  <si>
    <t>Detroit</t>
  </si>
  <si>
    <t>Houston</t>
  </si>
  <si>
    <t>Minneapolis</t>
  </si>
  <si>
    <t>New York JFK</t>
  </si>
  <si>
    <t>Newark</t>
  </si>
  <si>
    <t>Orlando</t>
  </si>
  <si>
    <t>Fukuoka</t>
  </si>
  <si>
    <t>Nagoya</t>
  </si>
  <si>
    <t>Osaka</t>
  </si>
  <si>
    <t>Sapporo</t>
  </si>
  <si>
    <t>Tokyo HND</t>
  </si>
  <si>
    <t>Tokyo NRT</t>
  </si>
  <si>
    <t>Calgary</t>
  </si>
  <si>
    <t>Toronto</t>
  </si>
  <si>
    <t>Vancouver</t>
  </si>
  <si>
    <t>OTHER ASIA</t>
  </si>
  <si>
    <t>Seoul</t>
  </si>
  <si>
    <t>Shanghai</t>
  </si>
  <si>
    <t>Taipei</t>
  </si>
  <si>
    <t>OCEANIA</t>
  </si>
  <si>
    <t>Auckland</t>
  </si>
  <si>
    <t>Brisbane</t>
  </si>
  <si>
    <t>Melbourne</t>
  </si>
  <si>
    <t>Sydney</t>
  </si>
  <si>
    <t>Apia</t>
  </si>
  <si>
    <t>Christmas Island</t>
  </si>
  <si>
    <t>Guam</t>
  </si>
  <si>
    <t>Majuro</t>
  </si>
  <si>
    <t>Manila</t>
  </si>
  <si>
    <t>Nadi</t>
  </si>
  <si>
    <t>Pago Pago</t>
  </si>
  <si>
    <t>Papeete</t>
  </si>
  <si>
    <t>TABLE 101:  State Hotel Performance: 2021 vs. 2020</t>
  </si>
  <si>
    <t>Occupancy (%)</t>
  </si>
  <si>
    <t>Average Daily Rate ($)</t>
  </si>
  <si>
    <t>RevPAR ($)</t>
  </si>
  <si>
    <t>Absolute Change</t>
  </si>
  <si>
    <t>Source:  STR, Inc.     © Copyright 2022 Hawai‘i Tourism Authority</t>
  </si>
  <si>
    <t>TABLE 102:  O‘ahu Hotel Performance: 2021 vs. 2020</t>
  </si>
  <si>
    <t>TABLE 103:  Maui County Hotel Performance: 2021 vs. 2020</t>
  </si>
  <si>
    <t>TABLE 104:  Kaua‘i Hotel Performance: 2021 vs. 2020</t>
  </si>
  <si>
    <t>TABLE 105:  Hawai‘i Island Performance: 2021 vs. 2020</t>
  </si>
  <si>
    <t>TABLE 106:  Visitor Plant Inventory – Existing Inventory by Island and Property 2021 vs. 2020</t>
  </si>
  <si>
    <t>TYPE</t>
  </si>
  <si>
    <t>2021 PROPERTIES</t>
  </si>
  <si>
    <t>2020 PROPERTIES</t>
  </si>
  <si>
    <t xml:space="preserve"> CHANGE FROM 2020</t>
  </si>
  <si>
    <t xml:space="preserve">HAWAI‘I </t>
  </si>
  <si>
    <t>Apartment/ Hotel</t>
  </si>
  <si>
    <t>Condominium Hotel</t>
  </si>
  <si>
    <t>Vacation Rental Unit</t>
  </si>
  <si>
    <t>KAUA‘I</t>
  </si>
  <si>
    <t>LĀNA‘I</t>
  </si>
  <si>
    <t>O‘AHU</t>
  </si>
  <si>
    <t>State Total</t>
  </si>
  <si>
    <t>TABLE 107:  Visitor Plant Inventory – Existing Inventory by Island and Unit 2021 vs. 2020</t>
  </si>
  <si>
    <t>2021 UNITS</t>
  </si>
  <si>
    <t>2020 UNITS</t>
  </si>
  <si>
    <r>
      <t>PERCENT OF TOTAL UNITS</t>
    </r>
    <r>
      <rPr>
        <b/>
        <vertAlign val="superscript"/>
        <sz val="9"/>
        <color indexed="9"/>
        <rFont val="Arial"/>
        <family val="2"/>
      </rPr>
      <t>[1]</t>
    </r>
  </si>
  <si>
    <t>CLASS</t>
  </si>
  <si>
    <r>
      <t>2021</t>
    </r>
    <r>
      <rPr>
        <b/>
        <vertAlign val="superscript"/>
        <sz val="9"/>
        <color indexed="9"/>
        <rFont val="Arial"/>
        <family val="2"/>
      </rPr>
      <t>[2]</t>
    </r>
  </si>
  <si>
    <r>
      <t>2020</t>
    </r>
    <r>
      <rPr>
        <b/>
        <vertAlign val="superscript"/>
        <sz val="9"/>
        <color indexed="9"/>
        <rFont val="Arial"/>
        <family val="2"/>
      </rPr>
      <t>[3]</t>
    </r>
  </si>
  <si>
    <t>% CHANGE FROM 2020</t>
  </si>
  <si>
    <t>Budget (Up to $100)</t>
  </si>
  <si>
    <t>Standard ($101 to $250)</t>
  </si>
  <si>
    <t>Deluxe ($251 to $500)</t>
  </si>
  <si>
    <t>Luxury (Over $500/Night)</t>
  </si>
  <si>
    <r>
      <rPr>
        <vertAlign val="superscript"/>
        <sz val="9"/>
        <rFont val="Arial"/>
        <family val="2"/>
      </rPr>
      <t xml:space="preserve">[1] </t>
    </r>
    <r>
      <rPr>
        <sz val="9"/>
        <rFont val="Arial"/>
        <family val="2"/>
      </rPr>
      <t>Totals may not sum to 100% due to rounding.</t>
    </r>
  </si>
  <si>
    <t>1/ Totals may not sum to 100% due to rounding.</t>
  </si>
  <si>
    <r>
      <rPr>
        <vertAlign val="superscript"/>
        <sz val="9"/>
        <rFont val="Arial"/>
        <family val="2"/>
      </rPr>
      <t>[2]</t>
    </r>
    <r>
      <rPr>
        <sz val="9"/>
        <rFont val="Arial"/>
        <family val="2"/>
      </rPr>
      <t xml:space="preserve"> Based on 48,259 units (59.4 percent of the total units in 2020) for which information on the class of units was available.</t>
    </r>
  </si>
  <si>
    <t>2/ Based on 48,870 units (60.7% of the total unites in 2021) for which information on the class of units was available.</t>
  </si>
  <si>
    <r>
      <rPr>
        <vertAlign val="superscript"/>
        <sz val="9"/>
        <rFont val="Arial"/>
        <family val="2"/>
      </rPr>
      <t>[3]</t>
    </r>
    <r>
      <rPr>
        <sz val="9"/>
        <rFont val="Arial"/>
        <family val="2"/>
      </rPr>
      <t xml:space="preserve"> Based on 47,497 units (59.0 percent of the total units in 2019) for which information on the class of units was available.</t>
    </r>
  </si>
  <si>
    <t>3/ Based on 48,259 units (59.4% of the total unites in 2020) for which information on the class of units was available.</t>
  </si>
  <si>
    <t>STATE TOTAL</t>
  </si>
  <si>
    <t>HAWAI‘I ISLAND</t>
  </si>
  <si>
    <t xml:space="preserve">KAUA‘I </t>
  </si>
  <si>
    <t>1995*</t>
  </si>
  <si>
    <t>NA: Not Available.</t>
  </si>
  <si>
    <t>* HVCB did not conduct an update survey in 1995</t>
  </si>
  <si>
    <t>NA = Not applicable.</t>
  </si>
  <si>
    <t>TABLE 12:  2021 Visitor Days by Month and MMA</t>
  </si>
  <si>
    <t>TABLE 12:  2021 Visitor Days by Month and MMA (continued)</t>
  </si>
  <si>
    <t>TABLE 14:  2021 Visitor Arrivals by Month and MMA</t>
  </si>
  <si>
    <t>TABLE 14:  2021 Visitor Arrivals by Month and MMA (continued)</t>
  </si>
  <si>
    <t>TABLE 21:  Market Penetration for Top U.S. CBSAs: 2021 vs. 2020</t>
  </si>
  <si>
    <t>2021 Average Daily Census by Island and Month (Arrivals by Air)</t>
  </si>
  <si>
    <t>2021 Domestic U.S. Air Visitor Arrivals by Island and Top CBSA</t>
  </si>
  <si>
    <t>TABLE 68:  Visitor Days by Island and MMA: Percent change 2021 vs. 2020</t>
  </si>
  <si>
    <t xml:space="preserve">TABLE 68:  Visitor Days by Island and MMA: Percent change 2021 vs. 2020 </t>
  </si>
  <si>
    <t>TABLE 70:  Visitor Arrival by Island and MMA: Percent change 2021 vs. 2020</t>
  </si>
  <si>
    <t>TABLE 70:  Visitor Arrival by Island and MMA: Percent change 2021 vs. 2020 (continued)</t>
  </si>
  <si>
    <t>TABLE 54:  Domestic U.S. Visitor Arrival by Island and Top CBSA*</t>
  </si>
  <si>
    <t>Summary of Visitor Statistics 2021 vs. 2020</t>
  </si>
  <si>
    <t>2021 Monthly Market Highlights</t>
  </si>
  <si>
    <t>2021 Monthly Island Highlights</t>
  </si>
  <si>
    <t>Summary of Air Visitor Characteristics 2021 vs. 2020</t>
  </si>
  <si>
    <t>Summary of Air Visitor Characteristics, Percentage of Total 2021 vs. 2020</t>
  </si>
  <si>
    <t>Air Visitor Days by Island 2021 vs. 2020</t>
  </si>
  <si>
    <t>Air Visitor Days by Month 2021 vs. 2020</t>
  </si>
  <si>
    <t>Average Daily Census by Island (Arrivals by Air) 2021 vs. 2020</t>
  </si>
  <si>
    <t>Average Daily Census by Month (Arrivals by Air) 2021 vs. 2020</t>
  </si>
  <si>
    <t>Visitors Staying Overnight or Longer (Arrivals by Air) 1961 to 2021</t>
  </si>
  <si>
    <t>2021 Air Visitor Days by Month and MMA</t>
  </si>
  <si>
    <t>Air Visitor Days by Month and MMA, Percent change 2021 vs. 2020</t>
  </si>
  <si>
    <t>2021 Air Visitor Arrivals by Month and MMA</t>
  </si>
  <si>
    <t>Air Visitor Arrivals by Month and MMA, Percent change 2021 vs. 2020</t>
  </si>
  <si>
    <t>U.S. West MMA Air Visitor Characteristics 2021 vs. 2020</t>
  </si>
  <si>
    <t>TABLE 4:  Summary of Air Visitor Characteristics 2021 vs. 2020</t>
  </si>
  <si>
    <t>TABLE 19:  Domestic U.S. Visitor Arrivals by State: 2021 - 2012</t>
  </si>
  <si>
    <t>TABLE 27:  United Kingdom Visitor Characteristics: 2021 vs. 2020</t>
  </si>
  <si>
    <t>TABLE 28:  Germany Visitor Characteristics: 2021 vs. 2020</t>
  </si>
  <si>
    <t>TABLE 30:  Australia Visitor Characteristics: 2021 vs. 2020</t>
  </si>
  <si>
    <t>TABLE 31:  New Zealand Visitor Characteristics: 2021 vs. 2020</t>
  </si>
  <si>
    <t>TABLE 33:  Korea Visitor Characteristics: 2021 vs. 2020</t>
  </si>
  <si>
    <t>TABLE 34:  China Visitor Characteristics: 2021 vs. 2020</t>
  </si>
  <si>
    <t>TABLE 35:  Taiwan Visitor Characteristics: 2021 vs. 2020</t>
  </si>
  <si>
    <t>TABLE 38:  2021 Visitor Age and Gender Distribution by MMA (Percentage of MMA Total)</t>
  </si>
  <si>
    <t>TABLE 55:  2021 Domestic U.S. Visitor Arrivals by Island and State</t>
  </si>
  <si>
    <t>TABLE 56:  Domestic U.S. Visitor Arrival by Island and State</t>
  </si>
  <si>
    <t>TABLE 72:  Total Visitor Personal Daily Spending 2021 vs. 2020</t>
  </si>
  <si>
    <t>TABLE 73:  U.S. West MMA Visitor Personal Daily Spending 2021 vs. 2020</t>
  </si>
  <si>
    <t>TABLE 74:  U.S. East MMA Visitor Personal Daily Spending 2021 vs. 2020</t>
  </si>
  <si>
    <t>TABLE 75:  Japan MMA Visitor Personal Daily Spending 2021 vs. 2020</t>
  </si>
  <si>
    <t>TABLE 76:  Canada MMA Visitor Personal Daily Spending 2021 vs. 2020</t>
  </si>
  <si>
    <t>TABLE 77:  Europe MMA Visitor Personal Daily Spending 2021 vs. 2020</t>
  </si>
  <si>
    <t>TABLE 78:  Oceania MMA Visitor Personal Daily Spending 2021 vs. 2020</t>
  </si>
  <si>
    <t>TABLE 79:  Other Asia MMA Visitor Personal Daily Spending 2021 vs. 2020</t>
  </si>
  <si>
    <t>TABLE 80:  Latin America MMA Visitor Personal Daily Spending 2021 vs. 2020</t>
  </si>
  <si>
    <t>TABLE 81:  Other MMA Visitor Personal Daily Spending 2021 vs. 2020</t>
  </si>
  <si>
    <t>TABLE 82:  China Visitor Personal Daily Spending 2021 vs. 2020</t>
  </si>
  <si>
    <t>TABLE 83:  Korea Visitor Personal Daily Spending 2021 vs. 2020</t>
  </si>
  <si>
    <t>TABLE 84:  Taiwan Visitor Personal Daily Spending 2021 vs. 2020</t>
  </si>
  <si>
    <t>TABLE 85:  Australia Visitor Personal Daily Spending 2021 vs. 2020</t>
  </si>
  <si>
    <t>TABLE 86:  New Zealand Visitor Personal Daily Spending 2021 vs. 2020</t>
  </si>
  <si>
    <t>TABLE 87:  2021 Visitor Personal Daily Spending by Category and Island</t>
  </si>
  <si>
    <t>TABLE 88:  Visitor Personal Daily Spending by Category and Island Growth</t>
  </si>
  <si>
    <t>TABLE 89: Visitor Personal Daily Spending by Visitor and Trip Characteristics 2021 vs. 2020</t>
  </si>
  <si>
    <t>TABLE 92:  Cruise Ship Visitor: Percent change 2021 vs. 2020</t>
  </si>
  <si>
    <t>TABLE 94:  2021 Cruise Visitor Per Person Per Day Spending and Percent change vs. 2020</t>
  </si>
  <si>
    <t xml:space="preserve">TABLE 95:  Total Air Seats Operated to Hawai‘i: 2021 vs. 2020 </t>
  </si>
  <si>
    <t xml:space="preserve">TABLE 96:  Domestic Air Seats Operated to Hawai‘i: 2021 vs. 2020 </t>
  </si>
  <si>
    <t>TABLE 97:  International Air Seats Operated to Hawai‘i: 2021 vs. 2020</t>
  </si>
  <si>
    <t xml:space="preserve">TABLE 98:  Total Flights Operated to Hawai‘i: 2021 vs. 2020 </t>
  </si>
  <si>
    <t xml:space="preserve">TABLE 99:  Domestic Flights Operated to Hawai‘i: 2021 vs. 2020 </t>
  </si>
  <si>
    <t>TABLE 100:  International Flights Operated to Hawai‘i: 2021 vs. 2020</t>
  </si>
  <si>
    <t xml:space="preserve">2021 Domestic U.S. West MMA Air Visitor Arrivals by Month and State </t>
  </si>
  <si>
    <t xml:space="preserve">Domestic U.S. Air Visitor Arrivals by State 2012-2021 </t>
  </si>
  <si>
    <t xml:space="preserve">2021 Domestic U.S. Air Visitor Characteristics by State </t>
  </si>
  <si>
    <t>Market Penetration for Top U.S. CBSA (Arrivals by Air) 2021 vs. 2020</t>
  </si>
  <si>
    <t>2021 Canada MMA Air Visitor Characteristics by Province</t>
  </si>
  <si>
    <t>Canada MMA Air Visitor Characteristics 2021 vs. 2020</t>
  </si>
  <si>
    <t>Europe MMA Air Visitor Characteristics 2021 vs. 2020</t>
  </si>
  <si>
    <t>Oceania MMA Air Visitor Characteristics 2021 vs. 2020</t>
  </si>
  <si>
    <t>Other Asia MMA Air Visitor Characteristics 2021 vs. 2020</t>
  </si>
  <si>
    <t>Latin America Air MMA Visitor Characteristics 2021 vs. 2020</t>
  </si>
  <si>
    <t>Other MMA Air Visitor Characteristics 2021 vs. 2020</t>
  </si>
  <si>
    <t>Honeymoon Air Visitor Characteristics 2021 vs. 2020</t>
  </si>
  <si>
    <t>Get Married Air Visitor Characteristics 2021 vs. 2020</t>
  </si>
  <si>
    <t>Meetings, Conventions, and Incentives Air Visitor Characteristics 2021 vs. 2020</t>
  </si>
  <si>
    <t>Visit Friends and Relatives Air Visitor Characteristics 2021 vs. 2020</t>
  </si>
  <si>
    <t>Family Air Visitors Characteristics 2021 vs. 2020</t>
  </si>
  <si>
    <t>Hotel-Only Air Visitor Characteristics 2021 vs. 2020</t>
  </si>
  <si>
    <t>Condo-Only Air Visitor Characteristics 2021 vs. 2020</t>
  </si>
  <si>
    <t>Timeshare-Only Air Visitor Characteristics 2021 vs. 2020</t>
  </si>
  <si>
    <t>Rental House-Only Air Visitor Characteristics 2021 vs. 2020</t>
  </si>
  <si>
    <t>Bed and Breakfast-Only Air Visitor Characteristics 2021 vs. 2020</t>
  </si>
  <si>
    <t>First-Time Air Visitor Characteristics 2021 vs. 2020</t>
  </si>
  <si>
    <t>Repeat Air Visitor Characteristics 2021 vs. 2020</t>
  </si>
  <si>
    <t>Domestic U.S. Air Visitors by Island &amp; Top CBSA, Percent change 2021 vs. 2020</t>
  </si>
  <si>
    <t xml:space="preserve">2021 Domestic U.S. Air Visitor Arrivals by Island and State </t>
  </si>
  <si>
    <t>Domestic U.S. Air Visitors by Island and State, Percent change 2021 vs. 2020</t>
  </si>
  <si>
    <t>2021 Domestic U.S. Air Visitor Length of Stay by Island and State</t>
  </si>
  <si>
    <t xml:space="preserve">2021 Air Visitor Days by Island and MMA </t>
  </si>
  <si>
    <t>Air Visitor Days by Island and MMA, Percent change 2021 vs. 2020</t>
  </si>
  <si>
    <t>2021 Air Visitor Arrivals by Island and MMA</t>
  </si>
  <si>
    <t>Air Visitor Arrivals by Island and MMA , Percent change 2021 vs. 2020</t>
  </si>
  <si>
    <t>Total Visitor Expenditures by Category (Air, Cruise &amp; Supplemental Business)</t>
  </si>
  <si>
    <t>Total Air Visitor Personal Daily Spending</t>
  </si>
  <si>
    <t>U.S. West MMA Air Visitor Personal Daily Spending</t>
  </si>
  <si>
    <t>U.S. East MMA Air Visitor Personal Daily Spending</t>
  </si>
  <si>
    <t>Japan MMA Air Visitor Personal Daily Spending</t>
  </si>
  <si>
    <t>Canada MMA Air Visitor Personal Daily Spending</t>
  </si>
  <si>
    <t>Europe MMA Air Visitor Personal Daily Spending</t>
  </si>
  <si>
    <t>Oceania MMA Air Visitor Personal Daily Spending</t>
  </si>
  <si>
    <t>Other Asia MMA Air Visitor Personal Daily Spending</t>
  </si>
  <si>
    <t>Latin America MMA Air Visitor Personal Daily Spending</t>
  </si>
  <si>
    <t xml:space="preserve">Other MMA Air Visitor Personal Daily Spending </t>
  </si>
  <si>
    <t>China Air Visitor Personal Daily Spending</t>
  </si>
  <si>
    <t>Korea Air Visitor Personal Daily Spending</t>
  </si>
  <si>
    <t>Taiwan Air Visitor Personal Daily Spending</t>
  </si>
  <si>
    <t>Australia Air Visitor Personal Daily Spending</t>
  </si>
  <si>
    <t>New Zealand Air Visitor Personal Daily Spending</t>
  </si>
  <si>
    <t>2021 Air Visitor Personal Daily Spending by Island</t>
  </si>
  <si>
    <t>Air Visitor Personal Daily Spending by Island, Percent change 2021 vs. 2020</t>
  </si>
  <si>
    <t>Air Visitor Personal Daily Spending by Visitor and Trip Characteristics</t>
  </si>
  <si>
    <t>2021 Meeting, Convention, and Incentive Air Visitor Characteristics and Spending</t>
  </si>
  <si>
    <t>2021 Cruise Ship Visitors</t>
  </si>
  <si>
    <t>Cruise Ship Visitors, Percent change 2021 vs. 2020</t>
  </si>
  <si>
    <t>2021 Total Cruise Ship Passengers by MMA</t>
  </si>
  <si>
    <t>Cruise Visitor Personal Daily Spending – All Cruise Visitors</t>
  </si>
  <si>
    <t>State Hotel Performance 2021 vs. 2020</t>
  </si>
  <si>
    <t>O‘ahu Hotel Performance 2021 vs. 2020</t>
  </si>
  <si>
    <t>Maui Hotel Performance 2021 vs. 2020</t>
  </si>
  <si>
    <t>Kaua‘i Hotel Performance 2021 vs. 2020</t>
  </si>
  <si>
    <t>Hawai‘i Island Performance 2021 vs. 2020</t>
  </si>
  <si>
    <t>Domestic Air Seats Operated to Hawai‘i 2021 vs. 2020</t>
  </si>
  <si>
    <t>International Air Seats Operated to Hawai‘i 2021 vs. 2020</t>
  </si>
  <si>
    <t>Total Flights Operated to Hawai‘i 2021 vs. 2020</t>
  </si>
  <si>
    <t>Domestic Flights Operated to Hawai‘i 2021 vs. 2020</t>
  </si>
  <si>
    <t>International Flights Operated to Hawai‘i 2021 vs. 2020</t>
  </si>
  <si>
    <t>TABLE 108:  Visitor Plant Inventory – Class of Units by Island 2021 vs. 2020</t>
  </si>
  <si>
    <t>TABLE 109:  Visitor Plant Inventory – Available Units by County 1968 - 2021</t>
  </si>
  <si>
    <t>Visitor Plant Inventory – Class of Units by Island 2021 vs. 2020</t>
  </si>
  <si>
    <t>Visitor Plant Inventory – Available Units by County 1967 - 2021</t>
  </si>
  <si>
    <t>TOTAL AIR SEATS AND FLIGHTS OPERATED TO HAWAI‘I</t>
  </si>
  <si>
    <t>HOTEL PERFORMANCE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</si>
</sst>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0.0"/>
    <numFmt numFmtId="167" formatCode="_(* #,##0.0_);_(* \(#,##0.0\);_(* &quot;-&quot;??_);_(@_)"/>
    <numFmt numFmtId="168" formatCode="#,##0.0"/>
    <numFmt numFmtId="169" formatCode="0.0______"/>
    <numFmt numFmtId="170" formatCode="#."/>
    <numFmt numFmtId="171" formatCode="#,##0.0_);\(#,##0.0\)"/>
    <numFmt numFmtId="172" formatCode="#,##0____"/>
    <numFmt numFmtId="173" formatCode="#,##0______"/>
    <numFmt numFmtId="174" formatCode="\ \ \ \ \ @"/>
    <numFmt numFmtId="175" formatCode="\ \ \ \ \ \ \ \ \ \ \ \ @"/>
    <numFmt numFmtId="176" formatCode="\ \ \ \ \ \ \ \ \ @"/>
    <numFmt numFmtId="177" formatCode="\ \ \ \ \ \ @"/>
    <numFmt numFmtId="178" formatCode="\ \ \ @"/>
    <numFmt numFmtId="179" formatCode="\ \ \ \ \ \ \ \ \ \ \ \ \ \ \ @"/>
    <numFmt numFmtId="180" formatCode="\ \ \ \ \ \ \ \ \ \ \ \ \ \ \ \ \ \ @"/>
    <numFmt numFmtId="181" formatCode="0.0%______"/>
    <numFmt numFmtId="182" formatCode="0.0____"/>
    <numFmt numFmtId="183" formatCode="&quot;$&quot;#,##0"/>
    <numFmt numFmtId="184" formatCode="0.000"/>
    <numFmt numFmtId="185" formatCode="_(* #,##0_);_(* \(#,##0\);_(* &quot;0&quot;_);_(@_)"/>
    <numFmt numFmtId="186" formatCode="&quot;$&quot;#,##0.0"/>
    <numFmt numFmtId="187" formatCode="###0.00"/>
    <numFmt numFmtId="188" formatCode="#,##0.0_);[Red]\(#,##0.0\)"/>
    <numFmt numFmtId="189" formatCode="0_);\(0\)"/>
    <numFmt numFmtId="190" formatCode="#,##0.0______"/>
    <numFmt numFmtId="191" formatCode="#,##0.0__"/>
    <numFmt numFmtId="192" formatCode="#,##0__"/>
    <numFmt numFmtId="193" formatCode="#,##0.00__"/>
    <numFmt numFmtId="194" formatCode="#,##0.0____"/>
    <numFmt numFmtId="195" formatCode="_(* #,##0.00_);_(* \(#,##0.00\);_(* &quot;0&quot;_);_(@_)"/>
  </numFmts>
  <fonts count="140">
    <font>
      <sz val="10"/>
      <name val="Arial"/>
    </font>
    <font>
      <sz val="11"/>
      <color theme="1"/>
      <name val="Arial"/>
      <family val="2"/>
      <scheme val="minor"/>
    </font>
    <font>
      <sz val="11"/>
      <color indexed="8"/>
      <name val="Arial"/>
      <family val="2"/>
    </font>
    <font>
      <sz val="11"/>
      <color indexed="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9"/>
      <name val="Arial"/>
      <family val="2"/>
    </font>
    <font>
      <sz val="8"/>
      <color indexed="8"/>
      <name val="Arial"/>
      <family val="2"/>
    </font>
    <font>
      <sz val="10"/>
      <color indexed="22"/>
      <name val="Courier"/>
      <family val="3"/>
    </font>
    <font>
      <b/>
      <sz val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indexed="48"/>
      <name val="Arial"/>
      <family val="2"/>
    </font>
    <font>
      <sz val="9"/>
      <color indexed="12"/>
      <name val="Arial"/>
      <family val="2"/>
    </font>
    <font>
      <sz val="10"/>
      <color indexed="12"/>
      <name val="Arial"/>
      <family val="2"/>
    </font>
    <font>
      <sz val="9"/>
      <color indexed="10"/>
      <name val="Arial"/>
      <family val="2"/>
    </font>
    <font>
      <b/>
      <sz val="12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u/>
      <sz val="12"/>
      <color indexed="12"/>
      <name val="Courier"/>
      <family val="3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2"/>
      <color indexed="8"/>
      <name val="Garamond"/>
      <family val="1"/>
    </font>
    <font>
      <b/>
      <sz val="12"/>
      <name val="Garamond"/>
      <family val="1"/>
    </font>
    <font>
      <sz val="9"/>
      <color indexed="17"/>
      <name val="Arial"/>
      <family val="2"/>
    </font>
    <font>
      <vertAlign val="superscript"/>
      <sz val="9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Garamond"/>
      <family val="1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2"/>
      <name val="Courier"/>
      <family val="3"/>
    </font>
    <font>
      <sz val="10"/>
      <name val="Arial"/>
      <family val="2"/>
    </font>
    <font>
      <sz val="10"/>
      <name val="Arial"/>
      <family val="2"/>
    </font>
    <font>
      <sz val="9"/>
      <color indexed="10"/>
      <name val="Arial"/>
      <family val="2"/>
    </font>
    <font>
      <b/>
      <i/>
      <sz val="9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9"/>
      <color indexed="12"/>
      <name val="Arial"/>
      <family val="2"/>
    </font>
    <font>
      <sz val="9"/>
      <color indexed="8"/>
      <name val="Arial"/>
      <family val="2"/>
    </font>
    <font>
      <sz val="9"/>
      <color indexed="8"/>
      <name val="Calibri"/>
      <family val="2"/>
    </font>
    <font>
      <sz val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b/>
      <sz val="9"/>
      <color indexed="9"/>
      <name val="Arial"/>
      <family val="2"/>
    </font>
    <font>
      <sz val="10"/>
      <name val="Garamond"/>
      <family val="1"/>
    </font>
    <font>
      <sz val="12"/>
      <color indexed="8"/>
      <name val="Arial"/>
      <family val="2"/>
    </font>
    <font>
      <sz val="12"/>
      <color indexed="10"/>
      <name val="Arial"/>
      <family val="2"/>
    </font>
    <font>
      <b/>
      <sz val="9"/>
      <name val="Garamond"/>
      <family val="1"/>
    </font>
    <font>
      <sz val="9"/>
      <name val="Arial"/>
      <family val="2"/>
    </font>
    <font>
      <b/>
      <sz val="9"/>
      <name val="Arial"/>
      <family val="2"/>
    </font>
    <font>
      <sz val="9"/>
      <color indexed="12"/>
      <name val="Arial"/>
      <family val="2"/>
    </font>
    <font>
      <sz val="9"/>
      <color indexed="10"/>
      <name val="Arial"/>
      <family val="2"/>
    </font>
    <font>
      <sz val="12"/>
      <color indexed="12"/>
      <name val="Garamond"/>
      <family val="1"/>
    </font>
    <font>
      <sz val="9"/>
      <color indexed="10"/>
      <name val="Calibri"/>
      <family val="2"/>
    </font>
    <font>
      <b/>
      <sz val="9"/>
      <color indexed="49"/>
      <name val="Arial"/>
      <family val="2"/>
    </font>
    <font>
      <sz val="9"/>
      <color indexed="49"/>
      <name val="Arial"/>
      <family val="2"/>
    </font>
    <font>
      <b/>
      <sz val="12"/>
      <color indexed="49"/>
      <name val="Arial"/>
      <family val="2"/>
    </font>
    <font>
      <b/>
      <sz val="10"/>
      <color indexed="49"/>
      <name val="Arial"/>
      <family val="2"/>
    </font>
    <font>
      <sz val="8"/>
      <color indexed="14"/>
      <name val="Arial"/>
      <family val="2"/>
    </font>
    <font>
      <b/>
      <sz val="9"/>
      <color indexed="12"/>
      <name val="Arial"/>
      <family val="2"/>
    </font>
    <font>
      <sz val="10"/>
      <color indexed="8"/>
      <name val="Arial"/>
      <family val="2"/>
    </font>
    <font>
      <sz val="10"/>
      <color indexed="14"/>
      <name val="Arial"/>
      <family val="2"/>
    </font>
    <font>
      <b/>
      <sz val="10"/>
      <color indexed="9"/>
      <name val="Arial"/>
      <family val="2"/>
    </font>
    <font>
      <b/>
      <sz val="11"/>
      <color indexed="10"/>
      <name val="Arial"/>
      <family val="2"/>
    </font>
    <font>
      <sz val="11"/>
      <color indexed="8"/>
      <name val="Arial"/>
      <family val="2"/>
    </font>
    <font>
      <b/>
      <i/>
      <sz val="9"/>
      <color indexed="10"/>
      <name val="Arial"/>
      <family val="2"/>
    </font>
    <font>
      <b/>
      <sz val="10"/>
      <color indexed="10"/>
      <name val="Arial"/>
      <family val="2"/>
    </font>
    <font>
      <b/>
      <i/>
      <sz val="9"/>
      <name val="Arial"/>
      <family val="2"/>
    </font>
    <font>
      <sz val="12"/>
      <color indexed="14"/>
      <name val="Arial"/>
      <family val="2"/>
    </font>
    <font>
      <b/>
      <i/>
      <sz val="10"/>
      <color indexed="10"/>
      <name val="Arial"/>
      <family val="2"/>
    </font>
    <font>
      <sz val="12"/>
      <name val="Cambria"/>
      <family val="1"/>
    </font>
    <font>
      <sz val="9"/>
      <color indexed="12"/>
      <name val="Arial"/>
      <family val="2"/>
    </font>
    <font>
      <b/>
      <vertAlign val="superscript"/>
      <sz val="9"/>
      <color indexed="9"/>
      <name val="Arial"/>
      <family val="2"/>
    </font>
    <font>
      <sz val="8"/>
      <color indexed="12"/>
      <name val="Arial"/>
      <family val="2"/>
    </font>
    <font>
      <i/>
      <sz val="9"/>
      <name val="Arial"/>
      <family val="2"/>
    </font>
    <font>
      <sz val="11"/>
      <color theme="1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  <scheme val="minor"/>
    </font>
    <font>
      <sz val="9"/>
      <color rgb="FF000000"/>
      <name val="Arial"/>
      <family val="2"/>
      <scheme val="minor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b/>
      <sz val="9"/>
      <color theme="0"/>
      <name val="Arial"/>
      <family val="2"/>
      <scheme val="minor"/>
    </font>
    <font>
      <b/>
      <sz val="9"/>
      <name val="Arial"/>
      <family val="2"/>
      <scheme val="minor"/>
    </font>
    <font>
      <sz val="11"/>
      <color rgb="FF0000FF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9"/>
      <color rgb="FF0000FF"/>
      <name val="Arial"/>
      <family val="2"/>
    </font>
    <font>
      <sz val="8"/>
      <color rgb="FF0000FF"/>
      <name val="Arial"/>
      <family val="2"/>
    </font>
    <font>
      <sz val="12"/>
      <color rgb="FF0000FF"/>
      <name val="Arial"/>
      <family val="2"/>
    </font>
    <font>
      <sz val="9"/>
      <color theme="0"/>
      <name val="Arial"/>
      <family val="2"/>
    </font>
    <font>
      <b/>
      <sz val="12"/>
      <color rgb="FF0000FF"/>
      <name val="Arial"/>
      <family val="2"/>
    </font>
    <font>
      <b/>
      <sz val="9"/>
      <color rgb="FF0000FF"/>
      <name val="Arial Bold"/>
    </font>
    <font>
      <b/>
      <sz val="12"/>
      <name val="Garamond"/>
      <family val="1"/>
      <scheme val="major"/>
    </font>
    <font>
      <b/>
      <sz val="8"/>
      <color rgb="FFFF0000"/>
      <name val="Arial"/>
      <family val="2"/>
    </font>
    <font>
      <b/>
      <sz val="9"/>
      <color rgb="FF0000FF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F8F8F8"/>
      <name val="Arial"/>
      <family val="2"/>
    </font>
    <font>
      <b/>
      <sz val="9"/>
      <color rgb="FFF8F8F8"/>
      <name val="Arial"/>
      <family val="2"/>
    </font>
    <font>
      <sz val="9"/>
      <color rgb="FFF8F8F8"/>
      <name val="Arial"/>
      <family val="2"/>
    </font>
    <font>
      <u/>
      <sz val="10"/>
      <color theme="10"/>
      <name val="Arial"/>
      <family val="2"/>
    </font>
    <font>
      <sz val="11"/>
      <color theme="1"/>
      <name val="Arial"/>
      <family val="2"/>
      <scheme val="minor"/>
    </font>
    <font>
      <sz val="12"/>
      <name val="Garamond"/>
      <family val="1"/>
      <scheme val="major"/>
    </font>
    <font>
      <b/>
      <sz val="12"/>
      <name val="Arial"/>
      <family val="2"/>
      <scheme val="minor"/>
    </font>
    <font>
      <sz val="12"/>
      <name val="Arial"/>
      <family val="2"/>
      <scheme val="minor"/>
    </font>
    <font>
      <sz val="12"/>
      <color rgb="FF0000FF"/>
      <name val="Arial"/>
      <family val="2"/>
      <scheme val="minor"/>
    </font>
    <font>
      <u/>
      <sz val="12"/>
      <color rgb="FF0000FF"/>
      <name val="Arial"/>
      <family val="2"/>
      <scheme val="minor"/>
    </font>
    <font>
      <b/>
      <sz val="14"/>
      <name val="Arial"/>
      <family val="2"/>
      <scheme val="minor"/>
    </font>
    <font>
      <vertAlign val="superscript"/>
      <sz val="8"/>
      <name val="Arial"/>
      <family val="2"/>
    </font>
    <font>
      <sz val="8"/>
      <color rgb="FFFF0000"/>
      <name val="Arial"/>
      <family val="2"/>
    </font>
    <font>
      <i/>
      <sz val="10"/>
      <color indexed="8"/>
      <name val="Arial"/>
      <family val="2"/>
      <scheme val="minor"/>
    </font>
    <font>
      <sz val="10"/>
      <name val="MS Sans Serif"/>
      <family val="2"/>
    </font>
    <font>
      <sz val="18"/>
      <color theme="3"/>
      <name val="Garamond"/>
      <family val="2"/>
      <scheme val="major"/>
    </font>
    <font>
      <sz val="11"/>
      <color rgb="FFFF0000"/>
      <name val="Arial"/>
      <family val="2"/>
    </font>
    <font>
      <sz val="10"/>
      <name val="CG Omega"/>
      <family val="1"/>
    </font>
    <font>
      <sz val="11"/>
      <color rgb="FF201F1E"/>
      <name val="Segoe UI"/>
      <family val="2"/>
    </font>
  </fonts>
  <fills count="10">
    <fill>
      <patternFill patternType="none"/>
    </fill>
    <fill>
      <patternFill patternType="gray125"/>
    </fill>
    <fill>
      <patternFill patternType="gray0625">
        <fgColor indexed="65"/>
      </patternFill>
    </fill>
    <fill>
      <patternFill patternType="solid">
        <fgColor indexed="9"/>
        <bgColor indexed="64"/>
      </patternFill>
    </fill>
    <fill>
      <patternFill patternType="gray0625">
        <fgColor indexed="65"/>
        <bgColor indexed="9"/>
      </patternFill>
    </fill>
    <fill>
      <patternFill patternType="solid">
        <fgColor indexed="5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/>
      <diagonal/>
    </border>
  </borders>
  <cellStyleXfs count="460">
    <xf numFmtId="0" fontId="0" fillId="0" borderId="0"/>
    <xf numFmtId="178" fontId="9" fillId="0" borderId="1" applyBorder="0"/>
    <xf numFmtId="178" fontId="20" fillId="0" borderId="1" applyBorder="0"/>
    <xf numFmtId="178" fontId="9" fillId="0" borderId="1" applyBorder="0"/>
    <xf numFmtId="178" fontId="20" fillId="0" borderId="1" applyBorder="0"/>
    <xf numFmtId="178" fontId="9" fillId="0" borderId="1" applyBorder="0"/>
    <xf numFmtId="178" fontId="40" fillId="0" borderId="1" applyBorder="0"/>
    <xf numFmtId="178" fontId="20" fillId="0" borderId="1" applyBorder="0"/>
    <xf numFmtId="178" fontId="9" fillId="0" borderId="1" applyBorder="0"/>
    <xf numFmtId="178" fontId="9" fillId="0" borderId="1" applyBorder="0"/>
    <xf numFmtId="178" fontId="40" fillId="0" borderId="1" applyBorder="0"/>
    <xf numFmtId="178" fontId="20" fillId="0" borderId="1" applyBorder="0"/>
    <xf numFmtId="178" fontId="9" fillId="0" borderId="1" applyBorder="0"/>
    <xf numFmtId="178" fontId="9" fillId="0" borderId="1" applyBorder="0"/>
    <xf numFmtId="178" fontId="20" fillId="0" borderId="1" applyBorder="0"/>
    <xf numFmtId="178" fontId="9" fillId="0" borderId="1" applyBorder="0"/>
    <xf numFmtId="178" fontId="54" fillId="0" borderId="1" applyBorder="0"/>
    <xf numFmtId="178" fontId="9" fillId="0" borderId="1" applyBorder="0"/>
    <xf numFmtId="177" fontId="9" fillId="0" borderId="1" applyBorder="0"/>
    <xf numFmtId="177" fontId="20" fillId="0" borderId="1" applyBorder="0"/>
    <xf numFmtId="177" fontId="9" fillId="0" borderId="1" applyBorder="0"/>
    <xf numFmtId="177" fontId="20" fillId="0" borderId="1" applyBorder="0"/>
    <xf numFmtId="177" fontId="9" fillId="0" borderId="1" applyBorder="0"/>
    <xf numFmtId="177" fontId="40" fillId="0" borderId="1" applyBorder="0"/>
    <xf numFmtId="177" fontId="20" fillId="0" borderId="1" applyBorder="0"/>
    <xf numFmtId="177" fontId="9" fillId="0" borderId="1" applyBorder="0"/>
    <xf numFmtId="177" fontId="9" fillId="0" borderId="1" applyBorder="0"/>
    <xf numFmtId="177" fontId="40" fillId="0" borderId="1" applyBorder="0"/>
    <xf numFmtId="177" fontId="20" fillId="0" borderId="1" applyBorder="0"/>
    <xf numFmtId="177" fontId="9" fillId="0" borderId="1" applyBorder="0"/>
    <xf numFmtId="177" fontId="9" fillId="0" borderId="1" applyBorder="0"/>
    <xf numFmtId="177" fontId="20" fillId="0" borderId="1" applyBorder="0"/>
    <xf numFmtId="177" fontId="9" fillId="0" borderId="1" applyBorder="0"/>
    <xf numFmtId="177" fontId="54" fillId="0" borderId="1" applyBorder="0"/>
    <xf numFmtId="177" fontId="9" fillId="0" borderId="1" applyBorder="0"/>
    <xf numFmtId="176" fontId="9" fillId="0" borderId="1"/>
    <xf numFmtId="176" fontId="20" fillId="0" borderId="1"/>
    <xf numFmtId="176" fontId="9" fillId="0" borderId="1"/>
    <xf numFmtId="176" fontId="20" fillId="0" borderId="1"/>
    <xf numFmtId="176" fontId="9" fillId="0" borderId="1"/>
    <xf numFmtId="176" fontId="40" fillId="0" borderId="1"/>
    <xf numFmtId="176" fontId="20" fillId="0" borderId="1"/>
    <xf numFmtId="176" fontId="9" fillId="0" borderId="1"/>
    <xf numFmtId="176" fontId="9" fillId="0" borderId="1"/>
    <xf numFmtId="176" fontId="40" fillId="0" borderId="1"/>
    <xf numFmtId="176" fontId="20" fillId="0" borderId="1"/>
    <xf numFmtId="176" fontId="9" fillId="0" borderId="1"/>
    <xf numFmtId="176" fontId="9" fillId="0" borderId="1"/>
    <xf numFmtId="176" fontId="20" fillId="0" borderId="1"/>
    <xf numFmtId="176" fontId="9" fillId="0" borderId="1"/>
    <xf numFmtId="176" fontId="54" fillId="0" borderId="1"/>
    <xf numFmtId="176" fontId="9" fillId="0" borderId="1"/>
    <xf numFmtId="175" fontId="9" fillId="0" borderId="1"/>
    <xf numFmtId="175" fontId="20" fillId="0" borderId="1"/>
    <xf numFmtId="175" fontId="9" fillId="0" borderId="1"/>
    <xf numFmtId="175" fontId="20" fillId="0" borderId="1"/>
    <xf numFmtId="175" fontId="9" fillId="0" borderId="1"/>
    <xf numFmtId="175" fontId="40" fillId="0" borderId="1"/>
    <xf numFmtId="175" fontId="20" fillId="0" borderId="1"/>
    <xf numFmtId="175" fontId="9" fillId="0" borderId="1"/>
    <xf numFmtId="175" fontId="9" fillId="0" borderId="1"/>
    <xf numFmtId="175" fontId="40" fillId="0" borderId="1"/>
    <xf numFmtId="175" fontId="20" fillId="0" borderId="1"/>
    <xf numFmtId="175" fontId="9" fillId="0" borderId="1"/>
    <xf numFmtId="175" fontId="9" fillId="0" borderId="1"/>
    <xf numFmtId="175" fontId="20" fillId="0" borderId="1"/>
    <xf numFmtId="175" fontId="9" fillId="0" borderId="1"/>
    <xf numFmtId="175" fontId="54" fillId="0" borderId="1"/>
    <xf numFmtId="175" fontId="9" fillId="0" borderId="1"/>
    <xf numFmtId="179" fontId="9" fillId="0" borderId="1"/>
    <xf numFmtId="179" fontId="20" fillId="0" borderId="1"/>
    <xf numFmtId="179" fontId="9" fillId="0" borderId="1"/>
    <xf numFmtId="179" fontId="20" fillId="0" borderId="1"/>
    <xf numFmtId="179" fontId="9" fillId="0" borderId="1"/>
    <xf numFmtId="179" fontId="40" fillId="0" borderId="1"/>
    <xf numFmtId="179" fontId="20" fillId="0" borderId="1"/>
    <xf numFmtId="179" fontId="9" fillId="0" borderId="1"/>
    <xf numFmtId="179" fontId="9" fillId="0" borderId="1"/>
    <xf numFmtId="179" fontId="40" fillId="0" borderId="1"/>
    <xf numFmtId="179" fontId="20" fillId="0" borderId="1"/>
    <xf numFmtId="179" fontId="9" fillId="0" borderId="1"/>
    <xf numFmtId="179" fontId="9" fillId="0" borderId="1"/>
    <xf numFmtId="179" fontId="20" fillId="0" borderId="1"/>
    <xf numFmtId="179" fontId="9" fillId="0" borderId="1"/>
    <xf numFmtId="179" fontId="54" fillId="0" borderId="1"/>
    <xf numFmtId="179" fontId="9" fillId="0" borderId="1"/>
    <xf numFmtId="180" fontId="9" fillId="0" borderId="1"/>
    <xf numFmtId="180" fontId="20" fillId="0" borderId="1"/>
    <xf numFmtId="180" fontId="9" fillId="0" borderId="1"/>
    <xf numFmtId="180" fontId="20" fillId="0" borderId="1"/>
    <xf numFmtId="180" fontId="9" fillId="0" borderId="1"/>
    <xf numFmtId="180" fontId="40" fillId="0" borderId="1"/>
    <xf numFmtId="180" fontId="20" fillId="0" borderId="1"/>
    <xf numFmtId="180" fontId="9" fillId="0" borderId="1"/>
    <xf numFmtId="180" fontId="9" fillId="0" borderId="1"/>
    <xf numFmtId="180" fontId="40" fillId="0" borderId="1"/>
    <xf numFmtId="180" fontId="20" fillId="0" borderId="1"/>
    <xf numFmtId="180" fontId="9" fillId="0" borderId="1"/>
    <xf numFmtId="180" fontId="9" fillId="0" borderId="1"/>
    <xf numFmtId="180" fontId="20" fillId="0" borderId="1"/>
    <xf numFmtId="180" fontId="9" fillId="0" borderId="1"/>
    <xf numFmtId="180" fontId="54" fillId="0" borderId="1"/>
    <xf numFmtId="180" fontId="9" fillId="0" borderId="1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29" fillId="0" borderId="0">
      <protection locked="0"/>
    </xf>
    <xf numFmtId="170" fontId="41" fillId="0" borderId="0">
      <protection locked="0"/>
    </xf>
    <xf numFmtId="170" fontId="29" fillId="0" borderId="0">
      <protection locked="0"/>
    </xf>
    <xf numFmtId="170" fontId="41" fillId="0" borderId="0">
      <protection locked="0"/>
    </xf>
    <xf numFmtId="170" fontId="29" fillId="0" borderId="0">
      <protection locked="0"/>
    </xf>
    <xf numFmtId="170" fontId="29" fillId="0" borderId="0">
      <protection locked="0"/>
    </xf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9" fillId="0" borderId="0" applyFont="0" applyFill="0" applyBorder="0" applyAlignment="0" applyProtection="0"/>
    <xf numFmtId="170" fontId="29" fillId="0" borderId="0">
      <protection locked="0"/>
    </xf>
    <xf numFmtId="170" fontId="41" fillId="0" borderId="0">
      <protection locked="0"/>
    </xf>
    <xf numFmtId="170" fontId="29" fillId="0" borderId="0">
      <protection locked="0"/>
    </xf>
    <xf numFmtId="170" fontId="41" fillId="0" borderId="0">
      <protection locked="0"/>
    </xf>
    <xf numFmtId="170" fontId="29" fillId="0" borderId="0">
      <protection locked="0"/>
    </xf>
    <xf numFmtId="170" fontId="29" fillId="0" borderId="0">
      <protection locked="0"/>
    </xf>
    <xf numFmtId="170" fontId="29" fillId="0" borderId="0">
      <protection locked="0"/>
    </xf>
    <xf numFmtId="170" fontId="41" fillId="0" borderId="0">
      <protection locked="0"/>
    </xf>
    <xf numFmtId="170" fontId="29" fillId="0" borderId="0">
      <protection locked="0"/>
    </xf>
    <xf numFmtId="170" fontId="41" fillId="0" borderId="0">
      <protection locked="0"/>
    </xf>
    <xf numFmtId="170" fontId="29" fillId="0" borderId="0">
      <protection locked="0"/>
    </xf>
    <xf numFmtId="170" fontId="29" fillId="0" borderId="0">
      <protection locked="0"/>
    </xf>
    <xf numFmtId="170" fontId="29" fillId="0" borderId="0">
      <protection locked="0"/>
    </xf>
    <xf numFmtId="170" fontId="41" fillId="0" borderId="0">
      <protection locked="0"/>
    </xf>
    <xf numFmtId="170" fontId="29" fillId="0" borderId="0">
      <protection locked="0"/>
    </xf>
    <xf numFmtId="170" fontId="41" fillId="0" borderId="0">
      <protection locked="0"/>
    </xf>
    <xf numFmtId="170" fontId="29" fillId="0" borderId="0">
      <protection locked="0"/>
    </xf>
    <xf numFmtId="170" fontId="29" fillId="0" borderId="0">
      <protection locked="0"/>
    </xf>
    <xf numFmtId="174" fontId="35" fillId="0" borderId="0"/>
    <xf numFmtId="168" fontId="96" fillId="6" borderId="2" applyNumberFormat="0" applyBorder="0" applyAlignment="0" applyProtection="0"/>
    <xf numFmtId="0" fontId="37" fillId="0" borderId="0">
      <alignment horizontal="center" wrapText="1"/>
    </xf>
    <xf numFmtId="170" fontId="29" fillId="0" borderId="0">
      <protection locked="0"/>
    </xf>
    <xf numFmtId="170" fontId="29" fillId="0" borderId="0">
      <protection locked="0"/>
    </xf>
    <xf numFmtId="170" fontId="29" fillId="0" borderId="0">
      <protection locked="0"/>
    </xf>
    <xf numFmtId="170" fontId="41" fillId="0" borderId="0">
      <protection locked="0"/>
    </xf>
    <xf numFmtId="170" fontId="29" fillId="0" borderId="0">
      <protection locked="0"/>
    </xf>
    <xf numFmtId="170" fontId="41" fillId="0" borderId="0">
      <protection locked="0"/>
    </xf>
    <xf numFmtId="170" fontId="29" fillId="0" borderId="0">
      <protection locked="0"/>
    </xf>
    <xf numFmtId="170" fontId="29" fillId="0" borderId="0">
      <protection locked="0"/>
    </xf>
    <xf numFmtId="170" fontId="30" fillId="0" borderId="0">
      <protection locked="0"/>
    </xf>
    <xf numFmtId="170" fontId="30" fillId="0" borderId="0">
      <protection locked="0"/>
    </xf>
    <xf numFmtId="170" fontId="30" fillId="0" borderId="0">
      <protection locked="0"/>
    </xf>
    <xf numFmtId="170" fontId="42" fillId="0" borderId="0">
      <protection locked="0"/>
    </xf>
    <xf numFmtId="170" fontId="30" fillId="0" borderId="0">
      <protection locked="0"/>
    </xf>
    <xf numFmtId="170" fontId="42" fillId="0" borderId="0">
      <protection locked="0"/>
    </xf>
    <xf numFmtId="170" fontId="30" fillId="0" borderId="0">
      <protection locked="0"/>
    </xf>
    <xf numFmtId="170" fontId="30" fillId="0" borderId="0"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/>
    <xf numFmtId="0" fontId="20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43" fillId="0" borderId="0"/>
    <xf numFmtId="0" fontId="95" fillId="0" borderId="0"/>
    <xf numFmtId="0" fontId="43" fillId="0" borderId="0"/>
    <xf numFmtId="0" fontId="95" fillId="0" borderId="0"/>
    <xf numFmtId="37" fontId="49" fillId="0" borderId="0"/>
    <xf numFmtId="0" fontId="125" fillId="0" borderId="0"/>
    <xf numFmtId="0" fontId="95" fillId="0" borderId="0"/>
    <xf numFmtId="0" fontId="95" fillId="0" borderId="0"/>
    <xf numFmtId="0" fontId="20" fillId="0" borderId="0"/>
    <xf numFmtId="0" fontId="9" fillId="0" borderId="0"/>
    <xf numFmtId="0" fontId="9" fillId="0" borderId="0"/>
    <xf numFmtId="0" fontId="17" fillId="0" borderId="0"/>
    <xf numFmtId="0" fontId="9" fillId="0" borderId="0"/>
    <xf numFmtId="9" fontId="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6" fillId="0" borderId="0">
      <alignment wrapText="1"/>
    </xf>
    <xf numFmtId="0" fontId="26" fillId="0" borderId="0">
      <alignment wrapText="1"/>
    </xf>
    <xf numFmtId="0" fontId="26" fillId="0" borderId="0">
      <alignment wrapText="1"/>
    </xf>
    <xf numFmtId="170" fontId="29" fillId="0" borderId="3">
      <protection locked="0"/>
    </xf>
    <xf numFmtId="170" fontId="29" fillId="0" borderId="3">
      <protection locked="0"/>
    </xf>
    <xf numFmtId="170" fontId="29" fillId="0" borderId="3">
      <protection locked="0"/>
    </xf>
    <xf numFmtId="170" fontId="41" fillId="0" borderId="3">
      <protection locked="0"/>
    </xf>
    <xf numFmtId="170" fontId="29" fillId="0" borderId="3">
      <protection locked="0"/>
    </xf>
    <xf numFmtId="170" fontId="41" fillId="0" borderId="3">
      <protection locked="0"/>
    </xf>
    <xf numFmtId="170" fontId="29" fillId="0" borderId="3">
      <protection locked="0"/>
    </xf>
    <xf numFmtId="170" fontId="29" fillId="0" borderId="3">
      <protection locked="0"/>
    </xf>
    <xf numFmtId="43" fontId="9" fillId="0" borderId="0" applyFont="0" applyFill="0" applyBorder="0" applyAlignment="0" applyProtection="0"/>
    <xf numFmtId="0" fontId="9" fillId="0" borderId="0" applyNumberFormat="0" applyFill="0" applyBorder="0" applyAlignment="0" applyProtection="0"/>
    <xf numFmtId="37" fontId="49" fillId="0" borderId="0"/>
    <xf numFmtId="37" fontId="49" fillId="0" borderId="0"/>
    <xf numFmtId="0" fontId="9" fillId="0" borderId="0"/>
    <xf numFmtId="9" fontId="12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5" fillId="0" borderId="0" applyFont="0" applyFill="0" applyBorder="0" applyAlignment="0" applyProtection="0"/>
    <xf numFmtId="0" fontId="9" fillId="0" borderId="0"/>
    <xf numFmtId="0" fontId="125" fillId="0" borderId="0"/>
    <xf numFmtId="0" fontId="125" fillId="0" borderId="0"/>
    <xf numFmtId="0" fontId="134" fillId="0" borderId="0">
      <alignment horizontal="center"/>
    </xf>
    <xf numFmtId="0" fontId="125" fillId="0" borderId="0"/>
    <xf numFmtId="44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0" fontId="13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9" fontId="125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125" fillId="0" borderId="0"/>
    <xf numFmtId="0" fontId="21" fillId="0" borderId="0">
      <alignment horizontal="center" wrapText="1"/>
    </xf>
    <xf numFmtId="177" fontId="9" fillId="0" borderId="19" applyBorder="0"/>
    <xf numFmtId="178" fontId="9" fillId="0" borderId="19" applyBorder="0"/>
    <xf numFmtId="0" fontId="136" fillId="0" borderId="0" applyNumberFormat="0" applyFill="0" applyBorder="0" applyAlignment="0" applyProtection="0"/>
    <xf numFmtId="0" fontId="21" fillId="0" borderId="0">
      <alignment horizontal="center" wrapText="1"/>
    </xf>
    <xf numFmtId="0" fontId="138" fillId="0" borderId="0"/>
    <xf numFmtId="178" fontId="9" fillId="0" borderId="19" applyBorder="0"/>
    <xf numFmtId="178" fontId="9" fillId="0" borderId="19" applyBorder="0"/>
    <xf numFmtId="178" fontId="9" fillId="0" borderId="19" applyBorder="0"/>
    <xf numFmtId="178" fontId="9" fillId="0" borderId="19" applyBorder="0"/>
    <xf numFmtId="178" fontId="9" fillId="0" borderId="19" applyBorder="0"/>
    <xf numFmtId="178" fontId="9" fillId="0" borderId="19" applyBorder="0"/>
    <xf numFmtId="178" fontId="9" fillId="0" borderId="19" applyBorder="0"/>
    <xf numFmtId="178" fontId="9" fillId="0" borderId="19" applyBorder="0"/>
    <xf numFmtId="177" fontId="9" fillId="0" borderId="19" applyBorder="0"/>
    <xf numFmtId="177" fontId="9" fillId="0" borderId="19" applyBorder="0"/>
    <xf numFmtId="177" fontId="9" fillId="0" borderId="19" applyBorder="0"/>
    <xf numFmtId="177" fontId="9" fillId="0" borderId="19" applyBorder="0"/>
    <xf numFmtId="177" fontId="9" fillId="0" borderId="19" applyBorder="0"/>
    <xf numFmtId="177" fontId="9" fillId="0" borderId="19" applyBorder="0"/>
    <xf numFmtId="177" fontId="9" fillId="0" borderId="19" applyBorder="0"/>
    <xf numFmtId="177" fontId="9" fillId="0" borderId="19" applyBorder="0"/>
    <xf numFmtId="176" fontId="9" fillId="0" borderId="19"/>
    <xf numFmtId="176" fontId="9" fillId="0" borderId="19"/>
    <xf numFmtId="176" fontId="9" fillId="0" borderId="19"/>
    <xf numFmtId="176" fontId="9" fillId="0" borderId="19"/>
    <xf numFmtId="176" fontId="9" fillId="0" borderId="19"/>
    <xf numFmtId="176" fontId="9" fillId="0" borderId="19"/>
    <xf numFmtId="176" fontId="9" fillId="0" borderId="19"/>
    <xf numFmtId="176" fontId="9" fillId="0" borderId="19"/>
    <xf numFmtId="176" fontId="9" fillId="0" borderId="19"/>
    <xf numFmtId="175" fontId="9" fillId="0" borderId="19"/>
    <xf numFmtId="175" fontId="9" fillId="0" borderId="19"/>
    <xf numFmtId="175" fontId="9" fillId="0" borderId="19"/>
    <xf numFmtId="175" fontId="9" fillId="0" borderId="19"/>
    <xf numFmtId="175" fontId="9" fillId="0" borderId="19"/>
    <xf numFmtId="175" fontId="9" fillId="0" borderId="19"/>
    <xf numFmtId="175" fontId="9" fillId="0" borderId="19"/>
    <xf numFmtId="175" fontId="9" fillId="0" borderId="19"/>
    <xf numFmtId="175" fontId="9" fillId="0" borderId="19"/>
    <xf numFmtId="179" fontId="9" fillId="0" borderId="19"/>
    <xf numFmtId="179" fontId="9" fillId="0" borderId="19"/>
    <xf numFmtId="179" fontId="9" fillId="0" borderId="19"/>
    <xf numFmtId="179" fontId="9" fillId="0" borderId="19"/>
    <xf numFmtId="179" fontId="9" fillId="0" borderId="19"/>
    <xf numFmtId="179" fontId="9" fillId="0" borderId="19"/>
    <xf numFmtId="179" fontId="9" fillId="0" borderId="19"/>
    <xf numFmtId="179" fontId="9" fillId="0" borderId="19"/>
    <xf numFmtId="179" fontId="9" fillId="0" borderId="19"/>
    <xf numFmtId="180" fontId="9" fillId="0" borderId="19"/>
    <xf numFmtId="180" fontId="9" fillId="0" borderId="19"/>
    <xf numFmtId="180" fontId="9" fillId="0" borderId="19"/>
    <xf numFmtId="180" fontId="9" fillId="0" borderId="19"/>
    <xf numFmtId="180" fontId="9" fillId="0" borderId="19"/>
    <xf numFmtId="180" fontId="9" fillId="0" borderId="19"/>
    <xf numFmtId="180" fontId="9" fillId="0" borderId="19"/>
    <xf numFmtId="180" fontId="9" fillId="0" borderId="19"/>
    <xf numFmtId="180" fontId="9" fillId="0" borderId="19"/>
    <xf numFmtId="0" fontId="1" fillId="0" borderId="0"/>
  </cellStyleXfs>
  <cellXfs count="1498">
    <xf numFmtId="0" fontId="0" fillId="0" borderId="0" xfId="0"/>
    <xf numFmtId="0" fontId="10" fillId="0" borderId="0" xfId="0" applyFont="1"/>
    <xf numFmtId="0" fontId="11" fillId="0" borderId="0" xfId="0" applyFont="1"/>
    <xf numFmtId="0" fontId="13" fillId="0" borderId="0" xfId="0" applyFont="1"/>
    <xf numFmtId="3" fontId="16" fillId="2" borderId="0" xfId="226" applyNumberFormat="1" applyFont="1" applyFill="1" applyAlignment="1">
      <alignment vertical="center"/>
    </xf>
    <xf numFmtId="0" fontId="13" fillId="0" borderId="0" xfId="0" applyFont="1" applyAlignment="1">
      <alignment horizontal="center" wrapText="1"/>
    </xf>
    <xf numFmtId="3" fontId="0" fillId="0" borderId="0" xfId="0" applyNumberFormat="1"/>
    <xf numFmtId="0" fontId="20" fillId="0" borderId="0" xfId="0" applyFont="1"/>
    <xf numFmtId="0" fontId="18" fillId="0" borderId="0" xfId="0" applyFont="1"/>
    <xf numFmtId="3" fontId="19" fillId="2" borderId="0" xfId="226" applyNumberFormat="1" applyFont="1" applyFill="1" applyAlignment="1">
      <alignment vertical="center"/>
    </xf>
    <xf numFmtId="0" fontId="22" fillId="0" borderId="0" xfId="0" applyFont="1"/>
    <xf numFmtId="0" fontId="24" fillId="0" borderId="0" xfId="0" applyFont="1"/>
    <xf numFmtId="3" fontId="27" fillId="2" borderId="0" xfId="226" applyNumberFormat="1" applyFont="1" applyFill="1" applyAlignment="1">
      <alignment vertical="center"/>
    </xf>
    <xf numFmtId="0" fontId="12" fillId="0" borderId="0" xfId="0" applyFont="1"/>
    <xf numFmtId="0" fontId="14" fillId="0" borderId="0" xfId="0" applyFont="1"/>
    <xf numFmtId="0" fontId="23" fillId="0" borderId="0" xfId="0" applyFont="1"/>
    <xf numFmtId="0" fontId="25" fillId="0" borderId="0" xfId="0" applyFont="1"/>
    <xf numFmtId="0" fontId="20" fillId="3" borderId="0" xfId="0" applyFont="1" applyFill="1"/>
    <xf numFmtId="0" fontId="37" fillId="0" borderId="0" xfId="0" applyFont="1" applyAlignment="1">
      <alignment horizontal="centerContinuous"/>
    </xf>
    <xf numFmtId="0" fontId="33" fillId="0" borderId="0" xfId="0" applyFont="1"/>
    <xf numFmtId="0" fontId="37" fillId="0" borderId="0" xfId="0" applyFont="1"/>
    <xf numFmtId="38" fontId="22" fillId="0" borderId="0" xfId="0" applyNumberFormat="1" applyFont="1" applyAlignment="1">
      <alignment horizontal="right" wrapText="1"/>
    </xf>
    <xf numFmtId="38" fontId="38" fillId="0" borderId="0" xfId="0" applyNumberFormat="1" applyFont="1" applyAlignment="1">
      <alignment horizontal="right" wrapText="1"/>
    </xf>
    <xf numFmtId="0" fontId="20" fillId="0" borderId="0" xfId="211"/>
    <xf numFmtId="166" fontId="22" fillId="0" borderId="0" xfId="0" applyNumberFormat="1" applyFont="1" applyAlignment="1">
      <alignment horizontal="right" wrapText="1"/>
    </xf>
    <xf numFmtId="166" fontId="38" fillId="0" borderId="0" xfId="0" applyNumberFormat="1" applyFont="1" applyAlignment="1">
      <alignment horizontal="right" wrapText="1"/>
    </xf>
    <xf numFmtId="3" fontId="19" fillId="0" borderId="0" xfId="226" applyNumberFormat="1" applyFont="1" applyAlignment="1">
      <alignment vertical="center"/>
    </xf>
    <xf numFmtId="166" fontId="22" fillId="0" borderId="0" xfId="0" applyNumberFormat="1" applyFont="1"/>
    <xf numFmtId="166" fontId="23" fillId="0" borderId="0" xfId="0" applyNumberFormat="1" applyFont="1"/>
    <xf numFmtId="3" fontId="16" fillId="0" borderId="0" xfId="226" applyNumberFormat="1" applyFont="1" applyAlignment="1">
      <alignment vertical="center"/>
    </xf>
    <xf numFmtId="0" fontId="45" fillId="0" borderId="0" xfId="0" applyFont="1"/>
    <xf numFmtId="0" fontId="0" fillId="3" borderId="0" xfId="0" applyFill="1"/>
    <xf numFmtId="0" fontId="13" fillId="0" borderId="0" xfId="211" applyFont="1"/>
    <xf numFmtId="165" fontId="52" fillId="0" borderId="0" xfId="103" applyNumberFormat="1" applyFont="1" applyAlignment="1"/>
    <xf numFmtId="0" fontId="13" fillId="0" borderId="0" xfId="211" applyFont="1" applyAlignment="1">
      <alignment horizontal="center" wrapText="1"/>
    </xf>
    <xf numFmtId="165" fontId="38" fillId="0" borderId="0" xfId="104" applyNumberFormat="1" applyFont="1" applyBorder="1"/>
    <xf numFmtId="0" fontId="25" fillId="0" borderId="0" xfId="104" applyNumberFormat="1" applyFont="1" applyBorder="1"/>
    <xf numFmtId="0" fontId="25" fillId="0" borderId="0" xfId="235" quotePrefix="1" applyNumberFormat="1" applyFont="1" applyBorder="1"/>
    <xf numFmtId="0" fontId="25" fillId="0" borderId="0" xfId="235" applyNumberFormat="1" applyFont="1" applyBorder="1"/>
    <xf numFmtId="0" fontId="20" fillId="0" borderId="0" xfId="0" applyFont="1" applyAlignment="1">
      <alignment vertical="center"/>
    </xf>
    <xf numFmtId="0" fontId="58" fillId="0" borderId="0" xfId="0" applyFont="1"/>
    <xf numFmtId="0" fontId="57" fillId="0" borderId="0" xfId="0" applyFont="1"/>
    <xf numFmtId="0" fontId="56" fillId="0" borderId="0" xfId="0" applyFont="1"/>
    <xf numFmtId="3" fontId="28" fillId="3" borderId="9" xfId="226" applyNumberFormat="1" applyFont="1" applyFill="1" applyBorder="1" applyAlignment="1">
      <alignment horizontal="centerContinuous" vertical="center"/>
    </xf>
    <xf numFmtId="3" fontId="28" fillId="3" borderId="10" xfId="226" applyNumberFormat="1" applyFont="1" applyFill="1" applyBorder="1" applyAlignment="1">
      <alignment horizontal="centerContinuous" vertical="center"/>
    </xf>
    <xf numFmtId="3" fontId="28" fillId="3" borderId="11" xfId="226" applyNumberFormat="1" applyFont="1" applyFill="1" applyBorder="1" applyAlignment="1">
      <alignment horizontal="centerContinuous" vertical="center"/>
    </xf>
    <xf numFmtId="3" fontId="27" fillId="4" borderId="0" xfId="226" applyNumberFormat="1" applyFont="1" applyFill="1" applyAlignment="1">
      <alignment vertical="center"/>
    </xf>
    <xf numFmtId="3" fontId="25" fillId="0" borderId="0" xfId="0" applyNumberFormat="1" applyFont="1"/>
    <xf numFmtId="0" fontId="60" fillId="0" borderId="0" xfId="0" applyFont="1"/>
    <xf numFmtId="0" fontId="9" fillId="0" borderId="0" xfId="210"/>
    <xf numFmtId="3" fontId="28" fillId="0" borderId="0" xfId="226" applyNumberFormat="1" applyFont="1" applyAlignment="1">
      <alignment vertical="center"/>
    </xf>
    <xf numFmtId="0" fontId="15" fillId="0" borderId="0" xfId="0" applyFont="1"/>
    <xf numFmtId="3" fontId="13" fillId="0" borderId="0" xfId="211" applyNumberFormat="1" applyFont="1"/>
    <xf numFmtId="0" fontId="14" fillId="0" borderId="4" xfId="0" applyFont="1" applyBorder="1"/>
    <xf numFmtId="0" fontId="14" fillId="0" borderId="8" xfId="0" applyFont="1" applyBorder="1"/>
    <xf numFmtId="0" fontId="63" fillId="6" borderId="4" xfId="187" applyNumberFormat="1" applyFont="1" applyBorder="1"/>
    <xf numFmtId="0" fontId="63" fillId="6" borderId="10" xfId="187" applyNumberFormat="1" applyFont="1" applyBorder="1" applyAlignment="1">
      <alignment horizontal="centerContinuous"/>
    </xf>
    <xf numFmtId="0" fontId="0" fillId="0" borderId="2" xfId="0" applyBorder="1"/>
    <xf numFmtId="0" fontId="63" fillId="6" borderId="2" xfId="187" applyNumberFormat="1" applyFont="1" applyBorder="1" applyAlignment="1">
      <alignment horizontal="left" wrapText="1"/>
    </xf>
    <xf numFmtId="0" fontId="0" fillId="0" borderId="5" xfId="0" applyBorder="1"/>
    <xf numFmtId="0" fontId="0" fillId="0" borderId="2" xfId="0" applyBorder="1" applyAlignment="1">
      <alignment horizontal="left"/>
    </xf>
    <xf numFmtId="0" fontId="62" fillId="0" borderId="0" xfId="0" applyFont="1"/>
    <xf numFmtId="0" fontId="63" fillId="6" borderId="6" xfId="187" applyNumberFormat="1" applyFont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63" fillId="6" borderId="10" xfId="187" applyNumberFormat="1" applyFont="1" applyBorder="1" applyAlignment="1">
      <alignment horizontal="center"/>
    </xf>
    <xf numFmtId="0" fontId="63" fillId="6" borderId="11" xfId="187" applyNumberFormat="1" applyFont="1" applyBorder="1" applyAlignment="1">
      <alignment horizontal="center"/>
    </xf>
    <xf numFmtId="38" fontId="0" fillId="0" borderId="0" xfId="0" applyNumberFormat="1"/>
    <xf numFmtId="0" fontId="0" fillId="0" borderId="2" xfId="0" applyBorder="1" applyAlignment="1">
      <alignment horizontal="left" indent="2"/>
    </xf>
    <xf numFmtId="0" fontId="63" fillId="6" borderId="5" xfId="187" applyNumberFormat="1" applyFont="1" applyBorder="1" applyAlignment="1">
      <alignment horizontal="left"/>
    </xf>
    <xf numFmtId="3" fontId="63" fillId="6" borderId="12" xfId="187" applyNumberFormat="1" applyFont="1" applyBorder="1"/>
    <xf numFmtId="0" fontId="64" fillId="0" borderId="0" xfId="0" applyFont="1"/>
    <xf numFmtId="0" fontId="0" fillId="0" borderId="0" xfId="0" applyAlignment="1">
      <alignment horizontal="left"/>
    </xf>
    <xf numFmtId="3" fontId="0" fillId="0" borderId="0" xfId="0" applyNumberFormat="1" applyAlignment="1">
      <alignment horizontal="left"/>
    </xf>
    <xf numFmtId="0" fontId="14" fillId="0" borderId="0" xfId="0" applyFont="1" applyAlignment="1">
      <alignment horizontal="center"/>
    </xf>
    <xf numFmtId="165" fontId="37" fillId="0" borderId="0" xfId="103" applyNumberFormat="1" applyFont="1" applyFill="1" applyAlignment="1">
      <alignment horizontal="centerContinuous"/>
    </xf>
    <xf numFmtId="1" fontId="65" fillId="0" borderId="0" xfId="226" applyNumberFormat="1" applyFont="1" applyAlignment="1">
      <alignment horizontal="center" vertical="center"/>
    </xf>
    <xf numFmtId="3" fontId="27" fillId="0" borderId="0" xfId="226" applyNumberFormat="1" applyFont="1" applyAlignment="1">
      <alignment vertical="center"/>
    </xf>
    <xf numFmtId="1" fontId="14" fillId="3" borderId="7" xfId="226" applyNumberFormat="1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wrapText="1"/>
    </xf>
    <xf numFmtId="0" fontId="14" fillId="3" borderId="7" xfId="0" applyFont="1" applyFill="1" applyBorder="1" applyAlignment="1">
      <alignment horizontal="center" vertical="center" wrapText="1"/>
    </xf>
    <xf numFmtId="3" fontId="28" fillId="3" borderId="13" xfId="226" applyNumberFormat="1" applyFont="1" applyFill="1" applyBorder="1" applyAlignment="1">
      <alignment horizontal="centerContinuous" vertical="center"/>
    </xf>
    <xf numFmtId="3" fontId="28" fillId="3" borderId="14" xfId="226" applyNumberFormat="1" applyFont="1" applyFill="1" applyBorder="1" applyAlignment="1">
      <alignment horizontal="centerContinuous" vertical="center"/>
    </xf>
    <xf numFmtId="3" fontId="28" fillId="3" borderId="15" xfId="226" applyNumberFormat="1" applyFont="1" applyFill="1" applyBorder="1" applyAlignment="1">
      <alignment horizontal="centerContinuous" vertical="center"/>
    </xf>
    <xf numFmtId="3" fontId="28" fillId="3" borderId="7" xfId="226" applyNumberFormat="1" applyFont="1" applyFill="1" applyBorder="1" applyAlignment="1">
      <alignment horizontal="centerContinuous" vertical="center"/>
    </xf>
    <xf numFmtId="0" fontId="14" fillId="3" borderId="7" xfId="0" applyFont="1" applyFill="1" applyBorder="1" applyAlignment="1">
      <alignment horizontal="center" vertical="center"/>
    </xf>
    <xf numFmtId="3" fontId="36" fillId="0" borderId="0" xfId="226" applyNumberFormat="1" applyFont="1" applyAlignment="1">
      <alignment vertical="center"/>
    </xf>
    <xf numFmtId="0" fontId="66" fillId="0" borderId="0" xfId="0" applyFont="1"/>
    <xf numFmtId="3" fontId="65" fillId="0" borderId="0" xfId="226" applyNumberFormat="1" applyFont="1" applyAlignment="1">
      <alignment vertical="center"/>
    </xf>
    <xf numFmtId="38" fontId="66" fillId="0" borderId="0" xfId="0" applyNumberFormat="1" applyFont="1"/>
    <xf numFmtId="165" fontId="0" fillId="0" borderId="0" xfId="136" applyNumberFormat="1" applyFont="1" applyAlignment="1">
      <alignment horizontal="centerContinuous"/>
    </xf>
    <xf numFmtId="165" fontId="0" fillId="0" borderId="0" xfId="136" applyNumberFormat="1" applyFont="1" applyAlignment="1">
      <alignment horizontal="left"/>
    </xf>
    <xf numFmtId="165" fontId="14" fillId="0" borderId="0" xfId="136" applyNumberFormat="1" applyFont="1" applyAlignment="1">
      <alignment horizontal="left"/>
    </xf>
    <xf numFmtId="3" fontId="14" fillId="0" borderId="0" xfId="0" applyNumberFormat="1" applyFont="1"/>
    <xf numFmtId="0" fontId="25" fillId="0" borderId="0" xfId="0" applyFont="1" applyAlignment="1">
      <alignment horizontal="right"/>
    </xf>
    <xf numFmtId="0" fontId="63" fillId="6" borderId="2" xfId="187" applyNumberFormat="1" applyFont="1" applyBorder="1" applyAlignment="1">
      <alignment horizontal="left"/>
    </xf>
    <xf numFmtId="0" fontId="38" fillId="0" borderId="0" xfId="0" applyFont="1"/>
    <xf numFmtId="0" fontId="14" fillId="0" borderId="0" xfId="0" applyFont="1" applyAlignment="1">
      <alignment horizontal="centerContinuous"/>
    </xf>
    <xf numFmtId="3" fontId="63" fillId="6" borderId="10" xfId="187" applyNumberFormat="1" applyFont="1" applyBorder="1" applyAlignment="1">
      <alignment horizontal="center"/>
    </xf>
    <xf numFmtId="43" fontId="23" fillId="0" borderId="0" xfId="117" applyFont="1" applyFill="1"/>
    <xf numFmtId="3" fontId="23" fillId="0" borderId="0" xfId="0" applyNumberFormat="1" applyFont="1"/>
    <xf numFmtId="165" fontId="14" fillId="0" borderId="12" xfId="117" applyNumberFormat="1" applyFont="1" applyFill="1" applyBorder="1"/>
    <xf numFmtId="165" fontId="14" fillId="0" borderId="14" xfId="117" applyNumberFormat="1" applyFont="1" applyFill="1" applyBorder="1"/>
    <xf numFmtId="38" fontId="25" fillId="0" borderId="0" xfId="0" applyNumberFormat="1" applyFont="1"/>
    <xf numFmtId="0" fontId="25" fillId="0" borderId="0" xfId="0" applyFont="1" applyAlignment="1">
      <alignment wrapText="1"/>
    </xf>
    <xf numFmtId="0" fontId="0" fillId="0" borderId="0" xfId="0" applyAlignment="1">
      <alignment wrapText="1"/>
    </xf>
    <xf numFmtId="0" fontId="13" fillId="0" borderId="0" xfId="0" applyFont="1" applyAlignment="1">
      <alignment horizontal="center"/>
    </xf>
    <xf numFmtId="3" fontId="32" fillId="0" borderId="0" xfId="0" applyNumberFormat="1" applyFont="1"/>
    <xf numFmtId="0" fontId="63" fillId="6" borderId="9" xfId="187" applyNumberFormat="1" applyFont="1" applyBorder="1" applyAlignment="1"/>
    <xf numFmtId="3" fontId="63" fillId="6" borderId="10" xfId="187" applyNumberFormat="1" applyFont="1" applyBorder="1"/>
    <xf numFmtId="164" fontId="63" fillId="6" borderId="10" xfId="187" applyNumberFormat="1" applyFont="1" applyBorder="1" applyAlignment="1">
      <alignment horizontal="center"/>
    </xf>
    <xf numFmtId="0" fontId="63" fillId="6" borderId="0" xfId="187" applyNumberFormat="1" applyFont="1" applyBorder="1" applyAlignment="1">
      <alignment horizontal="center"/>
    </xf>
    <xf numFmtId="164" fontId="63" fillId="6" borderId="0" xfId="187" applyNumberFormat="1" applyFont="1" applyBorder="1" applyAlignment="1">
      <alignment horizontal="center"/>
    </xf>
    <xf numFmtId="2" fontId="63" fillId="6" borderId="0" xfId="187" applyNumberFormat="1" applyFont="1" applyBorder="1" applyAlignment="1">
      <alignment horizontal="center"/>
    </xf>
    <xf numFmtId="3" fontId="63" fillId="6" borderId="12" xfId="187" applyNumberFormat="1" applyFont="1" applyBorder="1" applyAlignment="1">
      <alignment horizontal="center"/>
    </xf>
    <xf numFmtId="0" fontId="63" fillId="6" borderId="12" xfId="187" applyNumberFormat="1" applyFont="1" applyBorder="1" applyAlignment="1">
      <alignment horizontal="center"/>
    </xf>
    <xf numFmtId="164" fontId="63" fillId="6" borderId="12" xfId="187" applyNumberFormat="1" applyFont="1" applyBorder="1" applyAlignment="1">
      <alignment horizontal="center"/>
    </xf>
    <xf numFmtId="2" fontId="63" fillId="6" borderId="12" xfId="187" applyNumberFormat="1" applyFont="1" applyBorder="1" applyAlignment="1">
      <alignment horizontal="center"/>
    </xf>
    <xf numFmtId="0" fontId="63" fillId="6" borderId="9" xfId="187" applyNumberFormat="1" applyFont="1" applyBorder="1" applyAlignment="1">
      <alignment horizontal="center" vertical="center" wrapText="1"/>
    </xf>
    <xf numFmtId="0" fontId="63" fillId="6" borderId="11" xfId="187" applyNumberFormat="1" applyFont="1" applyBorder="1" applyAlignment="1">
      <alignment horizontal="center" vertical="center" wrapText="1"/>
    </xf>
    <xf numFmtId="0" fontId="8" fillId="0" borderId="0" xfId="0" applyFont="1"/>
    <xf numFmtId="0" fontId="96" fillId="6" borderId="4" xfId="187" applyNumberFormat="1" applyBorder="1"/>
    <xf numFmtId="43" fontId="8" fillId="0" borderId="0" xfId="103" applyFont="1"/>
    <xf numFmtId="0" fontId="67" fillId="0" borderId="0" xfId="0" applyFont="1"/>
    <xf numFmtId="0" fontId="68" fillId="0" borderId="0" xfId="0" applyFont="1"/>
    <xf numFmtId="0" fontId="70" fillId="0" borderId="0" xfId="0" applyFont="1"/>
    <xf numFmtId="0" fontId="69" fillId="0" borderId="0" xfId="0" applyFont="1"/>
    <xf numFmtId="165" fontId="32" fillId="0" borderId="0" xfId="122" applyNumberFormat="1" applyFont="1" applyFill="1" applyAlignment="1">
      <alignment horizontal="left"/>
    </xf>
    <xf numFmtId="0" fontId="63" fillId="6" borderId="2" xfId="187" applyNumberFormat="1" applyFont="1" applyBorder="1" applyAlignment="1">
      <alignment horizontal="center" vertical="center"/>
    </xf>
    <xf numFmtId="0" fontId="37" fillId="0" borderId="0" xfId="188">
      <alignment horizontal="center" wrapText="1"/>
    </xf>
    <xf numFmtId="0" fontId="63" fillId="6" borderId="6" xfId="187" applyNumberFormat="1" applyFont="1" applyBorder="1" applyAlignment="1">
      <alignment horizontal="center" vertical="center"/>
    </xf>
    <xf numFmtId="3" fontId="63" fillId="6" borderId="0" xfId="187" applyNumberFormat="1" applyFont="1" applyBorder="1" applyAlignment="1">
      <alignment horizontal="center"/>
    </xf>
    <xf numFmtId="0" fontId="63" fillId="6" borderId="2" xfId="187" applyNumberFormat="1" applyFont="1" applyBorder="1" applyAlignment="1">
      <alignment horizontal="left" vertical="center"/>
    </xf>
    <xf numFmtId="3" fontId="23" fillId="0" borderId="0" xfId="0" applyNumberFormat="1" applyFont="1" applyAlignment="1">
      <alignment horizontal="right"/>
    </xf>
    <xf numFmtId="165" fontId="23" fillId="0" borderId="0" xfId="104" applyNumberFormat="1" applyFont="1" applyBorder="1"/>
    <xf numFmtId="0" fontId="28" fillId="0" borderId="0" xfId="0" applyFont="1"/>
    <xf numFmtId="0" fontId="68" fillId="0" borderId="0" xfId="0" applyFont="1" applyAlignment="1">
      <alignment wrapText="1"/>
    </xf>
    <xf numFmtId="0" fontId="7" fillId="0" borderId="0" xfId="0" applyFont="1"/>
    <xf numFmtId="0" fontId="7" fillId="0" borderId="0" xfId="210" applyFont="1"/>
    <xf numFmtId="0" fontId="45" fillId="0" borderId="0" xfId="0" applyFont="1" applyAlignment="1">
      <alignment horizontal="centerContinuous"/>
    </xf>
    <xf numFmtId="0" fontId="72" fillId="0" borderId="0" xfId="0" applyFont="1" applyAlignment="1">
      <alignment horizontal="centerContinuous"/>
    </xf>
    <xf numFmtId="0" fontId="63" fillId="6" borderId="14" xfId="187" applyNumberFormat="1" applyFont="1" applyBorder="1" applyAlignment="1">
      <alignment horizontal="center" vertical="center" wrapText="1"/>
    </xf>
    <xf numFmtId="0" fontId="63" fillId="6" borderId="15" xfId="187" applyNumberFormat="1" applyFont="1" applyBorder="1" applyAlignment="1">
      <alignment horizontal="center" vertical="center" wrapText="1"/>
    </xf>
    <xf numFmtId="1" fontId="63" fillId="6" borderId="8" xfId="187" applyNumberFormat="1" applyFont="1" applyBorder="1" applyAlignment="1">
      <alignment horizontal="center"/>
    </xf>
    <xf numFmtId="1" fontId="63" fillId="6" borderId="16" xfId="187" applyNumberFormat="1" applyFont="1" applyBorder="1" applyAlignment="1">
      <alignment horizontal="center"/>
    </xf>
    <xf numFmtId="0" fontId="63" fillId="6" borderId="8" xfId="187" applyNumberFormat="1" applyFont="1" applyBorder="1"/>
    <xf numFmtId="0" fontId="73" fillId="3" borderId="0" xfId="0" applyFont="1" applyFill="1"/>
    <xf numFmtId="0" fontId="63" fillId="6" borderId="13" xfId="187" applyNumberFormat="1" applyFont="1" applyBorder="1"/>
    <xf numFmtId="0" fontId="63" fillId="6" borderId="14" xfId="187" applyNumberFormat="1" applyFont="1" applyBorder="1" applyAlignment="1">
      <alignment horizontal="center" wrapText="1"/>
    </xf>
    <xf numFmtId="3" fontId="14" fillId="0" borderId="12" xfId="0" applyNumberFormat="1" applyFont="1" applyBorder="1"/>
    <xf numFmtId="3" fontId="14" fillId="0" borderId="16" xfId="0" applyNumberFormat="1" applyFont="1" applyBorder="1"/>
    <xf numFmtId="0" fontId="6" fillId="0" borderId="0" xfId="0" applyFont="1"/>
    <xf numFmtId="0" fontId="13" fillId="0" borderId="0" xfId="0" applyFont="1" applyAlignment="1">
      <alignment horizontal="right"/>
    </xf>
    <xf numFmtId="1" fontId="63" fillId="6" borderId="2" xfId="187" applyNumberFormat="1" applyFont="1" applyBorder="1" applyAlignment="1">
      <alignment horizontal="left" vertical="center"/>
    </xf>
    <xf numFmtId="164" fontId="37" fillId="0" borderId="0" xfId="228" applyNumberFormat="1" applyFont="1" applyFill="1" applyAlignment="1">
      <alignment horizontal="centerContinuous"/>
    </xf>
    <xf numFmtId="164" fontId="37" fillId="0" borderId="0" xfId="228" applyNumberFormat="1" applyFont="1"/>
    <xf numFmtId="164" fontId="62" fillId="0" borderId="0" xfId="228" applyNumberFormat="1" applyFont="1"/>
    <xf numFmtId="164" fontId="28" fillId="0" borderId="0" xfId="228" applyNumberFormat="1" applyFont="1" applyFill="1" applyAlignment="1">
      <alignment vertical="center"/>
    </xf>
    <xf numFmtId="164" fontId="0" fillId="0" borderId="0" xfId="228" applyNumberFormat="1" applyFont="1" applyFill="1"/>
    <xf numFmtId="164" fontId="0" fillId="0" borderId="0" xfId="228" applyNumberFormat="1" applyFont="1"/>
    <xf numFmtId="0" fontId="76" fillId="0" borderId="0" xfId="0" applyFont="1"/>
    <xf numFmtId="0" fontId="77" fillId="0" borderId="0" xfId="0" applyFont="1"/>
    <xf numFmtId="0" fontId="75" fillId="0" borderId="0" xfId="0" applyFont="1"/>
    <xf numFmtId="164" fontId="14" fillId="3" borderId="7" xfId="228" applyNumberFormat="1" applyFont="1" applyFill="1" applyBorder="1" applyAlignment="1">
      <alignment horizontal="center" vertical="center"/>
    </xf>
    <xf numFmtId="164" fontId="14" fillId="3" borderId="7" xfId="228" applyNumberFormat="1" applyFont="1" applyFill="1" applyBorder="1" applyAlignment="1">
      <alignment horizontal="center" wrapText="1"/>
    </xf>
    <xf numFmtId="164" fontId="14" fillId="3" borderId="7" xfId="228" applyNumberFormat="1" applyFont="1" applyFill="1" applyBorder="1" applyAlignment="1">
      <alignment horizontal="center" vertical="center" wrapText="1"/>
    </xf>
    <xf numFmtId="164" fontId="28" fillId="3" borderId="13" xfId="228" applyNumberFormat="1" applyFont="1" applyFill="1" applyBorder="1" applyAlignment="1">
      <alignment horizontal="centerContinuous" vertical="center"/>
    </xf>
    <xf numFmtId="164" fontId="28" fillId="3" borderId="14" xfId="228" applyNumberFormat="1" applyFont="1" applyFill="1" applyBorder="1" applyAlignment="1">
      <alignment horizontal="centerContinuous" vertical="center"/>
    </xf>
    <xf numFmtId="164" fontId="28" fillId="3" borderId="15" xfId="228" applyNumberFormat="1" applyFont="1" applyFill="1" applyBorder="1" applyAlignment="1">
      <alignment horizontal="centerContinuous" vertical="center"/>
    </xf>
    <xf numFmtId="164" fontId="28" fillId="3" borderId="9" xfId="228" applyNumberFormat="1" applyFont="1" applyFill="1" applyBorder="1" applyAlignment="1">
      <alignment horizontal="centerContinuous" vertical="center"/>
    </xf>
    <xf numFmtId="164" fontId="28" fillId="3" borderId="7" xfId="228" applyNumberFormat="1" applyFont="1" applyFill="1" applyBorder="1" applyAlignment="1">
      <alignment horizontal="centerContinuous" vertical="center"/>
    </xf>
    <xf numFmtId="164" fontId="28" fillId="3" borderId="10" xfId="228" applyNumberFormat="1" applyFont="1" applyFill="1" applyBorder="1" applyAlignment="1">
      <alignment horizontal="centerContinuous" vertical="center"/>
    </xf>
    <xf numFmtId="164" fontId="28" fillId="3" borderId="11" xfId="228" applyNumberFormat="1" applyFont="1" applyFill="1" applyBorder="1" applyAlignment="1">
      <alignment horizontal="centerContinuous" vertical="center"/>
    </xf>
    <xf numFmtId="164" fontId="14" fillId="0" borderId="0" xfId="228" applyNumberFormat="1" applyFont="1" applyFill="1"/>
    <xf numFmtId="0" fontId="78" fillId="0" borderId="0" xfId="0" applyFont="1"/>
    <xf numFmtId="0" fontId="79" fillId="0" borderId="0" xfId="0" applyFont="1"/>
    <xf numFmtId="3" fontId="80" fillId="0" borderId="4" xfId="0" applyNumberFormat="1" applyFont="1" applyBorder="1"/>
    <xf numFmtId="3" fontId="80" fillId="0" borderId="0" xfId="0" applyNumberFormat="1" applyFont="1"/>
    <xf numFmtId="3" fontId="80" fillId="0" borderId="8" xfId="0" applyNumberFormat="1" applyFont="1" applyBorder="1"/>
    <xf numFmtId="3" fontId="96" fillId="6" borderId="12" xfId="187" applyNumberFormat="1" applyBorder="1"/>
    <xf numFmtId="0" fontId="14" fillId="6" borderId="4" xfId="187" applyNumberFormat="1" applyFont="1" applyBorder="1"/>
    <xf numFmtId="0" fontId="14" fillId="6" borderId="0" xfId="187" applyNumberFormat="1" applyFont="1" applyBorder="1"/>
    <xf numFmtId="38" fontId="14" fillId="6" borderId="0" xfId="187" applyNumberFormat="1" applyFont="1" applyBorder="1" applyAlignment="1">
      <alignment horizontal="right"/>
    </xf>
    <xf numFmtId="164" fontId="14" fillId="6" borderId="0" xfId="187" applyNumberFormat="1" applyFont="1" applyBorder="1" applyAlignment="1">
      <alignment horizontal="right"/>
    </xf>
    <xf numFmtId="2" fontId="96" fillId="6" borderId="12" xfId="187" applyNumberFormat="1" applyBorder="1"/>
    <xf numFmtId="0" fontId="14" fillId="0" borderId="4" xfId="210" applyFont="1" applyBorder="1"/>
    <xf numFmtId="0" fontId="14" fillId="0" borderId="8" xfId="210" applyFont="1" applyBorder="1"/>
    <xf numFmtId="0" fontId="14" fillId="0" borderId="2" xfId="210" applyFont="1" applyBorder="1"/>
    <xf numFmtId="0" fontId="14" fillId="0" borderId="5" xfId="210" applyFont="1" applyBorder="1"/>
    <xf numFmtId="0" fontId="0" fillId="0" borderId="6" xfId="0" applyBorder="1"/>
    <xf numFmtId="0" fontId="4" fillId="0" borderId="0" xfId="0" applyFont="1"/>
    <xf numFmtId="0" fontId="4" fillId="3" borderId="0" xfId="0" applyFont="1" applyFill="1"/>
    <xf numFmtId="3" fontId="4" fillId="3" borderId="0" xfId="0" applyNumberFormat="1" applyFont="1" applyFill="1" applyAlignment="1">
      <alignment horizontal="centerContinuous"/>
    </xf>
    <xf numFmtId="2" fontId="4" fillId="3" borderId="0" xfId="0" applyNumberFormat="1" applyFont="1" applyFill="1" applyAlignment="1">
      <alignment horizontal="left"/>
    </xf>
    <xf numFmtId="3" fontId="4" fillId="3" borderId="0" xfId="0" applyNumberFormat="1" applyFont="1" applyFill="1" applyAlignment="1">
      <alignment horizontal="right"/>
    </xf>
    <xf numFmtId="168" fontId="4" fillId="0" borderId="0" xfId="103" applyNumberFormat="1" applyFont="1" applyFill="1" applyBorder="1" applyAlignment="1" applyProtection="1">
      <alignment horizontal="right"/>
    </xf>
    <xf numFmtId="168" fontId="4" fillId="0" borderId="0" xfId="103" applyNumberFormat="1" applyFont="1" applyFill="1" applyAlignment="1" applyProtection="1">
      <alignment horizontal="left"/>
    </xf>
    <xf numFmtId="168" fontId="4" fillId="3" borderId="0" xfId="0" applyNumberFormat="1" applyFont="1" applyFill="1" applyAlignment="1">
      <alignment horizontal="right"/>
    </xf>
    <xf numFmtId="166" fontId="4" fillId="3" borderId="0" xfId="103" applyNumberFormat="1" applyFont="1" applyFill="1" applyBorder="1" applyAlignment="1" applyProtection="1">
      <alignment horizontal="right"/>
    </xf>
    <xf numFmtId="168" fontId="4" fillId="3" borderId="0" xfId="103" applyNumberFormat="1" applyFont="1" applyFill="1" applyBorder="1" applyAlignment="1" applyProtection="1">
      <alignment horizontal="right"/>
    </xf>
    <xf numFmtId="0" fontId="63" fillId="6" borderId="9" xfId="187" applyNumberFormat="1" applyFont="1" applyBorder="1" applyAlignment="1">
      <alignment horizontal="centerContinuous"/>
    </xf>
    <xf numFmtId="0" fontId="0" fillId="0" borderId="8" xfId="0" applyBorder="1" applyAlignment="1">
      <alignment horizontal="center" vertical="center"/>
    </xf>
    <xf numFmtId="0" fontId="61" fillId="0" borderId="0" xfId="0" applyFont="1"/>
    <xf numFmtId="0" fontId="82" fillId="6" borderId="5" xfId="187" applyNumberFormat="1" applyFont="1" applyBorder="1" applyAlignment="1">
      <alignment horizontal="left"/>
    </xf>
    <xf numFmtId="1" fontId="5" fillId="0" borderId="6" xfId="226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left"/>
    </xf>
    <xf numFmtId="0" fontId="71" fillId="0" borderId="0" xfId="0" applyFont="1"/>
    <xf numFmtId="0" fontId="4" fillId="0" borderId="2" xfId="0" applyFont="1" applyBorder="1"/>
    <xf numFmtId="0" fontId="83" fillId="0" borderId="0" xfId="0" applyFont="1"/>
    <xf numFmtId="0" fontId="84" fillId="3" borderId="0" xfId="0" applyFont="1" applyFill="1"/>
    <xf numFmtId="0" fontId="5" fillId="3" borderId="0" xfId="0" applyFont="1" applyFill="1"/>
    <xf numFmtId="38" fontId="5" fillId="3" borderId="0" xfId="0" applyNumberFormat="1" applyFont="1" applyFill="1"/>
    <xf numFmtId="0" fontId="5" fillId="3" borderId="0" xfId="0" applyFont="1" applyFill="1" applyAlignment="1">
      <alignment horizontal="right"/>
    </xf>
    <xf numFmtId="0" fontId="5" fillId="3" borderId="0" xfId="0" applyFont="1" applyFill="1" applyAlignment="1">
      <alignment horizontal="center" wrapText="1"/>
    </xf>
    <xf numFmtId="38" fontId="5" fillId="3" borderId="4" xfId="0" applyNumberFormat="1" applyFont="1" applyFill="1" applyBorder="1" applyAlignment="1">
      <alignment horizontal="right" wrapText="1"/>
    </xf>
    <xf numFmtId="38" fontId="5" fillId="3" borderId="0" xfId="0" applyNumberFormat="1" applyFont="1" applyFill="1" applyAlignment="1">
      <alignment horizontal="right" wrapText="1"/>
    </xf>
    <xf numFmtId="0" fontId="5" fillId="3" borderId="2" xfId="0" applyFont="1" applyFill="1" applyBorder="1"/>
    <xf numFmtId="40" fontId="5" fillId="3" borderId="0" xfId="0" applyNumberFormat="1" applyFont="1" applyFill="1" applyAlignment="1">
      <alignment horizontal="right" wrapText="1"/>
    </xf>
    <xf numFmtId="40" fontId="5" fillId="3" borderId="4" xfId="0" applyNumberFormat="1" applyFont="1" applyFill="1" applyBorder="1" applyAlignment="1">
      <alignment horizontal="right" wrapText="1"/>
    </xf>
    <xf numFmtId="0" fontId="5" fillId="3" borderId="2" xfId="0" applyFont="1" applyFill="1" applyBorder="1" applyAlignment="1">
      <alignment horizontal="left"/>
    </xf>
    <xf numFmtId="0" fontId="5" fillId="3" borderId="5" xfId="0" applyFont="1" applyFill="1" applyBorder="1"/>
    <xf numFmtId="188" fontId="5" fillId="3" borderId="4" xfId="0" applyNumberFormat="1" applyFont="1" applyFill="1" applyBorder="1" applyAlignment="1">
      <alignment horizontal="right" wrapText="1"/>
    </xf>
    <xf numFmtId="188" fontId="5" fillId="3" borderId="0" xfId="0" applyNumberFormat="1" applyFont="1" applyFill="1" applyAlignment="1">
      <alignment horizontal="right" wrapText="1"/>
    </xf>
    <xf numFmtId="40" fontId="5" fillId="3" borderId="12" xfId="0" applyNumberFormat="1" applyFont="1" applyFill="1" applyBorder="1" applyAlignment="1">
      <alignment horizontal="right" wrapText="1"/>
    </xf>
    <xf numFmtId="166" fontId="5" fillId="3" borderId="16" xfId="0" applyNumberFormat="1" applyFont="1" applyFill="1" applyBorder="1" applyAlignment="1">
      <alignment horizontal="right" wrapText="1"/>
    </xf>
    <xf numFmtId="0" fontId="5" fillId="3" borderId="2" xfId="187" applyNumberFormat="1" applyFont="1" applyFill="1" applyBorder="1" applyAlignment="1">
      <alignment horizontal="left"/>
    </xf>
    <xf numFmtId="0" fontId="5" fillId="3" borderId="2" xfId="187" applyNumberFormat="1" applyFont="1" applyFill="1" applyBorder="1" applyAlignment="1"/>
    <xf numFmtId="0" fontId="9" fillId="0" borderId="0" xfId="0" applyFont="1"/>
    <xf numFmtId="3" fontId="61" fillId="0" borderId="0" xfId="0" applyNumberFormat="1" applyFont="1"/>
    <xf numFmtId="0" fontId="86" fillId="0" borderId="0" xfId="0" applyFont="1"/>
    <xf numFmtId="0" fontId="14" fillId="0" borderId="0" xfId="211" applyFont="1"/>
    <xf numFmtId="0" fontId="87" fillId="0" borderId="0" xfId="0" applyFont="1"/>
    <xf numFmtId="0" fontId="85" fillId="0" borderId="0" xfId="0" applyFont="1"/>
    <xf numFmtId="38" fontId="38" fillId="0" borderId="0" xfId="0" applyNumberFormat="1" applyFont="1"/>
    <xf numFmtId="2" fontId="5" fillId="3" borderId="8" xfId="0" applyNumberFormat="1" applyFont="1" applyFill="1" applyBorder="1" applyAlignment="1">
      <alignment horizontal="right" wrapText="1"/>
    </xf>
    <xf numFmtId="3" fontId="80" fillId="0" borderId="12" xfId="0" applyNumberFormat="1" applyFont="1" applyBorder="1"/>
    <xf numFmtId="0" fontId="9" fillId="0" borderId="2" xfId="0" applyFont="1" applyBorder="1"/>
    <xf numFmtId="0" fontId="9" fillId="0" borderId="2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81" fillId="0" borderId="0" xfId="0" applyFont="1"/>
    <xf numFmtId="3" fontId="81" fillId="0" borderId="0" xfId="0" applyNumberFormat="1" applyFont="1"/>
    <xf numFmtId="0" fontId="88" fillId="0" borderId="0" xfId="0" applyFont="1"/>
    <xf numFmtId="0" fontId="5" fillId="0" borderId="4" xfId="0" applyFont="1" applyBorder="1"/>
    <xf numFmtId="0" fontId="4" fillId="0" borderId="4" xfId="0" applyFont="1" applyBorder="1" applyAlignment="1">
      <alignment horizontal="left"/>
    </xf>
    <xf numFmtId="0" fontId="84" fillId="3" borderId="0" xfId="210" applyFont="1" applyFill="1"/>
    <xf numFmtId="38" fontId="5" fillId="3" borderId="0" xfId="210" applyNumberFormat="1" applyFont="1" applyFill="1"/>
    <xf numFmtId="0" fontId="5" fillId="3" borderId="0" xfId="210" applyFont="1" applyFill="1"/>
    <xf numFmtId="0" fontId="5" fillId="3" borderId="0" xfId="210" applyFont="1" applyFill="1" applyAlignment="1">
      <alignment horizontal="right"/>
    </xf>
    <xf numFmtId="0" fontId="5" fillId="3" borderId="0" xfId="210" applyFont="1" applyFill="1" applyAlignment="1">
      <alignment horizontal="center" wrapText="1"/>
    </xf>
    <xf numFmtId="167" fontId="21" fillId="0" borderId="5" xfId="103" applyNumberFormat="1" applyFont="1" applyBorder="1" applyAlignment="1">
      <alignment horizontal="right"/>
    </xf>
    <xf numFmtId="167" fontId="21" fillId="0" borderId="2" xfId="103" applyNumberFormat="1" applyFont="1" applyBorder="1" applyAlignment="1">
      <alignment horizontal="right"/>
    </xf>
    <xf numFmtId="167" fontId="9" fillId="0" borderId="2" xfId="103" applyNumberFormat="1" applyFont="1" applyBorder="1" applyAlignment="1">
      <alignment horizontal="right"/>
    </xf>
    <xf numFmtId="1" fontId="5" fillId="0" borderId="7" xfId="226" applyNumberFormat="1" applyFont="1" applyBorder="1" applyAlignment="1">
      <alignment horizontal="center" vertical="center"/>
    </xf>
    <xf numFmtId="0" fontId="68" fillId="3" borderId="0" xfId="0" applyFont="1" applyFill="1"/>
    <xf numFmtId="166" fontId="4" fillId="0" borderId="0" xfId="0" applyNumberFormat="1" applyFont="1"/>
    <xf numFmtId="0" fontId="4" fillId="0" borderId="4" xfId="0" applyFont="1" applyBorder="1"/>
    <xf numFmtId="0" fontId="80" fillId="3" borderId="0" xfId="0" applyFont="1" applyFill="1"/>
    <xf numFmtId="3" fontId="5" fillId="3" borderId="0" xfId="0" applyNumberFormat="1" applyFont="1" applyFill="1" applyAlignment="1">
      <alignment horizontal="right"/>
    </xf>
    <xf numFmtId="168" fontId="5" fillId="3" borderId="0" xfId="103" applyNumberFormat="1" applyFont="1" applyFill="1" applyBorder="1" applyAlignment="1" applyProtection="1">
      <alignment horizontal="right"/>
    </xf>
    <xf numFmtId="168" fontId="5" fillId="3" borderId="0" xfId="103" applyNumberFormat="1" applyFont="1" applyFill="1" applyAlignment="1" applyProtection="1">
      <alignment horizontal="centerContinuous"/>
    </xf>
    <xf numFmtId="168" fontId="5" fillId="3" borderId="0" xfId="0" applyNumberFormat="1" applyFont="1" applyFill="1" applyAlignment="1">
      <alignment horizontal="right"/>
    </xf>
    <xf numFmtId="166" fontId="5" fillId="3" borderId="0" xfId="103" applyNumberFormat="1" applyFont="1" applyFill="1" applyBorder="1" applyAlignment="1" applyProtection="1">
      <alignment horizontal="right"/>
    </xf>
    <xf numFmtId="3" fontId="5" fillId="3" borderId="0" xfId="0" applyNumberFormat="1" applyFont="1" applyFill="1" applyAlignment="1">
      <alignment horizontal="centerContinuous"/>
    </xf>
    <xf numFmtId="168" fontId="5" fillId="3" borderId="0" xfId="103" applyNumberFormat="1" applyFont="1" applyFill="1" applyAlignment="1" applyProtection="1">
      <alignment horizontal="left"/>
    </xf>
    <xf numFmtId="1" fontId="4" fillId="0" borderId="2" xfId="226" applyNumberFormat="1" applyFont="1" applyBorder="1" applyAlignment="1">
      <alignment horizontal="center" vertical="center"/>
    </xf>
    <xf numFmtId="165" fontId="4" fillId="0" borderId="7" xfId="103" applyNumberFormat="1" applyFont="1" applyFill="1" applyBorder="1" applyAlignment="1">
      <alignment horizontal="center" vertical="center"/>
    </xf>
    <xf numFmtId="0" fontId="4" fillId="0" borderId="0" xfId="210" applyFont="1"/>
    <xf numFmtId="0" fontId="4" fillId="0" borderId="2" xfId="210" applyFont="1" applyBorder="1" applyAlignment="1">
      <alignment horizontal="left" indent="1"/>
    </xf>
    <xf numFmtId="3" fontId="4" fillId="0" borderId="2" xfId="210" applyNumberFormat="1" applyFont="1" applyBorder="1"/>
    <xf numFmtId="3" fontId="4" fillId="0" borderId="2" xfId="105" applyNumberFormat="1" applyFont="1" applyBorder="1" applyAlignment="1">
      <alignment horizontal="right"/>
    </xf>
    <xf numFmtId="169" fontId="4" fillId="0" borderId="2" xfId="210" applyNumberFormat="1" applyFont="1" applyBorder="1" applyAlignment="1">
      <alignment horizontal="right"/>
    </xf>
    <xf numFmtId="3" fontId="4" fillId="0" borderId="5" xfId="105" applyNumberFormat="1" applyFont="1" applyBorder="1" applyAlignment="1">
      <alignment horizontal="right"/>
    </xf>
    <xf numFmtId="169" fontId="4" fillId="0" borderId="5" xfId="210" applyNumberFormat="1" applyFont="1" applyBorder="1" applyAlignment="1">
      <alignment horizontal="right"/>
    </xf>
    <xf numFmtId="0" fontId="63" fillId="6" borderId="7" xfId="187" applyNumberFormat="1" applyFont="1" applyBorder="1" applyAlignment="1">
      <alignment horizontal="center"/>
    </xf>
    <xf numFmtId="0" fontId="63" fillId="6" borderId="10" xfId="187" applyNumberFormat="1" applyFont="1" applyBorder="1" applyAlignment="1">
      <alignment horizontal="center" vertical="center" wrapText="1"/>
    </xf>
    <xf numFmtId="38" fontId="14" fillId="6" borderId="4" xfId="187" applyNumberFormat="1" applyFont="1" applyBorder="1" applyAlignment="1">
      <alignment horizontal="right"/>
    </xf>
    <xf numFmtId="0" fontId="0" fillId="0" borderId="8" xfId="0" applyBorder="1"/>
    <xf numFmtId="3" fontId="90" fillId="0" borderId="0" xfId="0" applyNumberFormat="1" applyFont="1"/>
    <xf numFmtId="166" fontId="96" fillId="6" borderId="12" xfId="187" applyNumberFormat="1" applyBorder="1"/>
    <xf numFmtId="0" fontId="9" fillId="0" borderId="0" xfId="227"/>
    <xf numFmtId="0" fontId="91" fillId="0" borderId="0" xfId="0" applyFont="1"/>
    <xf numFmtId="0" fontId="91" fillId="5" borderId="0" xfId="0" applyFont="1" applyFill="1"/>
    <xf numFmtId="0" fontId="96" fillId="6" borderId="9" xfId="187" applyNumberFormat="1" applyBorder="1"/>
    <xf numFmtId="0" fontId="96" fillId="6" borderId="6" xfId="187" applyNumberFormat="1" applyBorder="1" applyAlignment="1">
      <alignment horizontal="center"/>
    </xf>
    <xf numFmtId="0" fontId="96" fillId="6" borderId="10" xfId="187" applyNumberFormat="1" applyBorder="1" applyAlignment="1">
      <alignment horizontal="centerContinuous"/>
    </xf>
    <xf numFmtId="0" fontId="96" fillId="6" borderId="10" xfId="187" applyNumberFormat="1" applyBorder="1" applyAlignment="1">
      <alignment horizontal="center" vertical="center" wrapText="1"/>
    </xf>
    <xf numFmtId="0" fontId="96" fillId="6" borderId="11" xfId="187" applyNumberFormat="1" applyBorder="1" applyAlignment="1">
      <alignment horizontal="center" vertical="center" wrapText="1"/>
    </xf>
    <xf numFmtId="3" fontId="89" fillId="7" borderId="0" xfId="0" applyNumberFormat="1" applyFont="1" applyFill="1"/>
    <xf numFmtId="0" fontId="0" fillId="7" borderId="0" xfId="0" applyFill="1"/>
    <xf numFmtId="3" fontId="0" fillId="7" borderId="0" xfId="0" applyNumberFormat="1" applyFill="1"/>
    <xf numFmtId="3" fontId="61" fillId="7" borderId="0" xfId="0" applyNumberFormat="1" applyFont="1" applyFill="1"/>
    <xf numFmtId="0" fontId="83" fillId="7" borderId="0" xfId="0" applyFont="1" applyFill="1"/>
    <xf numFmtId="0" fontId="12" fillId="7" borderId="0" xfId="0" applyFont="1" applyFill="1"/>
    <xf numFmtId="0" fontId="11" fillId="7" borderId="0" xfId="0" applyFont="1" applyFill="1"/>
    <xf numFmtId="37" fontId="4" fillId="7" borderId="0" xfId="0" applyNumberFormat="1" applyFont="1" applyFill="1" applyAlignment="1">
      <alignment horizontal="left"/>
    </xf>
    <xf numFmtId="168" fontId="4" fillId="7" borderId="0" xfId="0" applyNumberFormat="1" applyFont="1" applyFill="1" applyAlignment="1">
      <alignment horizontal="right"/>
    </xf>
    <xf numFmtId="168" fontId="4" fillId="7" borderId="0" xfId="103" applyNumberFormat="1" applyFont="1" applyFill="1" applyBorder="1" applyAlignment="1" applyProtection="1">
      <alignment horizontal="right"/>
    </xf>
    <xf numFmtId="166" fontId="4" fillId="7" borderId="0" xfId="103" applyNumberFormat="1" applyFont="1" applyFill="1" applyBorder="1" applyAlignment="1" applyProtection="1">
      <alignment horizontal="right"/>
    </xf>
    <xf numFmtId="2" fontId="4" fillId="7" borderId="0" xfId="0" applyNumberFormat="1" applyFont="1" applyFill="1" applyAlignment="1">
      <alignment horizontal="left"/>
    </xf>
    <xf numFmtId="3" fontId="4" fillId="7" borderId="0" xfId="0" applyNumberFormat="1" applyFont="1" applyFill="1" applyAlignment="1">
      <alignment horizontal="right"/>
    </xf>
    <xf numFmtId="0" fontId="4" fillId="7" borderId="0" xfId="0" applyFont="1" applyFill="1"/>
    <xf numFmtId="3" fontId="4" fillId="7" borderId="0" xfId="0" applyNumberFormat="1" applyFont="1" applyFill="1" applyAlignment="1">
      <alignment horizontal="centerContinuous"/>
    </xf>
    <xf numFmtId="168" fontId="4" fillId="7" borderId="0" xfId="103" applyNumberFormat="1" applyFont="1" applyFill="1" applyAlignment="1" applyProtection="1">
      <alignment horizontal="left"/>
    </xf>
    <xf numFmtId="0" fontId="22" fillId="7" borderId="0" xfId="0" applyFont="1" applyFill="1"/>
    <xf numFmtId="0" fontId="38" fillId="7" borderId="0" xfId="0" applyFont="1" applyFill="1"/>
    <xf numFmtId="166" fontId="14" fillId="0" borderId="0" xfId="0" applyNumberFormat="1" applyFont="1"/>
    <xf numFmtId="166" fontId="96" fillId="6" borderId="11" xfId="187" applyNumberFormat="1" applyBorder="1" applyAlignment="1">
      <alignment horizontal="centerContinuous"/>
    </xf>
    <xf numFmtId="166" fontId="0" fillId="0" borderId="0" xfId="0" applyNumberFormat="1"/>
    <xf numFmtId="166" fontId="63" fillId="6" borderId="11" xfId="187" applyNumberFormat="1" applyFont="1" applyBorder="1" applyAlignment="1">
      <alignment horizontal="centerContinuous"/>
    </xf>
    <xf numFmtId="166" fontId="61" fillId="0" borderId="0" xfId="0" applyNumberFormat="1" applyFont="1"/>
    <xf numFmtId="166" fontId="0" fillId="0" borderId="0" xfId="0" applyNumberFormat="1" applyAlignment="1">
      <alignment horizontal="centerContinuous"/>
    </xf>
    <xf numFmtId="166" fontId="53" fillId="0" borderId="0" xfId="0" applyNumberFormat="1" applyFont="1"/>
    <xf numFmtId="166" fontId="25" fillId="0" borderId="0" xfId="0" applyNumberFormat="1" applyFont="1"/>
    <xf numFmtId="0" fontId="96" fillId="6" borderId="10" xfId="187" applyNumberFormat="1" applyBorder="1" applyAlignment="1">
      <alignment horizontal="center"/>
    </xf>
    <xf numFmtId="0" fontId="96" fillId="6" borderId="11" xfId="187" applyNumberFormat="1" applyBorder="1" applyAlignment="1">
      <alignment horizontal="center"/>
    </xf>
    <xf numFmtId="3" fontId="0" fillId="7" borderId="2" xfId="0" applyNumberFormat="1" applyFill="1" applyBorder="1"/>
    <xf numFmtId="3" fontId="0" fillId="7" borderId="5" xfId="0" applyNumberFormat="1" applyFill="1" applyBorder="1"/>
    <xf numFmtId="0" fontId="63" fillId="6" borderId="7" xfId="187" applyNumberFormat="1" applyFont="1" applyBorder="1" applyAlignment="1">
      <alignment horizontal="center" vertical="center"/>
    </xf>
    <xf numFmtId="0" fontId="14" fillId="0" borderId="5" xfId="0" applyFont="1" applyBorder="1"/>
    <xf numFmtId="0" fontId="63" fillId="6" borderId="5" xfId="187" applyNumberFormat="1" applyFont="1" applyBorder="1"/>
    <xf numFmtId="0" fontId="63" fillId="6" borderId="7" xfId="187" applyNumberFormat="1" applyFont="1" applyBorder="1" applyAlignment="1">
      <alignment horizontal="center" wrapText="1"/>
    </xf>
    <xf numFmtId="1" fontId="63" fillId="6" borderId="13" xfId="187" applyNumberFormat="1" applyFont="1" applyBorder="1" applyAlignment="1">
      <alignment horizontal="center"/>
    </xf>
    <xf numFmtId="1" fontId="63" fillId="6" borderId="7" xfId="187" applyNumberFormat="1" applyFont="1" applyBorder="1" applyAlignment="1">
      <alignment horizontal="center"/>
    </xf>
    <xf numFmtId="0" fontId="63" fillId="6" borderId="8" xfId="187" applyNumberFormat="1" applyFont="1" applyBorder="1" applyAlignment="1"/>
    <xf numFmtId="0" fontId="0" fillId="0" borderId="16" xfId="0" applyBorder="1"/>
    <xf numFmtId="165" fontId="14" fillId="0" borderId="5" xfId="117" applyNumberFormat="1" applyFont="1" applyFill="1" applyBorder="1" applyAlignment="1"/>
    <xf numFmtId="165" fontId="14" fillId="0" borderId="7" xfId="117" applyNumberFormat="1" applyFont="1" applyFill="1" applyBorder="1" applyAlignment="1"/>
    <xf numFmtId="167" fontId="14" fillId="0" borderId="2" xfId="105" applyNumberFormat="1" applyFont="1" applyBorder="1" applyAlignment="1">
      <alignment horizontal="right"/>
    </xf>
    <xf numFmtId="167" fontId="14" fillId="0" borderId="5" xfId="105" applyNumberFormat="1" applyFont="1" applyBorder="1" applyAlignment="1">
      <alignment horizontal="right"/>
    </xf>
    <xf numFmtId="167" fontId="14" fillId="0" borderId="12" xfId="105" applyNumberFormat="1" applyFont="1" applyBorder="1" applyAlignment="1">
      <alignment horizontal="right"/>
    </xf>
    <xf numFmtId="168" fontId="96" fillId="6" borderId="4" xfId="187" applyBorder="1"/>
    <xf numFmtId="171" fontId="4" fillId="0" borderId="2" xfId="105" applyNumberFormat="1" applyFont="1" applyBorder="1" applyAlignment="1">
      <alignment horizontal="right"/>
    </xf>
    <xf numFmtId="37" fontId="96" fillId="6" borderId="0" xfId="187" applyNumberFormat="1" applyBorder="1" applyAlignment="1">
      <alignment horizontal="right"/>
    </xf>
    <xf numFmtId="37" fontId="4" fillId="0" borderId="2" xfId="105" applyNumberFormat="1" applyFont="1" applyBorder="1" applyAlignment="1">
      <alignment horizontal="right"/>
    </xf>
    <xf numFmtId="168" fontId="96" fillId="6" borderId="9" xfId="187" applyBorder="1"/>
    <xf numFmtId="39" fontId="96" fillId="6" borderId="0" xfId="187" applyNumberFormat="1" applyBorder="1" applyAlignment="1">
      <alignment horizontal="right"/>
    </xf>
    <xf numFmtId="39" fontId="4" fillId="0" borderId="2" xfId="105" applyNumberFormat="1" applyFont="1" applyBorder="1" applyAlignment="1">
      <alignment horizontal="right"/>
    </xf>
    <xf numFmtId="43" fontId="4" fillId="0" borderId="5" xfId="105" applyFont="1" applyBorder="1" applyAlignment="1">
      <alignment horizontal="right"/>
    </xf>
    <xf numFmtId="167" fontId="4" fillId="0" borderId="5" xfId="210" applyNumberFormat="1" applyFont="1" applyBorder="1" applyAlignment="1">
      <alignment horizontal="right"/>
    </xf>
    <xf numFmtId="167" fontId="4" fillId="0" borderId="5" xfId="105" applyNumberFormat="1" applyFont="1" applyBorder="1" applyAlignment="1">
      <alignment horizontal="right"/>
    </xf>
    <xf numFmtId="3" fontId="96" fillId="6" borderId="13" xfId="187" applyNumberFormat="1" applyBorder="1" applyAlignment="1">
      <alignment horizontal="centerContinuous"/>
    </xf>
    <xf numFmtId="3" fontId="96" fillId="6" borderId="14" xfId="187" applyNumberFormat="1" applyBorder="1" applyAlignment="1">
      <alignment horizontal="centerContinuous"/>
    </xf>
    <xf numFmtId="168" fontId="96" fillId="6" borderId="15" xfId="187" applyBorder="1" applyAlignment="1">
      <alignment horizontal="centerContinuous"/>
    </xf>
    <xf numFmtId="3" fontId="96" fillId="6" borderId="10" xfId="187" applyNumberFormat="1" applyBorder="1" applyAlignment="1">
      <alignment horizontal="centerContinuous"/>
    </xf>
    <xf numFmtId="168" fontId="96" fillId="6" borderId="11" xfId="187" applyBorder="1" applyAlignment="1">
      <alignment horizontal="centerContinuous"/>
    </xf>
    <xf numFmtId="3" fontId="98" fillId="0" borderId="4" xfId="0" applyNumberFormat="1" applyFont="1" applyBorder="1" applyAlignment="1">
      <alignment horizontal="right"/>
    </xf>
    <xf numFmtId="4" fontId="98" fillId="0" borderId="4" xfId="0" applyNumberFormat="1" applyFont="1" applyBorder="1" applyAlignment="1">
      <alignment horizontal="right"/>
    </xf>
    <xf numFmtId="3" fontId="99" fillId="0" borderId="4" xfId="0" applyNumberFormat="1" applyFont="1" applyBorder="1" applyAlignment="1">
      <alignment horizontal="right"/>
    </xf>
    <xf numFmtId="168" fontId="98" fillId="0" borderId="4" xfId="103" applyNumberFormat="1" applyFont="1" applyBorder="1" applyAlignment="1">
      <alignment horizontal="right"/>
    </xf>
    <xf numFmtId="2" fontId="98" fillId="0" borderId="4" xfId="0" applyNumberFormat="1" applyFont="1" applyBorder="1"/>
    <xf numFmtId="2" fontId="98" fillId="0" borderId="8" xfId="0" applyNumberFormat="1" applyFont="1" applyBorder="1" applyAlignment="1">
      <alignment horizontal="left"/>
    </xf>
    <xf numFmtId="4" fontId="98" fillId="0" borderId="8" xfId="0" applyNumberFormat="1" applyFont="1" applyBorder="1" applyAlignment="1">
      <alignment horizontal="right"/>
    </xf>
    <xf numFmtId="4" fontId="98" fillId="0" borderId="12" xfId="0" applyNumberFormat="1" applyFont="1" applyBorder="1" applyAlignment="1">
      <alignment horizontal="right"/>
    </xf>
    <xf numFmtId="3" fontId="96" fillId="6" borderId="15" xfId="187" applyNumberFormat="1" applyBorder="1" applyAlignment="1">
      <alignment horizontal="centerContinuous"/>
    </xf>
    <xf numFmtId="3" fontId="96" fillId="6" borderId="11" xfId="187" applyNumberFormat="1" applyBorder="1" applyAlignment="1">
      <alignment horizontal="centerContinuous"/>
    </xf>
    <xf numFmtId="3" fontId="4" fillId="0" borderId="9" xfId="0" applyNumberFormat="1" applyFont="1" applyBorder="1" applyAlignment="1">
      <alignment horizontal="left"/>
    </xf>
    <xf numFmtId="3" fontId="4" fillId="0" borderId="11" xfId="0" applyNumberFormat="1" applyFont="1" applyBorder="1"/>
    <xf numFmtId="3" fontId="4" fillId="0" borderId="4" xfId="0" applyNumberFormat="1" applyFont="1" applyBorder="1" applyAlignment="1">
      <alignment horizontal="right"/>
    </xf>
    <xf numFmtId="4" fontId="4" fillId="0" borderId="4" xfId="0" applyNumberFormat="1" applyFont="1" applyBorder="1" applyAlignment="1">
      <alignment horizontal="right"/>
    </xf>
    <xf numFmtId="168" fontId="4" fillId="0" borderId="4" xfId="103" applyNumberFormat="1" applyFont="1" applyBorder="1" applyAlignment="1">
      <alignment horizontal="right"/>
    </xf>
    <xf numFmtId="0" fontId="14" fillId="0" borderId="0" xfId="0" applyFont="1" applyAlignment="1">
      <alignment horizontal="right"/>
    </xf>
    <xf numFmtId="0" fontId="0" fillId="0" borderId="0" xfId="0" applyAlignment="1">
      <alignment horizontal="right"/>
    </xf>
    <xf numFmtId="1" fontId="96" fillId="6" borderId="7" xfId="187" applyNumberFormat="1" applyBorder="1" applyAlignment="1">
      <alignment horizontal="center" vertical="center"/>
    </xf>
    <xf numFmtId="3" fontId="100" fillId="6" borderId="15" xfId="187" applyNumberFormat="1" applyFont="1" applyBorder="1" applyAlignment="1">
      <alignment vertical="center"/>
    </xf>
    <xf numFmtId="3" fontId="100" fillId="6" borderId="7" xfId="187" applyNumberFormat="1" applyFont="1" applyBorder="1" applyAlignment="1">
      <alignment vertical="center"/>
    </xf>
    <xf numFmtId="3" fontId="100" fillId="6" borderId="13" xfId="187" applyNumberFormat="1" applyFont="1" applyBorder="1" applyAlignment="1">
      <alignment vertical="center"/>
    </xf>
    <xf numFmtId="3" fontId="100" fillId="6" borderId="14" xfId="187" applyNumberFormat="1" applyFont="1" applyBorder="1" applyAlignment="1">
      <alignment vertical="center"/>
    </xf>
    <xf numFmtId="3" fontId="5" fillId="2" borderId="0" xfId="226" applyNumberFormat="1" applyFont="1" applyFill="1" applyAlignment="1">
      <alignment vertical="center"/>
    </xf>
    <xf numFmtId="1" fontId="96" fillId="6" borderId="13" xfId="187" applyNumberFormat="1" applyBorder="1" applyAlignment="1">
      <alignment horizontal="center" vertical="center"/>
    </xf>
    <xf numFmtId="164" fontId="4" fillId="0" borderId="0" xfId="228" applyNumberFormat="1" applyFont="1"/>
    <xf numFmtId="3" fontId="4" fillId="0" borderId="10" xfId="0" applyNumberFormat="1" applyFont="1" applyBorder="1"/>
    <xf numFmtId="3" fontId="96" fillId="6" borderId="9" xfId="187" applyNumberFormat="1" applyBorder="1" applyAlignment="1">
      <alignment horizontal="center"/>
    </xf>
    <xf numFmtId="3" fontId="96" fillId="6" borderId="10" xfId="187" applyNumberFormat="1" applyBorder="1" applyAlignment="1">
      <alignment horizontal="center"/>
    </xf>
    <xf numFmtId="0" fontId="14" fillId="0" borderId="13" xfId="0" applyFont="1" applyBorder="1"/>
    <xf numFmtId="3" fontId="96" fillId="6" borderId="4" xfId="187" applyNumberFormat="1" applyBorder="1" applyAlignment="1">
      <alignment horizontal="left" wrapText="1"/>
    </xf>
    <xf numFmtId="3" fontId="96" fillId="6" borderId="0" xfId="187" applyNumberFormat="1" applyBorder="1" applyAlignment="1">
      <alignment horizontal="right" wrapText="1"/>
    </xf>
    <xf numFmtId="0" fontId="4" fillId="3" borderId="4" xfId="0" applyFont="1" applyFill="1" applyBorder="1" applyAlignment="1">
      <alignment horizontal="left" wrapText="1"/>
    </xf>
    <xf numFmtId="0" fontId="96" fillId="6" borderId="4" xfId="187" applyNumberFormat="1" applyBorder="1" applyAlignment="1">
      <alignment horizontal="left" wrapText="1"/>
    </xf>
    <xf numFmtId="165" fontId="96" fillId="6" borderId="0" xfId="187" applyNumberFormat="1" applyBorder="1" applyAlignment="1">
      <alignment horizontal="left" wrapText="1"/>
    </xf>
    <xf numFmtId="165" fontId="96" fillId="6" borderId="0" xfId="187" applyNumberFormat="1" applyBorder="1" applyAlignment="1">
      <alignment horizontal="right" wrapText="1"/>
    </xf>
    <xf numFmtId="0" fontId="96" fillId="6" borderId="8" xfId="187" applyNumberFormat="1" applyBorder="1" applyAlignment="1">
      <alignment horizontal="left" wrapText="1"/>
    </xf>
    <xf numFmtId="3" fontId="96" fillId="6" borderId="12" xfId="187" applyNumberFormat="1" applyBorder="1" applyAlignment="1">
      <alignment horizontal="right" wrapText="1"/>
    </xf>
    <xf numFmtId="3" fontId="96" fillId="6" borderId="16" xfId="187" applyNumberFormat="1" applyBorder="1" applyAlignment="1">
      <alignment horizontal="right" wrapText="1"/>
    </xf>
    <xf numFmtId="3" fontId="101" fillId="0" borderId="0" xfId="0" applyNumberFormat="1" applyFont="1"/>
    <xf numFmtId="0" fontId="102" fillId="0" borderId="0" xfId="0" applyFont="1"/>
    <xf numFmtId="0" fontId="96" fillId="6" borderId="6" xfId="187" applyNumberForma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top"/>
    </xf>
    <xf numFmtId="0" fontId="4" fillId="0" borderId="0" xfId="0" applyFont="1" applyAlignment="1">
      <alignment horizontal="left" vertical="top"/>
    </xf>
    <xf numFmtId="166" fontId="4" fillId="0" borderId="2" xfId="0" applyNumberFormat="1" applyFont="1" applyBorder="1"/>
    <xf numFmtId="0" fontId="4" fillId="0" borderId="2" xfId="0" applyFont="1" applyBorder="1" applyAlignment="1">
      <alignment horizontal="center" vertical="top"/>
    </xf>
    <xf numFmtId="0" fontId="4" fillId="0" borderId="5" xfId="0" applyFont="1" applyBorder="1" applyAlignment="1">
      <alignment horizontal="center" vertical="top"/>
    </xf>
    <xf numFmtId="0" fontId="4" fillId="0" borderId="12" xfId="0" applyFont="1" applyBorder="1"/>
    <xf numFmtId="166" fontId="4" fillId="0" borderId="5" xfId="0" applyNumberFormat="1" applyFont="1" applyBorder="1"/>
    <xf numFmtId="3" fontId="4" fillId="0" borderId="2" xfId="0" applyNumberFormat="1" applyFont="1" applyBorder="1"/>
    <xf numFmtId="3" fontId="4" fillId="0" borderId="4" xfId="0" applyNumberFormat="1" applyFont="1" applyBorder="1"/>
    <xf numFmtId="0" fontId="4" fillId="0" borderId="8" xfId="0" applyFont="1" applyBorder="1"/>
    <xf numFmtId="3" fontId="4" fillId="0" borderId="0" xfId="0" applyNumberFormat="1" applyFont="1"/>
    <xf numFmtId="166" fontId="4" fillId="0" borderId="6" xfId="0" applyNumberFormat="1" applyFont="1" applyBorder="1"/>
    <xf numFmtId="0" fontId="4" fillId="0" borderId="4" xfId="0" applyFont="1" applyBorder="1" applyAlignment="1">
      <alignment horizontal="center" vertical="top"/>
    </xf>
    <xf numFmtId="0" fontId="97" fillId="0" borderId="4" xfId="0" applyFont="1" applyBorder="1"/>
    <xf numFmtId="37" fontId="4" fillId="0" borderId="0" xfId="0" applyNumberFormat="1" applyFont="1" applyAlignment="1">
      <alignment horizontal="left"/>
    </xf>
    <xf numFmtId="2" fontId="4" fillId="0" borderId="0" xfId="0" applyNumberFormat="1" applyFont="1" applyAlignment="1">
      <alignment horizontal="left"/>
    </xf>
    <xf numFmtId="0" fontId="103" fillId="0" borderId="0" xfId="211" applyFont="1"/>
    <xf numFmtId="0" fontId="104" fillId="6" borderId="14" xfId="187" applyNumberFormat="1" applyFont="1" applyBorder="1" applyAlignment="1">
      <alignment horizontal="center"/>
    </xf>
    <xf numFmtId="0" fontId="104" fillId="6" borderId="13" xfId="187" applyNumberFormat="1" applyFont="1" applyBorder="1" applyAlignment="1">
      <alignment horizontal="center"/>
    </xf>
    <xf numFmtId="0" fontId="104" fillId="6" borderId="15" xfId="187" applyNumberFormat="1" applyFont="1" applyBorder="1" applyAlignment="1">
      <alignment horizontal="center"/>
    </xf>
    <xf numFmtId="0" fontId="98" fillId="7" borderId="2" xfId="0" quotePrefix="1" applyFont="1" applyFill="1" applyBorder="1" applyAlignment="1">
      <alignment horizontal="left"/>
    </xf>
    <xf numFmtId="0" fontId="98" fillId="7" borderId="2" xfId="0" applyFont="1" applyFill="1" applyBorder="1" applyAlignment="1">
      <alignment horizontal="left"/>
    </xf>
    <xf numFmtId="0" fontId="98" fillId="7" borderId="7" xfId="0" applyFont="1" applyFill="1" applyBorder="1" applyAlignment="1">
      <alignment horizontal="left"/>
    </xf>
    <xf numFmtId="0" fontId="98" fillId="7" borderId="2" xfId="0" applyFont="1" applyFill="1" applyBorder="1"/>
    <xf numFmtId="0" fontId="105" fillId="7" borderId="5" xfId="0" applyFont="1" applyFill="1" applyBorder="1" applyAlignment="1">
      <alignment horizontal="left"/>
    </xf>
    <xf numFmtId="0" fontId="98" fillId="7" borderId="10" xfId="0" applyFont="1" applyFill="1" applyBorder="1"/>
    <xf numFmtId="0" fontId="98" fillId="7" borderId="12" xfId="0" applyFont="1" applyFill="1" applyBorder="1"/>
    <xf numFmtId="0" fontId="5" fillId="0" borderId="8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wrapText="1"/>
    </xf>
    <xf numFmtId="0" fontId="4" fillId="0" borderId="6" xfId="0" applyFont="1" applyBorder="1"/>
    <xf numFmtId="38" fontId="4" fillId="0" borderId="0" xfId="0" applyNumberFormat="1" applyFont="1" applyAlignment="1">
      <alignment horizontal="right" wrapText="1"/>
    </xf>
    <xf numFmtId="3" fontId="4" fillId="0" borderId="9" xfId="236" applyNumberFormat="1" applyFont="1" applyBorder="1" applyAlignment="1">
      <alignment horizontal="right" wrapText="1"/>
    </xf>
    <xf numFmtId="165" fontId="4" fillId="0" borderId="4" xfId="0" applyNumberFormat="1" applyFont="1" applyBorder="1" applyAlignment="1">
      <alignment horizontal="right" wrapText="1"/>
    </xf>
    <xf numFmtId="38" fontId="4" fillId="0" borderId="4" xfId="0" applyNumberFormat="1" applyFont="1" applyBorder="1" applyAlignment="1">
      <alignment horizontal="right" wrapText="1"/>
    </xf>
    <xf numFmtId="0" fontId="4" fillId="0" borderId="2" xfId="0" applyFont="1" applyBorder="1" applyAlignment="1">
      <alignment horizontal="left" wrapText="1"/>
    </xf>
    <xf numFmtId="2" fontId="4" fillId="0" borderId="0" xfId="0" applyNumberFormat="1" applyFont="1" applyAlignment="1">
      <alignment horizontal="right" wrapText="1"/>
    </xf>
    <xf numFmtId="40" fontId="4" fillId="0" borderId="0" xfId="0" applyNumberFormat="1" applyFont="1" applyAlignment="1">
      <alignment horizontal="right" wrapText="1"/>
    </xf>
    <xf numFmtId="43" fontId="4" fillId="0" borderId="4" xfId="0" applyNumberFormat="1" applyFont="1" applyBorder="1" applyAlignment="1">
      <alignment horizontal="right" wrapText="1"/>
    </xf>
    <xf numFmtId="2" fontId="4" fillId="0" borderId="4" xfId="0" applyNumberFormat="1" applyFont="1" applyBorder="1" applyAlignment="1">
      <alignment horizontal="right" wrapText="1"/>
    </xf>
    <xf numFmtId="40" fontId="4" fillId="0" borderId="4" xfId="0" applyNumberFormat="1" applyFont="1" applyBorder="1" applyAlignment="1">
      <alignment horizontal="right" wrapText="1"/>
    </xf>
    <xf numFmtId="0" fontId="5" fillId="0" borderId="2" xfId="0" applyFont="1" applyBorder="1" applyAlignment="1">
      <alignment horizontal="left" vertical="top" wrapText="1"/>
    </xf>
    <xf numFmtId="3" fontId="4" fillId="0" borderId="0" xfId="0" applyNumberFormat="1" applyFont="1" applyAlignment="1">
      <alignment horizontal="right" wrapText="1"/>
    </xf>
    <xf numFmtId="3" fontId="4" fillId="0" borderId="4" xfId="0" applyNumberFormat="1" applyFont="1" applyBorder="1" applyAlignment="1">
      <alignment horizontal="right" wrapText="1"/>
    </xf>
    <xf numFmtId="0" fontId="4" fillId="0" borderId="5" xfId="0" applyFont="1" applyBorder="1"/>
    <xf numFmtId="166" fontId="4" fillId="0" borderId="16" xfId="0" applyNumberFormat="1" applyFont="1" applyBorder="1" applyAlignment="1">
      <alignment horizontal="right" wrapText="1"/>
    </xf>
    <xf numFmtId="165" fontId="4" fillId="0" borderId="4" xfId="124" applyNumberFormat="1" applyFont="1" applyBorder="1" applyAlignment="1">
      <alignment horizontal="right" wrapText="1"/>
    </xf>
    <xf numFmtId="38" fontId="4" fillId="0" borderId="12" xfId="0" applyNumberFormat="1" applyFont="1" applyBorder="1" applyAlignment="1">
      <alignment horizontal="right" wrapText="1"/>
    </xf>
    <xf numFmtId="165" fontId="4" fillId="0" borderId="8" xfId="0" applyNumberFormat="1" applyFont="1" applyBorder="1" applyAlignment="1">
      <alignment horizontal="right" wrapText="1"/>
    </xf>
    <xf numFmtId="0" fontId="104" fillId="6" borderId="9" xfId="187" applyNumberFormat="1" applyFont="1" applyBorder="1" applyAlignment="1">
      <alignment horizontal="center" vertical="center" wrapText="1"/>
    </xf>
    <xf numFmtId="0" fontId="104" fillId="6" borderId="10" xfId="187" applyNumberFormat="1" applyFont="1" applyBorder="1" applyAlignment="1">
      <alignment horizontal="center" vertical="center" wrapText="1"/>
    </xf>
    <xf numFmtId="0" fontId="104" fillId="6" borderId="11" xfId="187" applyNumberFormat="1" applyFont="1" applyBorder="1" applyAlignment="1">
      <alignment horizontal="center" vertical="center" wrapText="1"/>
    </xf>
    <xf numFmtId="0" fontId="98" fillId="0" borderId="4" xfId="0" applyFont="1" applyBorder="1" applyAlignment="1">
      <alignment horizontal="left" indent="2"/>
    </xf>
    <xf numFmtId="0" fontId="98" fillId="0" borderId="8" xfId="0" applyFont="1" applyBorder="1" applyAlignment="1">
      <alignment horizontal="left" indent="2"/>
    </xf>
    <xf numFmtId="0" fontId="98" fillId="0" borderId="9" xfId="0" applyFont="1" applyBorder="1" applyAlignment="1">
      <alignment horizontal="left" indent="2"/>
    </xf>
    <xf numFmtId="4" fontId="96" fillId="6" borderId="13" xfId="187" applyNumberFormat="1" applyBorder="1"/>
    <xf numFmtId="4" fontId="96" fillId="6" borderId="10" xfId="187" applyNumberFormat="1" applyBorder="1" applyAlignment="1">
      <alignment horizontal="center" vertical="center"/>
    </xf>
    <xf numFmtId="4" fontId="96" fillId="6" borderId="10" xfId="187" applyNumberFormat="1" applyBorder="1" applyAlignment="1">
      <alignment horizontal="center" vertical="center" wrapText="1"/>
    </xf>
    <xf numFmtId="4" fontId="96" fillId="6" borderId="11" xfId="187" applyNumberFormat="1" applyBorder="1" applyAlignment="1">
      <alignment horizontal="center" vertical="center" wrapText="1"/>
    </xf>
    <xf numFmtId="3" fontId="4" fillId="0" borderId="6" xfId="0" applyNumberFormat="1" applyFont="1" applyBorder="1"/>
    <xf numFmtId="4" fontId="4" fillId="0" borderId="2" xfId="0" applyNumberFormat="1" applyFont="1" applyBorder="1"/>
    <xf numFmtId="4" fontId="96" fillId="6" borderId="4" xfId="187" applyNumberFormat="1" applyBorder="1"/>
    <xf numFmtId="3" fontId="96" fillId="6" borderId="0" xfId="187" applyNumberFormat="1" applyBorder="1"/>
    <xf numFmtId="4" fontId="4" fillId="0" borderId="4" xfId="0" applyNumberFormat="1" applyFont="1" applyBorder="1"/>
    <xf numFmtId="4" fontId="4" fillId="0" borderId="4" xfId="0" applyNumberFormat="1" applyFont="1" applyBorder="1" applyAlignment="1">
      <alignment horizontal="left" indent="3"/>
    </xf>
    <xf numFmtId="4" fontId="4" fillId="0" borderId="2" xfId="0" applyNumberFormat="1" applyFont="1" applyBorder="1" applyAlignment="1">
      <alignment horizontal="right"/>
    </xf>
    <xf numFmtId="4" fontId="4" fillId="0" borderId="8" xfId="0" applyNumberFormat="1" applyFont="1" applyBorder="1" applyAlignment="1">
      <alignment horizontal="left" indent="3"/>
    </xf>
    <xf numFmtId="0" fontId="73" fillId="0" borderId="0" xfId="0" applyFont="1"/>
    <xf numFmtId="0" fontId="96" fillId="6" borderId="10" xfId="187" applyNumberFormat="1" applyBorder="1"/>
    <xf numFmtId="0" fontId="96" fillId="6" borderId="0" xfId="187" applyNumberFormat="1" applyBorder="1"/>
    <xf numFmtId="0" fontId="96" fillId="6" borderId="0" xfId="187" applyNumberFormat="1" applyBorder="1" applyAlignment="1">
      <alignment horizontal="center" wrapText="1"/>
    </xf>
    <xf numFmtId="4" fontId="98" fillId="0" borderId="4" xfId="103" applyNumberFormat="1" applyFont="1" applyBorder="1" applyAlignment="1">
      <alignment horizontal="right"/>
    </xf>
    <xf numFmtId="3" fontId="5" fillId="3" borderId="0" xfId="0" applyNumberFormat="1" applyFont="1" applyFill="1"/>
    <xf numFmtId="166" fontId="5" fillId="3" borderId="0" xfId="0" applyNumberFormat="1" applyFont="1" applyFill="1"/>
    <xf numFmtId="0" fontId="63" fillId="6" borderId="9" xfId="187" applyNumberFormat="1" applyFont="1" applyBorder="1"/>
    <xf numFmtId="49" fontId="4" fillId="0" borderId="0" xfId="213" applyNumberFormat="1" applyFont="1" applyAlignment="1">
      <alignment horizontal="left"/>
    </xf>
    <xf numFmtId="49" fontId="14" fillId="3" borderId="0" xfId="214" applyNumberFormat="1" applyFont="1" applyFill="1" applyAlignment="1">
      <alignment horizontal="left"/>
    </xf>
    <xf numFmtId="3" fontId="28" fillId="3" borderId="0" xfId="0" applyNumberFormat="1" applyFont="1" applyFill="1" applyAlignment="1">
      <alignment horizontal="right" vertical="center" wrapText="1"/>
    </xf>
    <xf numFmtId="166" fontId="28" fillId="3" borderId="0" xfId="0" applyNumberFormat="1" applyFont="1" applyFill="1" applyAlignment="1">
      <alignment horizontal="right" vertical="center" wrapText="1"/>
    </xf>
    <xf numFmtId="0" fontId="14" fillId="0" borderId="4" xfId="214" applyFont="1" applyBorder="1"/>
    <xf numFmtId="3" fontId="14" fillId="0" borderId="9" xfId="117" applyNumberFormat="1" applyFont="1" applyBorder="1"/>
    <xf numFmtId="3" fontId="14" fillId="0" borderId="10" xfId="117" applyNumberFormat="1" applyFont="1" applyBorder="1"/>
    <xf numFmtId="3" fontId="14" fillId="0" borderId="4" xfId="117" applyNumberFormat="1" applyFont="1" applyBorder="1"/>
    <xf numFmtId="3" fontId="14" fillId="0" borderId="0" xfId="117" applyNumberFormat="1" applyFont="1" applyBorder="1"/>
    <xf numFmtId="0" fontId="14" fillId="0" borderId="13" xfId="214" applyFont="1" applyBorder="1"/>
    <xf numFmtId="3" fontId="14" fillId="0" borderId="13" xfId="117" applyNumberFormat="1" applyFont="1" applyBorder="1"/>
    <xf numFmtId="3" fontId="14" fillId="0" borderId="14" xfId="117" applyNumberFormat="1" applyFont="1" applyBorder="1"/>
    <xf numFmtId="168" fontId="14" fillId="0" borderId="14" xfId="117" applyNumberFormat="1" applyFont="1" applyBorder="1"/>
    <xf numFmtId="168" fontId="14" fillId="0" borderId="15" xfId="117" applyNumberFormat="1" applyFont="1" applyBorder="1"/>
    <xf numFmtId="164" fontId="4" fillId="0" borderId="0" xfId="228" applyNumberFormat="1" applyFont="1" applyFill="1"/>
    <xf numFmtId="0" fontId="4" fillId="0" borderId="4" xfId="214" applyFont="1" applyBorder="1"/>
    <xf numFmtId="3" fontId="5" fillId="0" borderId="4" xfId="117" applyNumberFormat="1" applyFont="1" applyBorder="1"/>
    <xf numFmtId="3" fontId="5" fillId="0" borderId="0" xfId="117" applyNumberFormat="1" applyFont="1" applyBorder="1"/>
    <xf numFmtId="0" fontId="4" fillId="0" borderId="8" xfId="214" applyFont="1" applyBorder="1"/>
    <xf numFmtId="3" fontId="5" fillId="0" borderId="8" xfId="117" applyNumberFormat="1" applyFont="1" applyBorder="1"/>
    <xf numFmtId="3" fontId="5" fillId="0" borderId="12" xfId="117" applyNumberFormat="1" applyFont="1" applyBorder="1"/>
    <xf numFmtId="168" fontId="5" fillId="0" borderId="12" xfId="117" applyNumberFormat="1" applyFont="1" applyBorder="1"/>
    <xf numFmtId="168" fontId="5" fillId="0" borderId="16" xfId="117" applyNumberFormat="1" applyFont="1" applyBorder="1"/>
    <xf numFmtId="165" fontId="14" fillId="0" borderId="4" xfId="103" applyNumberFormat="1" applyFont="1" applyFill="1" applyBorder="1"/>
    <xf numFmtId="165" fontId="14" fillId="0" borderId="0" xfId="103" applyNumberFormat="1" applyFont="1" applyFill="1" applyBorder="1"/>
    <xf numFmtId="166" fontId="14" fillId="0" borderId="0" xfId="103" applyNumberFormat="1" applyFont="1" applyFill="1" applyBorder="1"/>
    <xf numFmtId="37" fontId="14" fillId="0" borderId="4" xfId="103" applyNumberFormat="1" applyFont="1" applyFill="1" applyBorder="1"/>
    <xf numFmtId="37" fontId="14" fillId="0" borderId="0" xfId="103" applyNumberFormat="1" applyFont="1" applyFill="1" applyBorder="1"/>
    <xf numFmtId="165" fontId="14" fillId="0" borderId="13" xfId="103" applyNumberFormat="1" applyFont="1" applyFill="1" applyBorder="1"/>
    <xf numFmtId="165" fontId="14" fillId="0" borderId="14" xfId="103" applyNumberFormat="1" applyFont="1" applyFill="1" applyBorder="1"/>
    <xf numFmtId="166" fontId="14" fillId="0" borderId="15" xfId="103" applyNumberFormat="1" applyFont="1" applyFill="1" applyBorder="1"/>
    <xf numFmtId="166" fontId="14" fillId="0" borderId="14" xfId="103" applyNumberFormat="1" applyFont="1" applyFill="1" applyBorder="1"/>
    <xf numFmtId="165" fontId="5" fillId="0" borderId="4" xfId="103" applyNumberFormat="1" applyFont="1" applyFill="1" applyBorder="1"/>
    <xf numFmtId="165" fontId="5" fillId="0" borderId="0" xfId="103" applyNumberFormat="1" applyFont="1" applyFill="1" applyBorder="1"/>
    <xf numFmtId="166" fontId="5" fillId="0" borderId="0" xfId="103" applyNumberFormat="1" applyFont="1" applyFill="1" applyBorder="1"/>
    <xf numFmtId="166" fontId="5" fillId="0" borderId="0" xfId="103" applyNumberFormat="1" applyFont="1" applyFill="1" applyBorder="1" applyAlignment="1">
      <alignment horizontal="right"/>
    </xf>
    <xf numFmtId="165" fontId="5" fillId="0" borderId="8" xfId="103" applyNumberFormat="1" applyFont="1" applyFill="1" applyBorder="1"/>
    <xf numFmtId="165" fontId="5" fillId="0" borderId="12" xfId="103" applyNumberFormat="1" applyFont="1" applyFill="1" applyBorder="1"/>
    <xf numFmtId="166" fontId="5" fillId="0" borderId="12" xfId="103" applyNumberFormat="1" applyFont="1" applyFill="1" applyBorder="1"/>
    <xf numFmtId="166" fontId="5" fillId="0" borderId="16" xfId="103" applyNumberFormat="1" applyFont="1" applyFill="1" applyBorder="1"/>
    <xf numFmtId="3" fontId="4" fillId="0" borderId="0" xfId="0" applyNumberFormat="1" applyFont="1" applyAlignment="1">
      <alignment horizontal="right"/>
    </xf>
    <xf numFmtId="185" fontId="5" fillId="0" borderId="2" xfId="123" applyNumberFormat="1" applyFont="1" applyFill="1" applyBorder="1" applyAlignment="1">
      <alignment horizontal="right"/>
    </xf>
    <xf numFmtId="184" fontId="4" fillId="0" borderId="0" xfId="0" applyNumberFormat="1" applyFont="1"/>
    <xf numFmtId="168" fontId="96" fillId="6" borderId="11" xfId="187" applyBorder="1" applyAlignment="1">
      <alignment horizontal="center" wrapText="1"/>
    </xf>
    <xf numFmtId="168" fontId="98" fillId="0" borderId="0" xfId="103" applyNumberFormat="1" applyFont="1" applyBorder="1" applyAlignment="1">
      <alignment horizontal="right"/>
    </xf>
    <xf numFmtId="3" fontId="98" fillId="0" borderId="0" xfId="0" applyNumberFormat="1" applyFont="1" applyAlignment="1">
      <alignment horizontal="right"/>
    </xf>
    <xf numFmtId="4" fontId="98" fillId="0" borderId="0" xfId="0" applyNumberFormat="1" applyFont="1" applyAlignment="1">
      <alignment horizontal="right"/>
    </xf>
    <xf numFmtId="3" fontId="99" fillId="0" borderId="0" xfId="0" applyNumberFormat="1" applyFont="1" applyAlignment="1">
      <alignment horizontal="right"/>
    </xf>
    <xf numFmtId="4" fontId="98" fillId="0" borderId="0" xfId="103" applyNumberFormat="1" applyFont="1" applyBorder="1" applyAlignment="1">
      <alignment horizontal="right"/>
    </xf>
    <xf numFmtId="37" fontId="96" fillId="6" borderId="6" xfId="187" applyNumberFormat="1" applyBorder="1" applyAlignment="1">
      <alignment horizontal="centerContinuous"/>
    </xf>
    <xf numFmtId="37" fontId="96" fillId="6" borderId="2" xfId="187" applyNumberFormat="1" applyBorder="1" applyAlignment="1">
      <alignment horizontal="centerContinuous"/>
    </xf>
    <xf numFmtId="37" fontId="98" fillId="0" borderId="2" xfId="0" applyNumberFormat="1" applyFont="1" applyBorder="1" applyAlignment="1">
      <alignment horizontal="left"/>
    </xf>
    <xf numFmtId="37" fontId="98" fillId="0" borderId="2" xfId="0" applyNumberFormat="1" applyFont="1" applyBorder="1" applyAlignment="1">
      <alignment horizontal="left" indent="1"/>
    </xf>
    <xf numFmtId="4" fontId="4" fillId="0" borderId="0" xfId="0" applyNumberFormat="1" applyFont="1" applyAlignment="1">
      <alignment horizontal="right"/>
    </xf>
    <xf numFmtId="168" fontId="14" fillId="0" borderId="0" xfId="117" applyNumberFormat="1" applyFont="1" applyBorder="1"/>
    <xf numFmtId="168" fontId="5" fillId="0" borderId="0" xfId="117" applyNumberFormat="1" applyFont="1" applyBorder="1"/>
    <xf numFmtId="168" fontId="5" fillId="0" borderId="0" xfId="117" applyNumberFormat="1" applyFont="1" applyBorder="1" applyAlignment="1">
      <alignment horizontal="right"/>
    </xf>
    <xf numFmtId="3" fontId="0" fillId="7" borderId="2" xfId="0" applyNumberFormat="1" applyFill="1" applyBorder="1" applyAlignment="1">
      <alignment horizontal="right"/>
    </xf>
    <xf numFmtId="0" fontId="96" fillId="6" borderId="2" xfId="187" applyNumberFormat="1" applyBorder="1" applyAlignment="1">
      <alignment horizontal="left" wrapText="1"/>
    </xf>
    <xf numFmtId="0" fontId="96" fillId="6" borderId="2" xfId="187" applyNumberFormat="1" applyBorder="1" applyAlignment="1">
      <alignment horizontal="left"/>
    </xf>
    <xf numFmtId="0" fontId="97" fillId="0" borderId="2" xfId="0" applyFont="1" applyBorder="1"/>
    <xf numFmtId="0" fontId="5" fillId="0" borderId="2" xfId="0" applyFont="1" applyBorder="1"/>
    <xf numFmtId="1" fontId="5" fillId="0" borderId="2" xfId="226" applyNumberFormat="1" applyFont="1" applyBorder="1" applyAlignment="1">
      <alignment horizontal="left" vertical="center"/>
    </xf>
    <xf numFmtId="3" fontId="63" fillId="6" borderId="4" xfId="187" applyNumberFormat="1" applyFont="1" applyBorder="1" applyAlignment="1">
      <alignment horizontal="center" vertical="center" wrapText="1"/>
    </xf>
    <xf numFmtId="0" fontId="63" fillId="6" borderId="4" xfId="187" applyNumberFormat="1" applyFont="1" applyBorder="1" applyAlignment="1">
      <alignment horizontal="center" vertical="center" wrapText="1"/>
    </xf>
    <xf numFmtId="0" fontId="102" fillId="7" borderId="0" xfId="0" applyFont="1" applyFill="1"/>
    <xf numFmtId="3" fontId="63" fillId="6" borderId="0" xfId="187" applyNumberFormat="1" applyFont="1" applyBorder="1" applyAlignment="1">
      <alignment horizontal="right" wrapText="1"/>
    </xf>
    <xf numFmtId="165" fontId="63" fillId="6" borderId="0" xfId="187" applyNumberFormat="1" applyFont="1" applyBorder="1" applyAlignment="1">
      <alignment horizontal="left" wrapText="1"/>
    </xf>
    <xf numFmtId="165" fontId="63" fillId="6" borderId="0" xfId="187" applyNumberFormat="1" applyFont="1" applyBorder="1" applyAlignment="1">
      <alignment horizontal="right" wrapText="1"/>
    </xf>
    <xf numFmtId="3" fontId="63" fillId="6" borderId="12" xfId="187" applyNumberFormat="1" applyFont="1" applyBorder="1" applyAlignment="1">
      <alignment horizontal="right" wrapText="1"/>
    </xf>
    <xf numFmtId="0" fontId="4" fillId="0" borderId="0" xfId="0" applyFont="1" applyAlignment="1">
      <alignment wrapText="1"/>
    </xf>
    <xf numFmtId="172" fontId="4" fillId="0" borderId="6" xfId="0" applyNumberFormat="1" applyFont="1" applyBorder="1"/>
    <xf numFmtId="172" fontId="4" fillId="0" borderId="2" xfId="0" applyNumberFormat="1" applyFont="1" applyBorder="1"/>
    <xf numFmtId="172" fontId="4" fillId="0" borderId="5" xfId="0" applyNumberFormat="1" applyFont="1" applyBorder="1"/>
    <xf numFmtId="3" fontId="14" fillId="0" borderId="8" xfId="117" applyNumberFormat="1" applyFont="1" applyBorder="1"/>
    <xf numFmtId="3" fontId="14" fillId="0" borderId="12" xfId="117" applyNumberFormat="1" applyFont="1" applyBorder="1"/>
    <xf numFmtId="168" fontId="14" fillId="0" borderId="16" xfId="117" applyNumberFormat="1" applyFont="1" applyBorder="1"/>
    <xf numFmtId="168" fontId="14" fillId="0" borderId="12" xfId="117" applyNumberFormat="1" applyFont="1" applyBorder="1"/>
    <xf numFmtId="37" fontId="5" fillId="0" borderId="4" xfId="103" applyNumberFormat="1" applyFont="1" applyFill="1" applyBorder="1"/>
    <xf numFmtId="3" fontId="96" fillId="6" borderId="13" xfId="187" applyNumberFormat="1" applyBorder="1"/>
    <xf numFmtId="3" fontId="96" fillId="6" borderId="14" xfId="187" applyNumberFormat="1" applyBorder="1"/>
    <xf numFmtId="166" fontId="63" fillId="6" borderId="10" xfId="187" applyNumberFormat="1" applyFont="1" applyBorder="1" applyAlignment="1">
      <alignment horizontal="centerContinuous"/>
    </xf>
    <xf numFmtId="3" fontId="100" fillId="6" borderId="14" xfId="187" applyNumberFormat="1" applyFont="1" applyBorder="1" applyAlignment="1">
      <alignment horizontal="right" vertical="center"/>
    </xf>
    <xf numFmtId="37" fontId="4" fillId="0" borderId="4" xfId="0" applyNumberFormat="1" applyFont="1" applyBorder="1" applyAlignment="1">
      <alignment horizontal="right" wrapText="1"/>
    </xf>
    <xf numFmtId="37" fontId="4" fillId="0" borderId="4" xfId="124" applyNumberFormat="1" applyFont="1" applyBorder="1" applyAlignment="1">
      <alignment horizontal="right" wrapText="1"/>
    </xf>
    <xf numFmtId="165" fontId="4" fillId="0" borderId="0" xfId="117" applyNumberFormat="1" applyFont="1" applyFill="1" applyBorder="1"/>
    <xf numFmtId="165" fontId="4" fillId="0" borderId="12" xfId="117" applyNumberFormat="1" applyFont="1" applyFill="1" applyBorder="1"/>
    <xf numFmtId="165" fontId="4" fillId="0" borderId="10" xfId="117" applyNumberFormat="1" applyFont="1" applyFill="1" applyBorder="1"/>
    <xf numFmtId="0" fontId="103" fillId="0" borderId="0" xfId="0" applyFont="1"/>
    <xf numFmtId="164" fontId="106" fillId="0" borderId="0" xfId="228" applyNumberFormat="1" applyFont="1"/>
    <xf numFmtId="3" fontId="98" fillId="0" borderId="9" xfId="0" applyNumberFormat="1" applyFont="1" applyBorder="1" applyAlignment="1">
      <alignment horizontal="right"/>
    </xf>
    <xf numFmtId="3" fontId="98" fillId="0" borderId="10" xfId="0" applyNumberFormat="1" applyFont="1" applyBorder="1" applyAlignment="1">
      <alignment horizontal="right"/>
    </xf>
    <xf numFmtId="168" fontId="98" fillId="0" borderId="11" xfId="103" applyNumberFormat="1" applyFont="1" applyBorder="1" applyAlignment="1">
      <alignment horizontal="right"/>
    </xf>
    <xf numFmtId="0" fontId="107" fillId="0" borderId="0" xfId="0" applyFont="1"/>
    <xf numFmtId="0" fontId="108" fillId="0" borderId="0" xfId="0" applyFont="1"/>
    <xf numFmtId="0" fontId="109" fillId="0" borderId="0" xfId="0" applyFont="1"/>
    <xf numFmtId="0" fontId="110" fillId="0" borderId="0" xfId="0" applyFont="1"/>
    <xf numFmtId="165" fontId="111" fillId="0" borderId="0" xfId="0" applyNumberFormat="1" applyFont="1"/>
    <xf numFmtId="165" fontId="111" fillId="0" borderId="0" xfId="103" applyNumberFormat="1" applyFont="1"/>
    <xf numFmtId="0" fontId="107" fillId="7" borderId="0" xfId="0" applyFont="1" applyFill="1"/>
    <xf numFmtId="165" fontId="109" fillId="0" borderId="0" xfId="103" applyNumberFormat="1" applyFont="1"/>
    <xf numFmtId="43" fontId="109" fillId="0" borderId="0" xfId="103" applyFont="1" applyBorder="1"/>
    <xf numFmtId="165" fontId="107" fillId="0" borderId="0" xfId="103" applyNumberFormat="1" applyFont="1"/>
    <xf numFmtId="0" fontId="109" fillId="0" borderId="0" xfId="0" applyFont="1" applyAlignment="1">
      <alignment horizontal="center"/>
    </xf>
    <xf numFmtId="165" fontId="109" fillId="0" borderId="0" xfId="103" applyNumberFormat="1" applyFont="1" applyAlignment="1">
      <alignment horizontal="center"/>
    </xf>
    <xf numFmtId="0" fontId="112" fillId="0" borderId="0" xfId="0" applyFont="1"/>
    <xf numFmtId="0" fontId="113" fillId="0" borderId="0" xfId="0" applyFont="1"/>
    <xf numFmtId="165" fontId="107" fillId="0" borderId="0" xfId="0" applyNumberFormat="1" applyFont="1"/>
    <xf numFmtId="0" fontId="114" fillId="0" borderId="0" xfId="0" applyFont="1" applyAlignment="1">
      <alignment horizontal="center" vertical="center" wrapText="1"/>
    </xf>
    <xf numFmtId="3" fontId="4" fillId="0" borderId="10" xfId="235" applyNumberFormat="1" applyFont="1" applyFill="1" applyBorder="1" applyAlignment="1">
      <alignment horizontal="right" wrapText="1"/>
    </xf>
    <xf numFmtId="3" fontId="4" fillId="0" borderId="0" xfId="235" applyNumberFormat="1" applyFont="1" applyFill="1" applyBorder="1" applyAlignment="1">
      <alignment horizontal="right" wrapText="1"/>
    </xf>
    <xf numFmtId="187" fontId="4" fillId="0" borderId="0" xfId="0" applyNumberFormat="1" applyFont="1" applyAlignment="1">
      <alignment horizontal="right" wrapText="1"/>
    </xf>
    <xf numFmtId="187" fontId="4" fillId="0" borderId="10" xfId="0" applyNumberFormat="1" applyFont="1" applyBorder="1" applyAlignment="1">
      <alignment horizontal="right" wrapText="1"/>
    </xf>
    <xf numFmtId="3" fontId="4" fillId="0" borderId="11" xfId="235" applyNumberFormat="1" applyFont="1" applyFill="1" applyBorder="1" applyAlignment="1">
      <alignment horizontal="right" wrapText="1"/>
    </xf>
    <xf numFmtId="187" fontId="4" fillId="0" borderId="11" xfId="0" applyNumberFormat="1" applyFont="1" applyBorder="1" applyAlignment="1">
      <alignment horizontal="right" wrapText="1"/>
    </xf>
    <xf numFmtId="3" fontId="4" fillId="0" borderId="12" xfId="235" applyNumberFormat="1" applyFont="1" applyFill="1" applyBorder="1" applyAlignment="1">
      <alignment horizontal="right" wrapText="1"/>
    </xf>
    <xf numFmtId="3" fontId="4" fillId="0" borderId="16" xfId="235" applyNumberFormat="1" applyFont="1" applyFill="1" applyBorder="1" applyAlignment="1">
      <alignment horizontal="right" wrapText="1"/>
    </xf>
    <xf numFmtId="0" fontId="116" fillId="0" borderId="0" xfId="0" applyFont="1"/>
    <xf numFmtId="167" fontId="14" fillId="0" borderId="2" xfId="103" applyNumberFormat="1" applyFont="1" applyBorder="1" applyAlignment="1">
      <alignment horizontal="right"/>
    </xf>
    <xf numFmtId="167" fontId="4" fillId="0" borderId="2" xfId="103" applyNumberFormat="1" applyFont="1" applyBorder="1" applyAlignment="1">
      <alignment horizontal="right"/>
    </xf>
    <xf numFmtId="167" fontId="4" fillId="0" borderId="5" xfId="103" applyNumberFormat="1" applyFont="1" applyBorder="1" applyAlignment="1">
      <alignment horizontal="right"/>
    </xf>
    <xf numFmtId="0" fontId="101" fillId="0" borderId="0" xfId="0" applyFont="1"/>
    <xf numFmtId="0" fontId="103" fillId="0" borderId="4" xfId="0" applyFont="1" applyBorder="1"/>
    <xf numFmtId="49" fontId="117" fillId="3" borderId="0" xfId="214" applyNumberFormat="1" applyFont="1" applyFill="1" applyAlignment="1">
      <alignment horizontal="left"/>
    </xf>
    <xf numFmtId="3" fontId="117" fillId="3" borderId="0" xfId="0" applyNumberFormat="1" applyFont="1" applyFill="1" applyAlignment="1">
      <alignment horizontal="right" vertical="center" wrapText="1"/>
    </xf>
    <xf numFmtId="166" fontId="117" fillId="3" borderId="0" xfId="0" applyNumberFormat="1" applyFont="1" applyFill="1" applyAlignment="1">
      <alignment horizontal="right" vertical="center" wrapText="1"/>
    </xf>
    <xf numFmtId="0" fontId="118" fillId="7" borderId="0" xfId="0" applyFont="1" applyFill="1"/>
    <xf numFmtId="0" fontId="97" fillId="0" borderId="0" xfId="0" applyFont="1"/>
    <xf numFmtId="0" fontId="97" fillId="0" borderId="17" xfId="0" applyFont="1" applyBorder="1" applyAlignment="1">
      <alignment horizontal="center"/>
    </xf>
    <xf numFmtId="0" fontId="97" fillId="0" borderId="18" xfId="0" applyFont="1" applyBorder="1" applyAlignment="1">
      <alignment horizontal="center"/>
    </xf>
    <xf numFmtId="0" fontId="5" fillId="7" borderId="4" xfId="0" applyFont="1" applyFill="1" applyBorder="1" applyAlignment="1">
      <alignment horizontal="justify" vertical="center"/>
    </xf>
    <xf numFmtId="3" fontId="0" fillId="7" borderId="0" xfId="0" applyNumberFormat="1" applyFill="1" applyAlignment="1">
      <alignment horizontal="right"/>
    </xf>
    <xf numFmtId="165" fontId="108" fillId="0" borderId="0" xfId="0" applyNumberFormat="1" applyFont="1"/>
    <xf numFmtId="3" fontId="119" fillId="0" borderId="0" xfId="0" applyNumberFormat="1" applyFont="1"/>
    <xf numFmtId="166" fontId="120" fillId="0" borderId="11" xfId="0" applyNumberFormat="1" applyFont="1" applyBorder="1" applyAlignment="1">
      <alignment horizontal="right" wrapText="1"/>
    </xf>
    <xf numFmtId="3" fontId="119" fillId="0" borderId="12" xfId="0" applyNumberFormat="1" applyFont="1" applyBorder="1"/>
    <xf numFmtId="166" fontId="120" fillId="0" borderId="16" xfId="0" applyNumberFormat="1" applyFont="1" applyBorder="1" applyAlignment="1">
      <alignment horizontal="right" wrapText="1"/>
    </xf>
    <xf numFmtId="3" fontId="121" fillId="6" borderId="12" xfId="187" applyNumberFormat="1" applyFont="1" applyBorder="1"/>
    <xf numFmtId="165" fontId="14" fillId="0" borderId="14" xfId="103" applyNumberFormat="1" applyFont="1" applyBorder="1"/>
    <xf numFmtId="165" fontId="14" fillId="0" borderId="15" xfId="103" applyNumberFormat="1" applyFont="1" applyBorder="1"/>
    <xf numFmtId="165" fontId="4" fillId="0" borderId="0" xfId="103" applyNumberFormat="1" applyFont="1"/>
    <xf numFmtId="165" fontId="14" fillId="0" borderId="12" xfId="103" applyNumberFormat="1" applyFont="1" applyBorder="1"/>
    <xf numFmtId="165" fontId="14" fillId="0" borderId="16" xfId="103" applyNumberFormat="1" applyFont="1" applyBorder="1"/>
    <xf numFmtId="0" fontId="21" fillId="0" borderId="0" xfId="0" applyFont="1"/>
    <xf numFmtId="0" fontId="24" fillId="0" borderId="0" xfId="208" applyFont="1"/>
    <xf numFmtId="0" fontId="32" fillId="0" borderId="0" xfId="0" applyFont="1"/>
    <xf numFmtId="0" fontId="122" fillId="6" borderId="9" xfId="187" applyNumberFormat="1" applyFont="1" applyBorder="1" applyAlignment="1">
      <alignment horizontal="center" vertical="center"/>
    </xf>
    <xf numFmtId="0" fontId="122" fillId="6" borderId="11" xfId="187" applyNumberFormat="1" applyFont="1" applyBorder="1" applyAlignment="1">
      <alignment horizontal="center" vertical="center"/>
    </xf>
    <xf numFmtId="0" fontId="122" fillId="6" borderId="10" xfId="187" applyNumberFormat="1" applyFont="1" applyBorder="1" applyAlignment="1">
      <alignment horizontal="center" vertical="center"/>
    </xf>
    <xf numFmtId="0" fontId="123" fillId="0" borderId="0" xfId="0" applyFont="1"/>
    <xf numFmtId="165" fontId="4" fillId="0" borderId="0" xfId="103" applyNumberFormat="1" applyFont="1" applyBorder="1"/>
    <xf numFmtId="0" fontId="4" fillId="3" borderId="7" xfId="0" applyFont="1" applyFill="1" applyBorder="1" applyAlignment="1">
      <alignment horizontal="center" vertical="center"/>
    </xf>
    <xf numFmtId="49" fontId="4" fillId="0" borderId="7" xfId="0" quotePrefix="1" applyNumberFormat="1" applyFont="1" applyBorder="1" applyAlignment="1">
      <alignment horizontal="center" vertical="center"/>
    </xf>
    <xf numFmtId="0" fontId="4" fillId="8" borderId="0" xfId="0" applyFont="1" applyFill="1"/>
    <xf numFmtId="0" fontId="4" fillId="0" borderId="2" xfId="0" applyFont="1" applyBorder="1" applyAlignment="1">
      <alignment horizontal="left" indent="1"/>
    </xf>
    <xf numFmtId="191" fontId="4" fillId="0" borderId="2" xfId="0" applyNumberFormat="1" applyFont="1" applyBorder="1"/>
    <xf numFmtId="191" fontId="4" fillId="0" borderId="2" xfId="0" applyNumberFormat="1" applyFont="1" applyBorder="1" applyAlignment="1">
      <alignment horizontal="right"/>
    </xf>
    <xf numFmtId="0" fontId="4" fillId="0" borderId="2" xfId="0" applyFont="1" applyBorder="1" applyAlignment="1">
      <alignment horizontal="left" indent="2"/>
    </xf>
    <xf numFmtId="192" fontId="4" fillId="0" borderId="2" xfId="0" applyNumberFormat="1" applyFont="1" applyBorder="1"/>
    <xf numFmtId="192" fontId="4" fillId="0" borderId="2" xfId="0" applyNumberFormat="1" applyFont="1" applyBorder="1" applyAlignment="1">
      <alignment horizontal="right"/>
    </xf>
    <xf numFmtId="193" fontId="4" fillId="0" borderId="2" xfId="0" applyNumberFormat="1" applyFont="1" applyBorder="1"/>
    <xf numFmtId="193" fontId="4" fillId="0" borderId="2" xfId="0" applyNumberFormat="1" applyFont="1" applyBorder="1" applyAlignment="1">
      <alignment horizontal="right"/>
    </xf>
    <xf numFmtId="0" fontId="94" fillId="0" borderId="10" xfId="0" applyFont="1" applyBorder="1" applyAlignment="1">
      <alignment horizontal="left" indent="1"/>
    </xf>
    <xf numFmtId="191" fontId="112" fillId="0" borderId="10" xfId="0" applyNumberFormat="1" applyFont="1" applyBorder="1"/>
    <xf numFmtId="191" fontId="112" fillId="0" borderId="10" xfId="0" applyNumberFormat="1" applyFont="1" applyBorder="1" applyAlignment="1">
      <alignment horizontal="right"/>
    </xf>
    <xf numFmtId="0" fontId="14" fillId="0" borderId="2" xfId="0" applyFont="1" applyBorder="1"/>
    <xf numFmtId="0" fontId="14" fillId="0" borderId="2" xfId="0" applyFont="1" applyBorder="1" applyAlignment="1">
      <alignment horizontal="right"/>
    </xf>
    <xf numFmtId="0" fontId="4" fillId="0" borderId="5" xfId="0" applyFont="1" applyBorder="1" applyAlignment="1">
      <alignment horizontal="left" indent="1"/>
    </xf>
    <xf numFmtId="191" fontId="4" fillId="0" borderId="5" xfId="0" applyNumberFormat="1" applyFont="1" applyBorder="1"/>
    <xf numFmtId="191" fontId="63" fillId="6" borderId="2" xfId="0" applyNumberFormat="1" applyFont="1" applyFill="1" applyBorder="1" applyAlignment="1">
      <alignment horizontal="right"/>
    </xf>
    <xf numFmtId="191" fontId="63" fillId="6" borderId="2" xfId="0" applyNumberFormat="1" applyFont="1" applyFill="1" applyBorder="1"/>
    <xf numFmtId="192" fontId="63" fillId="6" borderId="2" xfId="0" applyNumberFormat="1" applyFont="1" applyFill="1" applyBorder="1"/>
    <xf numFmtId="192" fontId="63" fillId="6" borderId="2" xfId="0" applyNumberFormat="1" applyFont="1" applyFill="1" applyBorder="1" applyAlignment="1">
      <alignment horizontal="right"/>
    </xf>
    <xf numFmtId="193" fontId="63" fillId="6" borderId="2" xfId="0" applyNumberFormat="1" applyFont="1" applyFill="1" applyBorder="1"/>
    <xf numFmtId="193" fontId="63" fillId="6" borderId="2" xfId="0" applyNumberFormat="1" applyFont="1" applyFill="1" applyBorder="1" applyAlignment="1">
      <alignment horizontal="right"/>
    </xf>
    <xf numFmtId="0" fontId="127" fillId="0" borderId="0" xfId="205" applyFont="1" applyFill="1" applyAlignment="1" applyProtection="1"/>
    <xf numFmtId="0" fontId="130" fillId="0" borderId="0" xfId="205" applyFont="1" applyFill="1" applyAlignment="1" applyProtection="1"/>
    <xf numFmtId="49" fontId="130" fillId="0" borderId="0" xfId="205" applyNumberFormat="1" applyFont="1" applyFill="1" applyAlignment="1" applyProtection="1"/>
    <xf numFmtId="0" fontId="10" fillId="0" borderId="0" xfId="210" applyFont="1"/>
    <xf numFmtId="0" fontId="96" fillId="0" borderId="0" xfId="187" applyNumberFormat="1" applyFill="1" applyBorder="1" applyAlignment="1">
      <alignment horizontal="center" vertical="center" wrapText="1"/>
    </xf>
    <xf numFmtId="1" fontId="96" fillId="6" borderId="10" xfId="187" applyNumberFormat="1" applyBorder="1" applyAlignment="1">
      <alignment horizontal="center"/>
    </xf>
    <xf numFmtId="0" fontId="93" fillId="0" borderId="0" xfId="0" applyFont="1"/>
    <xf numFmtId="0" fontId="133" fillId="0" borderId="0" xfId="0" applyFont="1"/>
    <xf numFmtId="37" fontId="4" fillId="0" borderId="5" xfId="105" applyNumberFormat="1" applyFont="1" applyBorder="1" applyAlignment="1">
      <alignment horizontal="right"/>
    </xf>
    <xf numFmtId="0" fontId="63" fillId="6" borderId="4" xfId="187" applyNumberFormat="1" applyFont="1" applyBorder="1" applyAlignment="1">
      <alignment horizontal="center"/>
    </xf>
    <xf numFmtId="0" fontId="63" fillId="6" borderId="6" xfId="187" applyNumberFormat="1" applyFont="1" applyBorder="1"/>
    <xf numFmtId="0" fontId="63" fillId="6" borderId="2" xfId="187" applyNumberFormat="1" applyFont="1" applyBorder="1" applyAlignment="1">
      <alignment horizontal="center"/>
    </xf>
    <xf numFmtId="167" fontId="96" fillId="6" borderId="2" xfId="105" applyNumberFormat="1" applyFont="1" applyFill="1" applyBorder="1" applyAlignment="1">
      <alignment horizontal="right"/>
    </xf>
    <xf numFmtId="167" fontId="4" fillId="0" borderId="2" xfId="105" applyNumberFormat="1" applyFont="1" applyBorder="1" applyAlignment="1">
      <alignment horizontal="right"/>
    </xf>
    <xf numFmtId="191" fontId="4" fillId="0" borderId="2" xfId="209" applyNumberFormat="1" applyFont="1" applyBorder="1" applyAlignment="1">
      <alignment horizontal="right"/>
    </xf>
    <xf numFmtId="191" fontId="96" fillId="6" borderId="2" xfId="209" applyNumberFormat="1" applyFont="1" applyFill="1" applyBorder="1" applyAlignment="1">
      <alignment horizontal="right"/>
    </xf>
    <xf numFmtId="0" fontId="31" fillId="0" borderId="0" xfId="205" applyFill="1" applyAlignment="1" applyProtection="1"/>
    <xf numFmtId="49" fontId="31" fillId="0" borderId="0" xfId="205" applyNumberFormat="1" applyFill="1" applyAlignment="1" applyProtection="1"/>
    <xf numFmtId="3" fontId="96" fillId="6" borderId="4" xfId="187" applyNumberFormat="1" applyBorder="1" applyAlignment="1">
      <alignment vertical="top" wrapText="1"/>
    </xf>
    <xf numFmtId="0" fontId="5" fillId="0" borderId="16" xfId="0" applyFont="1" applyBorder="1" applyAlignment="1">
      <alignment horizontal="center" wrapText="1"/>
    </xf>
    <xf numFmtId="0" fontId="63" fillId="6" borderId="13" xfId="187" applyNumberFormat="1" applyFont="1" applyBorder="1" applyAlignment="1">
      <alignment horizontal="center" vertical="center"/>
    </xf>
    <xf numFmtId="0" fontId="63" fillId="6" borderId="14" xfId="187" applyNumberFormat="1" applyFont="1" applyBorder="1" applyAlignment="1">
      <alignment horizontal="center" vertical="center"/>
    </xf>
    <xf numFmtId="168" fontId="4" fillId="0" borderId="0" xfId="103" applyNumberFormat="1" applyFont="1" applyBorder="1" applyAlignment="1">
      <alignment horizontal="right"/>
    </xf>
    <xf numFmtId="3" fontId="96" fillId="6" borderId="9" xfId="187" applyNumberFormat="1" applyBorder="1" applyAlignment="1">
      <alignment horizontal="centerContinuous"/>
    </xf>
    <xf numFmtId="1" fontId="96" fillId="6" borderId="9" xfId="187" applyNumberFormat="1" applyBorder="1" applyAlignment="1">
      <alignment horizontal="center"/>
    </xf>
    <xf numFmtId="194" fontId="4" fillId="0" borderId="6" xfId="0" applyNumberFormat="1" applyFont="1" applyBorder="1"/>
    <xf numFmtId="172" fontId="4" fillId="0" borderId="11" xfId="0" applyNumberFormat="1" applyFont="1" applyBorder="1"/>
    <xf numFmtId="172" fontId="4" fillId="0" borderId="16" xfId="0" applyNumberFormat="1" applyFont="1" applyBorder="1"/>
    <xf numFmtId="0" fontId="63" fillId="6" borderId="5" xfId="187" applyNumberFormat="1" applyFont="1" applyBorder="1" applyAlignment="1">
      <alignment horizontal="center"/>
    </xf>
    <xf numFmtId="194" fontId="4" fillId="0" borderId="0" xfId="0" applyNumberFormat="1" applyFont="1"/>
    <xf numFmtId="194" fontId="4" fillId="0" borderId="10" xfId="0" applyNumberFormat="1" applyFont="1" applyBorder="1"/>
    <xf numFmtId="194" fontId="4" fillId="0" borderId="12" xfId="0" applyNumberFormat="1" applyFont="1" applyBorder="1"/>
    <xf numFmtId="194" fontId="4" fillId="0" borderId="2" xfId="0" applyNumberFormat="1" applyFont="1" applyBorder="1"/>
    <xf numFmtId="194" fontId="4" fillId="0" borderId="5" xfId="0" applyNumberFormat="1" applyFont="1" applyBorder="1"/>
    <xf numFmtId="195" fontId="5" fillId="0" borderId="2" xfId="123" applyNumberFormat="1" applyFont="1" applyFill="1" applyBorder="1" applyAlignment="1">
      <alignment horizontal="right"/>
    </xf>
    <xf numFmtId="0" fontId="100" fillId="0" borderId="2" xfId="0" applyFont="1" applyBorder="1"/>
    <xf numFmtId="0" fontId="14" fillId="0" borderId="7" xfId="0" applyFont="1" applyBorder="1"/>
    <xf numFmtId="0" fontId="63" fillId="6" borderId="15" xfId="187" applyNumberFormat="1" applyFont="1" applyBorder="1" applyAlignment="1">
      <alignment horizontal="center" wrapText="1"/>
    </xf>
    <xf numFmtId="0" fontId="98" fillId="0" borderId="9" xfId="0" applyFont="1" applyBorder="1"/>
    <xf numFmtId="3" fontId="98" fillId="0" borderId="10" xfId="0" applyNumberFormat="1" applyFont="1" applyBorder="1"/>
    <xf numFmtId="37" fontId="98" fillId="0" borderId="4" xfId="0" applyNumberFormat="1" applyFont="1" applyBorder="1" applyAlignment="1">
      <alignment horizontal="left"/>
    </xf>
    <xf numFmtId="0" fontId="98" fillId="0" borderId="4" xfId="0" applyFont="1" applyBorder="1"/>
    <xf numFmtId="37" fontId="98" fillId="0" borderId="4" xfId="0" applyNumberFormat="1" applyFont="1" applyBorder="1" applyAlignment="1">
      <alignment horizontal="left" indent="1"/>
    </xf>
    <xf numFmtId="37" fontId="98" fillId="0" borderId="4" xfId="0" applyNumberFormat="1" applyFont="1" applyBorder="1" applyAlignment="1">
      <alignment horizontal="left" indent="2"/>
    </xf>
    <xf numFmtId="3" fontId="98" fillId="0" borderId="9" xfId="0" applyNumberFormat="1" applyFont="1" applyBorder="1" applyAlignment="1">
      <alignment horizontal="left"/>
    </xf>
    <xf numFmtId="3" fontId="98" fillId="0" borderId="11" xfId="0" applyNumberFormat="1" applyFont="1" applyBorder="1" applyAlignment="1">
      <alignment horizontal="right"/>
    </xf>
    <xf numFmtId="1" fontId="96" fillId="6" borderId="11" xfId="187" applyNumberFormat="1" applyBorder="1" applyAlignment="1">
      <alignment horizontal="center"/>
    </xf>
    <xf numFmtId="3" fontId="4" fillId="0" borderId="0" xfId="0" applyNumberFormat="1" applyFont="1" applyAlignment="1">
      <alignment horizontal="left"/>
    </xf>
    <xf numFmtId="168" fontId="98" fillId="0" borderId="0" xfId="0" applyNumberFormat="1" applyFont="1" applyAlignment="1">
      <alignment horizontal="right"/>
    </xf>
    <xf numFmtId="166" fontId="98" fillId="0" borderId="0" xfId="103" applyNumberFormat="1" applyFont="1" applyBorder="1" applyAlignment="1">
      <alignment horizontal="right"/>
    </xf>
    <xf numFmtId="37" fontId="4" fillId="0" borderId="2" xfId="0" applyNumberFormat="1" applyFont="1" applyBorder="1" applyAlignment="1">
      <alignment horizontal="left"/>
    </xf>
    <xf numFmtId="37" fontId="4" fillId="0" borderId="2" xfId="0" applyNumberFormat="1" applyFont="1" applyBorder="1" applyAlignment="1">
      <alignment horizontal="left" indent="1"/>
    </xf>
    <xf numFmtId="37" fontId="4" fillId="0" borderId="2" xfId="0" applyNumberFormat="1" applyFont="1" applyBorder="1" applyAlignment="1">
      <alignment horizontal="left" indent="2"/>
    </xf>
    <xf numFmtId="2" fontId="98" fillId="0" borderId="2" xfId="0" applyNumberFormat="1" applyFont="1" applyBorder="1"/>
    <xf numFmtId="2" fontId="98" fillId="0" borderId="5" xfId="0" applyNumberFormat="1" applyFont="1" applyBorder="1" applyAlignment="1">
      <alignment horizontal="left"/>
    </xf>
    <xf numFmtId="168" fontId="96" fillId="6" borderId="14" xfId="187" applyBorder="1" applyAlignment="1">
      <alignment horizontal="centerContinuous"/>
    </xf>
    <xf numFmtId="168" fontId="96" fillId="6" borderId="10" xfId="187" applyBorder="1" applyAlignment="1">
      <alignment horizontal="center" wrapText="1"/>
    </xf>
    <xf numFmtId="166" fontId="5" fillId="3" borderId="0" xfId="0" applyNumberFormat="1" applyFont="1" applyFill="1" applyAlignment="1">
      <alignment horizontal="right" wrapText="1"/>
    </xf>
    <xf numFmtId="2" fontId="5" fillId="3" borderId="12" xfId="0" applyNumberFormat="1" applyFont="1" applyFill="1" applyBorder="1" applyAlignment="1">
      <alignment horizontal="right" wrapText="1"/>
    </xf>
    <xf numFmtId="0" fontId="5" fillId="3" borderId="2" xfId="0" applyFont="1" applyFill="1" applyBorder="1" applyAlignment="1">
      <alignment horizontal="left" wrapText="1"/>
    </xf>
    <xf numFmtId="0" fontId="5" fillId="3" borderId="2" xfId="187" applyNumberFormat="1" applyFont="1" applyFill="1" applyBorder="1" applyAlignment="1">
      <alignment horizontal="left" wrapText="1"/>
    </xf>
    <xf numFmtId="166" fontId="5" fillId="3" borderId="12" xfId="0" applyNumberFormat="1" applyFont="1" applyFill="1" applyBorder="1" applyAlignment="1">
      <alignment horizontal="right" wrapText="1"/>
    </xf>
    <xf numFmtId="0" fontId="63" fillId="6" borderId="9" xfId="187" applyNumberFormat="1" applyFont="1" applyBorder="1" applyAlignment="1">
      <alignment horizontal="center" vertical="center"/>
    </xf>
    <xf numFmtId="0" fontId="63" fillId="6" borderId="4" xfId="187" applyNumberFormat="1" applyFont="1" applyBorder="1" applyAlignment="1">
      <alignment horizontal="center" vertical="center"/>
    </xf>
    <xf numFmtId="0" fontId="63" fillId="6" borderId="0" xfId="187" applyNumberFormat="1" applyFont="1" applyBorder="1" applyAlignment="1">
      <alignment horizontal="center" vertical="center"/>
    </xf>
    <xf numFmtId="168" fontId="98" fillId="0" borderId="16" xfId="0" applyNumberFormat="1" applyFont="1" applyBorder="1" applyAlignment="1">
      <alignment horizontal="right"/>
    </xf>
    <xf numFmtId="0" fontId="4" fillId="0" borderId="4" xfId="0" applyFont="1" applyBorder="1" applyAlignment="1">
      <alignment horizontal="center"/>
    </xf>
    <xf numFmtId="168" fontId="98" fillId="0" borderId="12" xfId="0" applyNumberFormat="1" applyFont="1" applyBorder="1" applyAlignment="1">
      <alignment horizontal="right"/>
    </xf>
    <xf numFmtId="168" fontId="4" fillId="0" borderId="11" xfId="103" applyNumberFormat="1" applyFont="1" applyBorder="1" applyAlignment="1">
      <alignment horizontal="right"/>
    </xf>
    <xf numFmtId="1" fontId="96" fillId="6" borderId="13" xfId="187" applyNumberFormat="1" applyBorder="1" applyAlignment="1">
      <alignment horizontal="center"/>
    </xf>
    <xf numFmtId="1" fontId="96" fillId="6" borderId="14" xfId="187" applyNumberFormat="1" applyBorder="1" applyAlignment="1">
      <alignment horizontal="center"/>
    </xf>
    <xf numFmtId="168" fontId="96" fillId="6" borderId="15" xfId="187" applyBorder="1" applyAlignment="1">
      <alignment horizontal="center" wrapText="1"/>
    </xf>
    <xf numFmtId="168" fontId="4" fillId="0" borderId="10" xfId="235" applyNumberFormat="1" applyFont="1" applyFill="1" applyBorder="1" applyAlignment="1">
      <alignment horizontal="right" wrapText="1"/>
    </xf>
    <xf numFmtId="168" fontId="4" fillId="0" borderId="0" xfId="235" applyNumberFormat="1" applyFont="1" applyFill="1" applyBorder="1" applyAlignment="1">
      <alignment horizontal="right" wrapText="1"/>
    </xf>
    <xf numFmtId="168" fontId="14" fillId="6" borderId="0" xfId="187" applyNumberFormat="1" applyFont="1" applyBorder="1"/>
    <xf numFmtId="168" fontId="4" fillId="0" borderId="0" xfId="0" applyNumberFormat="1" applyFont="1" applyAlignment="1">
      <alignment horizontal="right" wrapText="1"/>
    </xf>
    <xf numFmtId="168" fontId="4" fillId="0" borderId="10" xfId="0" applyNumberFormat="1" applyFont="1" applyBorder="1" applyAlignment="1">
      <alignment horizontal="right" wrapText="1"/>
    </xf>
    <xf numFmtId="168" fontId="14" fillId="6" borderId="0" xfId="187" applyNumberFormat="1" applyFont="1" applyBorder="1" applyAlignment="1">
      <alignment horizontal="right"/>
    </xf>
    <xf numFmtId="168" fontId="4" fillId="0" borderId="12" xfId="235" applyNumberFormat="1" applyFont="1" applyFill="1" applyBorder="1" applyAlignment="1">
      <alignment horizontal="right" wrapText="1"/>
    </xf>
    <xf numFmtId="3" fontId="4" fillId="0" borderId="9" xfId="235" applyNumberFormat="1" applyFont="1" applyFill="1" applyBorder="1" applyAlignment="1">
      <alignment horizontal="right" wrapText="1"/>
    </xf>
    <xf numFmtId="3" fontId="4" fillId="0" borderId="4" xfId="235" applyNumberFormat="1" applyFont="1" applyFill="1" applyBorder="1" applyAlignment="1">
      <alignment horizontal="right" wrapText="1"/>
    </xf>
    <xf numFmtId="187" fontId="4" fillId="0" borderId="4" xfId="0" applyNumberFormat="1" applyFont="1" applyBorder="1" applyAlignment="1">
      <alignment horizontal="right" wrapText="1"/>
    </xf>
    <xf numFmtId="187" fontId="4" fillId="0" borderId="9" xfId="0" applyNumberFormat="1" applyFont="1" applyBorder="1" applyAlignment="1">
      <alignment horizontal="right" wrapText="1"/>
    </xf>
    <xf numFmtId="3" fontId="4" fillId="0" borderId="8" xfId="235" applyNumberFormat="1" applyFont="1" applyFill="1" applyBorder="1" applyAlignment="1">
      <alignment horizontal="right" wrapText="1"/>
    </xf>
    <xf numFmtId="4" fontId="4" fillId="0" borderId="4" xfId="0" applyNumberFormat="1" applyFont="1" applyBorder="1" applyAlignment="1">
      <alignment horizontal="left" indent="2"/>
    </xf>
    <xf numFmtId="4" fontId="4" fillId="0" borderId="0" xfId="0" applyNumberFormat="1" applyFont="1"/>
    <xf numFmtId="3" fontId="4" fillId="0" borderId="12" xfId="0" applyNumberFormat="1" applyFont="1" applyBorder="1"/>
    <xf numFmtId="3" fontId="4" fillId="0" borderId="16" xfId="0" applyNumberFormat="1" applyFont="1" applyBorder="1"/>
    <xf numFmtId="4" fontId="14" fillId="0" borderId="9" xfId="0" applyNumberFormat="1" applyFont="1" applyBorder="1"/>
    <xf numFmtId="3" fontId="96" fillId="6" borderId="2" xfId="187" applyNumberFormat="1" applyBorder="1"/>
    <xf numFmtId="3" fontId="4" fillId="0" borderId="5" xfId="0" applyNumberFormat="1" applyFont="1" applyBorder="1"/>
    <xf numFmtId="43" fontId="14" fillId="0" borderId="16" xfId="103" applyFont="1" applyBorder="1" applyAlignment="1">
      <alignment horizontal="right"/>
    </xf>
    <xf numFmtId="168" fontId="14" fillId="0" borderId="10" xfId="117" applyNumberFormat="1" applyFont="1" applyBorder="1"/>
    <xf numFmtId="168" fontId="14" fillId="0" borderId="11" xfId="117" applyNumberFormat="1" applyFont="1" applyBorder="1"/>
    <xf numFmtId="3" fontId="5" fillId="0" borderId="2" xfId="226" applyNumberFormat="1" applyFont="1" applyBorder="1" applyAlignment="1">
      <alignment vertical="center"/>
    </xf>
    <xf numFmtId="3" fontId="5" fillId="0" borderId="4" xfId="226" applyNumberFormat="1" applyFont="1" applyBorder="1" applyAlignment="1">
      <alignment vertical="center"/>
    </xf>
    <xf numFmtId="3" fontId="5" fillId="0" borderId="0" xfId="226" applyNumberFormat="1" applyFont="1" applyAlignment="1">
      <alignment vertical="center"/>
    </xf>
    <xf numFmtId="3" fontId="5" fillId="0" borderId="15" xfId="226" applyNumberFormat="1" applyFont="1" applyBorder="1" applyAlignment="1">
      <alignment vertical="center"/>
    </xf>
    <xf numFmtId="3" fontId="5" fillId="0" borderId="7" xfId="226" applyNumberFormat="1" applyFont="1" applyBorder="1" applyAlignment="1">
      <alignment vertical="center"/>
    </xf>
    <xf numFmtId="3" fontId="5" fillId="0" borderId="13" xfId="226" applyNumberFormat="1" applyFont="1" applyBorder="1" applyAlignment="1">
      <alignment vertical="center"/>
    </xf>
    <xf numFmtId="3" fontId="5" fillId="0" borderId="14" xfId="226" applyNumberFormat="1" applyFont="1" applyBorder="1" applyAlignment="1">
      <alignment vertical="center"/>
    </xf>
    <xf numFmtId="3" fontId="5" fillId="0" borderId="2" xfId="226" applyNumberFormat="1" applyFont="1" applyBorder="1" applyAlignment="1">
      <alignment horizontal="right" vertical="center"/>
    </xf>
    <xf numFmtId="3" fontId="5" fillId="0" borderId="4" xfId="226" applyNumberFormat="1" applyFont="1" applyBorder="1" applyAlignment="1">
      <alignment horizontal="right" vertical="center"/>
    </xf>
    <xf numFmtId="3" fontId="5" fillId="0" borderId="0" xfId="226" applyNumberFormat="1" applyFont="1" applyAlignment="1">
      <alignment horizontal="right" vertical="center"/>
    </xf>
    <xf numFmtId="3" fontId="5" fillId="0" borderId="15" xfId="226" applyNumberFormat="1" applyFont="1" applyBorder="1" applyAlignment="1">
      <alignment horizontal="right" vertical="center"/>
    </xf>
    <xf numFmtId="3" fontId="5" fillId="0" borderId="7" xfId="226" applyNumberFormat="1" applyFont="1" applyBorder="1" applyAlignment="1">
      <alignment horizontal="right" vertical="center"/>
    </xf>
    <xf numFmtId="3" fontId="5" fillId="0" borderId="13" xfId="226" applyNumberFormat="1" applyFont="1" applyBorder="1" applyAlignment="1">
      <alignment horizontal="right" vertical="center"/>
    </xf>
    <xf numFmtId="3" fontId="5" fillId="0" borderId="14" xfId="226" applyNumberFormat="1" applyFont="1" applyBorder="1" applyAlignment="1">
      <alignment horizontal="right" vertical="center"/>
    </xf>
    <xf numFmtId="3" fontId="5" fillId="0" borderId="14" xfId="132" applyNumberFormat="1" applyFont="1" applyFill="1" applyBorder="1" applyAlignment="1">
      <alignment horizontal="right"/>
    </xf>
    <xf numFmtId="3" fontId="5" fillId="0" borderId="2" xfId="0" applyNumberFormat="1" applyFont="1" applyBorder="1"/>
    <xf numFmtId="3" fontId="5" fillId="0" borderId="5" xfId="0" applyNumberFormat="1" applyFont="1" applyBorder="1"/>
    <xf numFmtId="165" fontId="14" fillId="0" borderId="16" xfId="117" applyNumberFormat="1" applyFont="1" applyFill="1" applyBorder="1"/>
    <xf numFmtId="165" fontId="4" fillId="0" borderId="11" xfId="117" applyNumberFormat="1" applyFont="1" applyFill="1" applyBorder="1"/>
    <xf numFmtId="165" fontId="14" fillId="0" borderId="15" xfId="117" applyNumberFormat="1" applyFont="1" applyFill="1" applyBorder="1"/>
    <xf numFmtId="165" fontId="5" fillId="0" borderId="2" xfId="103" applyNumberFormat="1" applyFont="1" applyFill="1" applyBorder="1" applyAlignment="1">
      <alignment horizontal="right"/>
    </xf>
    <xf numFmtId="165" fontId="96" fillId="6" borderId="2" xfId="187" applyNumberFormat="1" applyBorder="1" applyAlignment="1">
      <alignment horizontal="right"/>
    </xf>
    <xf numFmtId="165" fontId="96" fillId="6" borderId="0" xfId="187" applyNumberFormat="1" applyBorder="1" applyAlignment="1">
      <alignment horizontal="right"/>
    </xf>
    <xf numFmtId="0" fontId="63" fillId="6" borderId="4" xfId="187" applyNumberFormat="1" applyFont="1" applyBorder="1" applyAlignment="1">
      <alignment wrapText="1"/>
    </xf>
    <xf numFmtId="3" fontId="4" fillId="0" borderId="13" xfId="0" applyNumberFormat="1" applyFont="1" applyBorder="1"/>
    <xf numFmtId="3" fontId="4" fillId="0" borderId="14" xfId="0" applyNumberFormat="1" applyFont="1" applyBorder="1"/>
    <xf numFmtId="3" fontId="4" fillId="0" borderId="15" xfId="0" applyNumberFormat="1" applyFont="1" applyBorder="1"/>
    <xf numFmtId="3" fontId="4" fillId="0" borderId="7" xfId="0" applyNumberFormat="1" applyFont="1" applyBorder="1"/>
    <xf numFmtId="3" fontId="14" fillId="6" borderId="4" xfId="187" applyNumberFormat="1" applyFont="1" applyBorder="1" applyAlignment="1">
      <alignment horizontal="center"/>
    </xf>
    <xf numFmtId="0" fontId="14" fillId="6" borderId="0" xfId="187" applyNumberFormat="1" applyFont="1" applyBorder="1" applyAlignment="1">
      <alignment horizontal="center"/>
    </xf>
    <xf numFmtId="165" fontId="4" fillId="0" borderId="0" xfId="105" applyNumberFormat="1" applyFont="1" applyBorder="1"/>
    <xf numFmtId="165" fontId="4" fillId="0" borderId="10" xfId="105" applyNumberFormat="1" applyFont="1" applyBorder="1"/>
    <xf numFmtId="165" fontId="4" fillId="0" borderId="11" xfId="105" applyNumberFormat="1" applyFont="1" applyBorder="1"/>
    <xf numFmtId="165" fontId="4" fillId="0" borderId="12" xfId="105" applyNumberFormat="1" applyFont="1" applyBorder="1"/>
    <xf numFmtId="165" fontId="4" fillId="0" borderId="16" xfId="105" applyNumberFormat="1" applyFont="1" applyBorder="1"/>
    <xf numFmtId="166" fontId="4" fillId="0" borderId="10" xfId="0" applyNumberFormat="1" applyFont="1" applyBorder="1"/>
    <xf numFmtId="166" fontId="4" fillId="0" borderId="11" xfId="0" applyNumberFormat="1" applyFont="1" applyBorder="1"/>
    <xf numFmtId="166" fontId="4" fillId="0" borderId="12" xfId="0" applyNumberFormat="1" applyFont="1" applyBorder="1"/>
    <xf numFmtId="166" fontId="4" fillId="0" borderId="16" xfId="0" applyNumberFormat="1" applyFont="1" applyBorder="1"/>
    <xf numFmtId="166" fontId="97" fillId="0" borderId="0" xfId="228" applyNumberFormat="1" applyFont="1" applyFill="1" applyBorder="1"/>
    <xf numFmtId="166" fontId="97" fillId="0" borderId="10" xfId="228" applyNumberFormat="1" applyFont="1" applyFill="1" applyBorder="1"/>
    <xf numFmtId="166" fontId="97" fillId="0" borderId="11" xfId="228" applyNumberFormat="1" applyFont="1" applyFill="1" applyBorder="1"/>
    <xf numFmtId="166" fontId="97" fillId="0" borderId="12" xfId="228" applyNumberFormat="1" applyFont="1" applyFill="1" applyBorder="1"/>
    <xf numFmtId="166" fontId="97" fillId="0" borderId="16" xfId="228" applyNumberFormat="1" applyFont="1" applyFill="1" applyBorder="1"/>
    <xf numFmtId="165" fontId="97" fillId="0" borderId="0" xfId="104" applyNumberFormat="1" applyFont="1" applyFill="1" applyBorder="1"/>
    <xf numFmtId="165" fontId="97" fillId="0" borderId="10" xfId="104" applyNumberFormat="1" applyFont="1" applyFill="1" applyBorder="1"/>
    <xf numFmtId="165" fontId="97" fillId="0" borderId="11" xfId="104" applyNumberFormat="1" applyFont="1" applyFill="1" applyBorder="1"/>
    <xf numFmtId="165" fontId="97" fillId="0" borderId="12" xfId="104" applyNumberFormat="1" applyFont="1" applyFill="1" applyBorder="1"/>
    <xf numFmtId="165" fontId="97" fillId="0" borderId="16" xfId="104" applyNumberFormat="1" applyFont="1" applyFill="1" applyBorder="1"/>
    <xf numFmtId="3" fontId="4" fillId="0" borderId="2" xfId="226" applyNumberFormat="1" applyFont="1" applyBorder="1" applyAlignment="1">
      <alignment horizontal="right" vertical="center"/>
    </xf>
    <xf numFmtId="3" fontId="4" fillId="0" borderId="4" xfId="226" applyNumberFormat="1" applyFont="1" applyBorder="1" applyAlignment="1">
      <alignment horizontal="right" vertical="center"/>
    </xf>
    <xf numFmtId="3" fontId="4" fillId="0" borderId="0" xfId="226" applyNumberFormat="1" applyFont="1" applyAlignment="1">
      <alignment horizontal="right" vertical="center"/>
    </xf>
    <xf numFmtId="3" fontId="4" fillId="0" borderId="15" xfId="226" applyNumberFormat="1" applyFont="1" applyBorder="1" applyAlignment="1">
      <alignment horizontal="right" vertical="center"/>
    </xf>
    <xf numFmtId="3" fontId="4" fillId="0" borderId="7" xfId="226" applyNumberFormat="1" applyFont="1" applyBorder="1" applyAlignment="1">
      <alignment horizontal="right" vertical="center"/>
    </xf>
    <xf numFmtId="3" fontId="4" fillId="0" borderId="13" xfId="226" applyNumberFormat="1" applyFont="1" applyBorder="1" applyAlignment="1">
      <alignment horizontal="right" vertical="center"/>
    </xf>
    <xf numFmtId="3" fontId="4" fillId="0" borderId="14" xfId="226" applyNumberFormat="1" applyFont="1" applyBorder="1" applyAlignment="1">
      <alignment horizontal="right" vertical="center"/>
    </xf>
    <xf numFmtId="3" fontId="4" fillId="0" borderId="13" xfId="132" applyNumberFormat="1" applyFont="1" applyFill="1" applyBorder="1" applyAlignment="1">
      <alignment horizontal="right" vertical="center"/>
    </xf>
    <xf numFmtId="3" fontId="4" fillId="0" borderId="14" xfId="132" applyNumberFormat="1" applyFont="1" applyFill="1" applyBorder="1" applyAlignment="1">
      <alignment horizontal="right" vertical="center"/>
    </xf>
    <xf numFmtId="3" fontId="63" fillId="6" borderId="4" xfId="187" applyNumberFormat="1" applyFont="1" applyBorder="1" applyAlignment="1">
      <alignment horizontal="right" vertical="center"/>
    </xf>
    <xf numFmtId="3" fontId="63" fillId="6" borderId="0" xfId="187" applyNumberFormat="1" applyFont="1" applyBorder="1" applyAlignment="1">
      <alignment horizontal="right" vertical="center"/>
    </xf>
    <xf numFmtId="3" fontId="4" fillId="0" borderId="2" xfId="0" applyNumberFormat="1" applyFont="1" applyBorder="1" applyAlignment="1">
      <alignment horizontal="right" vertical="center"/>
    </xf>
    <xf numFmtId="3" fontId="4" fillId="0" borderId="5" xfId="0" applyNumberFormat="1" applyFont="1" applyBorder="1" applyAlignment="1">
      <alignment horizontal="right" vertical="center"/>
    </xf>
    <xf numFmtId="3" fontId="4" fillId="0" borderId="9" xfId="226" applyNumberFormat="1" applyFont="1" applyBorder="1" applyAlignment="1">
      <alignment horizontal="right" vertical="center"/>
    </xf>
    <xf numFmtId="3" fontId="4" fillId="0" borderId="10" xfId="226" applyNumberFormat="1" applyFont="1" applyBorder="1" applyAlignment="1">
      <alignment horizontal="right" vertical="center"/>
    </xf>
    <xf numFmtId="3" fontId="4" fillId="0" borderId="11" xfId="226" applyNumberFormat="1" applyFont="1" applyBorder="1" applyAlignment="1">
      <alignment horizontal="right" vertical="center"/>
    </xf>
    <xf numFmtId="3" fontId="4" fillId="0" borderId="6" xfId="226" applyNumberFormat="1" applyFont="1" applyBorder="1" applyAlignment="1">
      <alignment horizontal="right" vertical="center"/>
    </xf>
    <xf numFmtId="1" fontId="63" fillId="6" borderId="4" xfId="187" applyNumberFormat="1" applyFont="1" applyBorder="1" applyAlignment="1">
      <alignment horizontal="left" vertical="center"/>
    </xf>
    <xf numFmtId="3" fontId="63" fillId="6" borderId="13" xfId="187" applyNumberFormat="1" applyFont="1" applyBorder="1" applyAlignment="1">
      <alignment horizontal="right" vertical="center"/>
    </xf>
    <xf numFmtId="3" fontId="63" fillId="6" borderId="14" xfId="187" applyNumberFormat="1" applyFont="1" applyBorder="1" applyAlignment="1">
      <alignment horizontal="right" vertical="center"/>
    </xf>
    <xf numFmtId="3" fontId="63" fillId="6" borderId="15" xfId="187" applyNumberFormat="1" applyFont="1" applyBorder="1" applyAlignment="1">
      <alignment horizontal="right" vertical="center"/>
    </xf>
    <xf numFmtId="3" fontId="63" fillId="6" borderId="2" xfId="187" applyNumberFormat="1" applyFont="1" applyBorder="1" applyAlignment="1">
      <alignment horizontal="right" vertical="center"/>
    </xf>
    <xf numFmtId="164" fontId="25" fillId="0" borderId="0" xfId="228" applyNumberFormat="1" applyFont="1"/>
    <xf numFmtId="164" fontId="63" fillId="6" borderId="0" xfId="228" applyNumberFormat="1" applyFont="1" applyFill="1" applyBorder="1" applyAlignment="1">
      <alignment horizontal="center" vertical="center"/>
    </xf>
    <xf numFmtId="164" fontId="24" fillId="0" borderId="0" xfId="228" applyNumberFormat="1" applyFont="1"/>
    <xf numFmtId="164" fontId="56" fillId="0" borderId="0" xfId="228" applyNumberFormat="1" applyFont="1"/>
    <xf numFmtId="166" fontId="4" fillId="0" borderId="0" xfId="228" applyNumberFormat="1" applyFont="1"/>
    <xf numFmtId="1" fontId="5" fillId="0" borderId="6" xfId="226" applyNumberFormat="1" applyFont="1" applyBorder="1" applyAlignment="1">
      <alignment horizontal="left" vertical="center"/>
    </xf>
    <xf numFmtId="3" fontId="4" fillId="0" borderId="2" xfId="226" applyNumberFormat="1" applyFont="1" applyBorder="1" applyAlignment="1">
      <alignment vertical="center"/>
    </xf>
    <xf numFmtId="3" fontId="4" fillId="0" borderId="4" xfId="226" applyNumberFormat="1" applyFont="1" applyBorder="1" applyAlignment="1">
      <alignment vertical="center"/>
    </xf>
    <xf numFmtId="3" fontId="4" fillId="0" borderId="0" xfId="226" applyNumberFormat="1" applyFont="1" applyAlignment="1">
      <alignment vertical="center"/>
    </xf>
    <xf numFmtId="3" fontId="4" fillId="0" borderId="15" xfId="226" applyNumberFormat="1" applyFont="1" applyBorder="1" applyAlignment="1">
      <alignment vertical="center"/>
    </xf>
    <xf numFmtId="3" fontId="4" fillId="0" borderId="7" xfId="226" applyNumberFormat="1" applyFont="1" applyBorder="1" applyAlignment="1">
      <alignment vertical="center"/>
    </xf>
    <xf numFmtId="3" fontId="4" fillId="0" borderId="13" xfId="226" applyNumberFormat="1" applyFont="1" applyBorder="1" applyAlignment="1">
      <alignment vertical="center"/>
    </xf>
    <xf numFmtId="3" fontId="4" fillId="0" borderId="14" xfId="226" applyNumberFormat="1" applyFont="1" applyBorder="1" applyAlignment="1">
      <alignment vertical="center"/>
    </xf>
    <xf numFmtId="3" fontId="4" fillId="0" borderId="13" xfId="132" applyNumberFormat="1" applyFont="1" applyFill="1" applyBorder="1" applyAlignment="1">
      <alignment horizontal="right"/>
    </xf>
    <xf numFmtId="3" fontId="4" fillId="0" borderId="14" xfId="132" applyNumberFormat="1" applyFont="1" applyFill="1" applyBorder="1" applyAlignment="1">
      <alignment horizontal="right"/>
    </xf>
    <xf numFmtId="3" fontId="4" fillId="0" borderId="9" xfId="226" applyNumberFormat="1" applyFont="1" applyBorder="1" applyAlignment="1">
      <alignment vertical="center"/>
    </xf>
    <xf numFmtId="3" fontId="4" fillId="0" borderId="10" xfId="226" applyNumberFormat="1" applyFont="1" applyBorder="1" applyAlignment="1">
      <alignment vertical="center"/>
    </xf>
    <xf numFmtId="3" fontId="4" fillId="0" borderId="11" xfId="226" applyNumberFormat="1" applyFont="1" applyBorder="1" applyAlignment="1">
      <alignment vertical="center"/>
    </xf>
    <xf numFmtId="3" fontId="4" fillId="0" borderId="6" xfId="226" applyNumberFormat="1" applyFont="1" applyBorder="1" applyAlignment="1">
      <alignment vertical="center"/>
    </xf>
    <xf numFmtId="3" fontId="4" fillId="0" borderId="11" xfId="132" applyNumberFormat="1" applyFont="1" applyFill="1" applyBorder="1"/>
    <xf numFmtId="1" fontId="5" fillId="0" borderId="7" xfId="226" applyNumberFormat="1" applyFont="1" applyBorder="1" applyAlignment="1">
      <alignment horizontal="left" vertical="center"/>
    </xf>
    <xf numFmtId="166" fontId="100" fillId="6" borderId="15" xfId="228" applyNumberFormat="1" applyFont="1" applyFill="1" applyBorder="1" applyAlignment="1">
      <alignment vertical="center"/>
    </xf>
    <xf numFmtId="166" fontId="100" fillId="6" borderId="7" xfId="228" applyNumberFormat="1" applyFont="1" applyFill="1" applyBorder="1" applyAlignment="1">
      <alignment vertical="center"/>
    </xf>
    <xf numFmtId="166" fontId="100" fillId="6" borderId="13" xfId="228" applyNumberFormat="1" applyFont="1" applyFill="1" applyBorder="1" applyAlignment="1">
      <alignment vertical="center"/>
    </xf>
    <xf numFmtId="166" fontId="100" fillId="6" borderId="14" xfId="228" applyNumberFormat="1" applyFont="1" applyFill="1" applyBorder="1" applyAlignment="1">
      <alignment vertical="center"/>
    </xf>
    <xf numFmtId="166" fontId="5" fillId="2" borderId="0" xfId="228" applyNumberFormat="1" applyFont="1" applyFill="1" applyAlignment="1">
      <alignment vertical="center"/>
    </xf>
    <xf numFmtId="166" fontId="96" fillId="6" borderId="13" xfId="228" applyNumberFormat="1" applyFont="1" applyFill="1" applyBorder="1" applyAlignment="1">
      <alignment horizontal="center" vertical="center"/>
    </xf>
    <xf numFmtId="166" fontId="96" fillId="6" borderId="7" xfId="187" applyNumberFormat="1" applyBorder="1" applyAlignment="1">
      <alignment horizontal="center" vertical="center"/>
    </xf>
    <xf numFmtId="166" fontId="96" fillId="6" borderId="15" xfId="187" applyNumberFormat="1" applyBorder="1" applyAlignment="1">
      <alignment vertical="center"/>
    </xf>
    <xf numFmtId="166" fontId="96" fillId="6" borderId="7" xfId="187" applyNumberFormat="1" applyBorder="1" applyAlignment="1">
      <alignment vertical="center"/>
    </xf>
    <xf numFmtId="166" fontId="96" fillId="6" borderId="13" xfId="187" applyNumberFormat="1" applyBorder="1" applyAlignment="1">
      <alignment vertical="center"/>
    </xf>
    <xf numFmtId="166" fontId="96" fillId="6" borderId="14" xfId="187" applyNumberFormat="1" applyBorder="1" applyAlignment="1">
      <alignment vertical="center"/>
    </xf>
    <xf numFmtId="0" fontId="102" fillId="9" borderId="0" xfId="0" applyFont="1" applyFill="1"/>
    <xf numFmtId="0" fontId="4" fillId="0" borderId="4" xfId="0" applyFont="1" applyBorder="1" applyAlignment="1">
      <alignment horizontal="left" indent="1"/>
    </xf>
    <xf numFmtId="164" fontId="9" fillId="0" borderId="2" xfId="228" applyNumberFormat="1" applyFont="1" applyBorder="1" applyAlignment="1">
      <alignment horizontal="right"/>
    </xf>
    <xf numFmtId="164" fontId="21" fillId="0" borderId="2" xfId="228" applyNumberFormat="1" applyFont="1" applyBorder="1" applyAlignment="1">
      <alignment horizontal="right"/>
    </xf>
    <xf numFmtId="164" fontId="21" fillId="0" borderId="5" xfId="228" applyNumberFormat="1" applyFont="1" applyBorder="1" applyAlignment="1">
      <alignment horizontal="right"/>
    </xf>
    <xf numFmtId="0" fontId="63" fillId="6" borderId="8" xfId="187" applyNumberFormat="1" applyFont="1" applyBorder="1" applyAlignment="1">
      <alignment horizontal="center"/>
    </xf>
    <xf numFmtId="0" fontId="4" fillId="0" borderId="0" xfId="214" applyFont="1"/>
    <xf numFmtId="1" fontId="4" fillId="0" borderId="0" xfId="214" applyNumberFormat="1" applyFont="1"/>
    <xf numFmtId="1" fontId="14" fillId="0" borderId="0" xfId="214" applyNumberFormat="1" applyFont="1"/>
    <xf numFmtId="0" fontId="14" fillId="0" borderId="0" xfId="214" applyFont="1"/>
    <xf numFmtId="0" fontId="63" fillId="6" borderId="19" xfId="187" applyNumberFormat="1" applyFont="1" applyBorder="1" applyAlignment="1">
      <alignment horizontal="center"/>
    </xf>
    <xf numFmtId="168" fontId="14" fillId="0" borderId="19" xfId="117" applyNumberFormat="1" applyFont="1" applyBorder="1"/>
    <xf numFmtId="3" fontId="14" fillId="0" borderId="0" xfId="214" applyNumberFormat="1" applyFont="1"/>
    <xf numFmtId="168" fontId="14" fillId="0" borderId="0" xfId="214" applyNumberFormat="1" applyFont="1"/>
    <xf numFmtId="168" fontId="5" fillId="0" borderId="19" xfId="117" applyNumberFormat="1" applyFont="1" applyBorder="1"/>
    <xf numFmtId="165" fontId="4" fillId="0" borderId="0" xfId="214" applyNumberFormat="1" applyFont="1"/>
    <xf numFmtId="168" fontId="5" fillId="0" borderId="19" xfId="117" applyNumberFormat="1" applyFont="1" applyBorder="1" applyAlignment="1">
      <alignment horizontal="right"/>
    </xf>
    <xf numFmtId="168" fontId="5" fillId="0" borderId="0" xfId="117" applyNumberFormat="1" applyFont="1" applyAlignment="1">
      <alignment horizontal="right"/>
    </xf>
    <xf numFmtId="49" fontId="4" fillId="0" borderId="0" xfId="214" applyNumberFormat="1" applyFont="1"/>
    <xf numFmtId="3" fontId="4" fillId="0" borderId="0" xfId="214" applyNumberFormat="1" applyFont="1"/>
    <xf numFmtId="166" fontId="14" fillId="0" borderId="19" xfId="103" applyNumberFormat="1" applyFont="1" applyFill="1" applyBorder="1"/>
    <xf numFmtId="166" fontId="14" fillId="0" borderId="19" xfId="103" applyNumberFormat="1" applyFont="1" applyFill="1" applyBorder="1" applyAlignment="1">
      <alignment horizontal="right"/>
    </xf>
    <xf numFmtId="166" fontId="5" fillId="0" borderId="19" xfId="103" applyNumberFormat="1" applyFont="1" applyFill="1" applyBorder="1"/>
    <xf numFmtId="37" fontId="14" fillId="0" borderId="13" xfId="103" applyNumberFormat="1" applyFont="1" applyFill="1" applyBorder="1"/>
    <xf numFmtId="166" fontId="5" fillId="0" borderId="19" xfId="103" applyNumberFormat="1" applyFont="1" applyFill="1" applyBorder="1" applyAlignment="1">
      <alignment horizontal="right"/>
    </xf>
    <xf numFmtId="37" fontId="5" fillId="0" borderId="8" xfId="103" applyNumberFormat="1" applyFont="1" applyFill="1" applyBorder="1"/>
    <xf numFmtId="1" fontId="126" fillId="0" borderId="0" xfId="214" applyNumberFormat="1" applyFont="1"/>
    <xf numFmtId="0" fontId="109" fillId="0" borderId="0" xfId="214" applyFont="1"/>
    <xf numFmtId="1" fontId="109" fillId="0" borderId="0" xfId="214" applyNumberFormat="1" applyFont="1"/>
    <xf numFmtId="0" fontId="96" fillId="6" borderId="6" xfId="187" applyNumberFormat="1" applyBorder="1"/>
    <xf numFmtId="0" fontId="112" fillId="0" borderId="0" xfId="214" applyFont="1"/>
    <xf numFmtId="0" fontId="96" fillId="6" borderId="5" xfId="187" applyNumberFormat="1" applyBorder="1" applyAlignment="1">
      <alignment horizontal="center"/>
    </xf>
    <xf numFmtId="1" fontId="112" fillId="0" borderId="0" xfId="214" applyNumberFormat="1" applyFont="1"/>
    <xf numFmtId="1" fontId="97" fillId="0" borderId="0" xfId="214" applyNumberFormat="1" applyFont="1"/>
    <xf numFmtId="0" fontId="97" fillId="0" borderId="0" xfId="214" applyFont="1"/>
    <xf numFmtId="165" fontId="109" fillId="0" borderId="0" xfId="214" applyNumberFormat="1" applyFont="1"/>
    <xf numFmtId="49" fontId="109" fillId="0" borderId="0" xfId="214" applyNumberFormat="1" applyFont="1"/>
    <xf numFmtId="3" fontId="109" fillId="0" borderId="0" xfId="214" applyNumberFormat="1" applyFont="1"/>
    <xf numFmtId="164" fontId="102" fillId="0" borderId="0" xfId="228" applyNumberFormat="1" applyFont="1"/>
    <xf numFmtId="0" fontId="137" fillId="3" borderId="0" xfId="0" applyFont="1" applyFill="1"/>
    <xf numFmtId="0" fontId="103" fillId="3" borderId="0" xfId="0" applyFont="1" applyFill="1" applyAlignment="1">
      <alignment horizontal="center" wrapText="1"/>
    </xf>
    <xf numFmtId="0" fontId="103" fillId="3" borderId="0" xfId="0" applyFont="1" applyFill="1"/>
    <xf numFmtId="164" fontId="103" fillId="3" borderId="0" xfId="228" applyNumberFormat="1" applyFont="1" applyFill="1"/>
    <xf numFmtId="0" fontId="137" fillId="0" borderId="0" xfId="0" applyFont="1"/>
    <xf numFmtId="167" fontId="4" fillId="0" borderId="2" xfId="105" applyNumberFormat="1" applyFont="1" applyFill="1" applyBorder="1" applyAlignment="1">
      <alignment horizontal="right"/>
    </xf>
    <xf numFmtId="37" fontId="4" fillId="0" borderId="2" xfId="105" applyNumberFormat="1" applyFont="1" applyFill="1" applyBorder="1" applyAlignment="1">
      <alignment horizontal="right"/>
    </xf>
    <xf numFmtId="165" fontId="102" fillId="7" borderId="0" xfId="0" applyNumberFormat="1" applyFont="1" applyFill="1"/>
    <xf numFmtId="0" fontId="4" fillId="0" borderId="5" xfId="210" applyFont="1" applyBorder="1"/>
    <xf numFmtId="0" fontId="4" fillId="0" borderId="2" xfId="210" applyFont="1" applyBorder="1"/>
    <xf numFmtId="168" fontId="4" fillId="0" borderId="19" xfId="103" applyNumberFormat="1" applyFont="1" applyBorder="1" applyAlignment="1">
      <alignment horizontal="right"/>
    </xf>
    <xf numFmtId="168" fontId="98" fillId="0" borderId="19" xfId="0" applyNumberFormat="1" applyFont="1" applyBorder="1" applyAlignment="1">
      <alignment horizontal="right"/>
    </xf>
    <xf numFmtId="166" fontId="5" fillId="0" borderId="19" xfId="228" applyNumberFormat="1" applyFont="1" applyFill="1" applyBorder="1" applyAlignment="1">
      <alignment horizontal="right" vertical="center"/>
    </xf>
    <xf numFmtId="166" fontId="98" fillId="0" borderId="19" xfId="103" applyNumberFormat="1" applyFont="1" applyBorder="1" applyAlignment="1">
      <alignment horizontal="right"/>
    </xf>
    <xf numFmtId="3" fontId="4" fillId="0" borderId="0" xfId="103" applyNumberFormat="1" applyFont="1" applyBorder="1" applyAlignment="1">
      <alignment horizontal="right"/>
    </xf>
    <xf numFmtId="3" fontId="4" fillId="0" borderId="4" xfId="103" applyNumberFormat="1" applyFont="1" applyBorder="1" applyAlignment="1">
      <alignment horizontal="right"/>
    </xf>
    <xf numFmtId="0" fontId="4" fillId="0" borderId="9" xfId="0" applyFont="1" applyBorder="1"/>
    <xf numFmtId="0" fontId="63" fillId="6" borderId="9" xfId="187" applyNumberFormat="1" applyFont="1" applyBorder="1" applyAlignment="1">
      <alignment vertical="center"/>
    </xf>
    <xf numFmtId="167" fontId="14" fillId="0" borderId="5" xfId="105" applyNumberFormat="1" applyFont="1" applyFill="1" applyBorder="1" applyAlignment="1">
      <alignment horizontal="right"/>
    </xf>
    <xf numFmtId="167" fontId="14" fillId="0" borderId="2" xfId="105" applyNumberFormat="1" applyFont="1" applyFill="1" applyBorder="1" applyAlignment="1">
      <alignment horizontal="right"/>
    </xf>
    <xf numFmtId="0" fontId="63" fillId="6" borderId="10" xfId="187" applyNumberFormat="1" applyFont="1" applyBorder="1" applyAlignment="1">
      <alignment horizontal="center" wrapText="1"/>
    </xf>
    <xf numFmtId="0" fontId="63" fillId="6" borderId="11" xfId="187" applyNumberFormat="1" applyFont="1" applyBorder="1" applyAlignment="1">
      <alignment horizontal="center" wrapText="1"/>
    </xf>
    <xf numFmtId="43" fontId="4" fillId="0" borderId="0" xfId="103" applyFont="1" applyBorder="1"/>
    <xf numFmtId="43" fontId="4" fillId="0" borderId="19" xfId="103" applyFont="1" applyBorder="1"/>
    <xf numFmtId="165" fontId="96" fillId="6" borderId="0" xfId="187" applyNumberFormat="1" applyBorder="1"/>
    <xf numFmtId="167" fontId="96" fillId="6" borderId="0" xfId="187" applyNumberFormat="1" applyBorder="1"/>
    <xf numFmtId="186" fontId="96" fillId="6" borderId="0" xfId="187" applyNumberFormat="1" applyBorder="1"/>
    <xf numFmtId="183" fontId="96" fillId="6" borderId="0" xfId="187" applyNumberFormat="1" applyBorder="1"/>
    <xf numFmtId="183" fontId="96" fillId="6" borderId="19" xfId="187" applyNumberFormat="1" applyBorder="1" applyAlignment="1">
      <alignment horizontal="right"/>
    </xf>
    <xf numFmtId="43" fontId="14" fillId="0" borderId="0" xfId="103" applyFont="1" applyBorder="1"/>
    <xf numFmtId="43" fontId="4" fillId="0" borderId="0" xfId="326" applyFont="1" applyBorder="1"/>
    <xf numFmtId="167" fontId="4" fillId="0" borderId="0" xfId="326" applyNumberFormat="1" applyFont="1" applyBorder="1"/>
    <xf numFmtId="186" fontId="4" fillId="0" borderId="0" xfId="155" applyNumberFormat="1" applyFont="1" applyBorder="1"/>
    <xf numFmtId="183" fontId="4" fillId="0" borderId="0" xfId="326" applyNumberFormat="1" applyFont="1" applyBorder="1"/>
    <xf numFmtId="183" fontId="4" fillId="0" borderId="19" xfId="326" applyNumberFormat="1" applyFont="1" applyBorder="1" applyAlignment="1">
      <alignment horizontal="right"/>
    </xf>
    <xf numFmtId="165" fontId="4" fillId="0" borderId="0" xfId="326" applyNumberFormat="1" applyFont="1" applyBorder="1"/>
    <xf numFmtId="183" fontId="4" fillId="0" borderId="0" xfId="326" applyNumberFormat="1" applyFont="1" applyBorder="1" applyAlignment="1">
      <alignment horizontal="right"/>
    </xf>
    <xf numFmtId="186" fontId="4" fillId="0" borderId="0" xfId="326" applyNumberFormat="1" applyFont="1" applyBorder="1"/>
    <xf numFmtId="183" fontId="96" fillId="6" borderId="0" xfId="187" applyNumberFormat="1" applyBorder="1" applyAlignment="1">
      <alignment horizontal="right"/>
    </xf>
    <xf numFmtId="43" fontId="32" fillId="0" borderId="0" xfId="103" applyFont="1" applyBorder="1"/>
    <xf numFmtId="0" fontId="4" fillId="0" borderId="0" xfId="0" applyFont="1" applyAlignment="1">
      <alignment horizontal="right"/>
    </xf>
    <xf numFmtId="0" fontId="4" fillId="0" borderId="19" xfId="0" applyFont="1" applyBorder="1" applyAlignment="1">
      <alignment horizontal="right"/>
    </xf>
    <xf numFmtId="43" fontId="14" fillId="0" borderId="14" xfId="326" applyFont="1" applyBorder="1"/>
    <xf numFmtId="167" fontId="14" fillId="0" borderId="14" xfId="326" applyNumberFormat="1" applyFont="1" applyBorder="1"/>
    <xf numFmtId="186" fontId="14" fillId="0" borderId="14" xfId="155" applyNumberFormat="1" applyFont="1" applyBorder="1"/>
    <xf numFmtId="183" fontId="14" fillId="0" borderId="14" xfId="326" applyNumberFormat="1" applyFont="1" applyBorder="1"/>
    <xf numFmtId="183" fontId="14" fillId="0" borderId="14" xfId="326" applyNumberFormat="1" applyFont="1" applyBorder="1" applyAlignment="1">
      <alignment horizontal="right"/>
    </xf>
    <xf numFmtId="183" fontId="14" fillId="0" borderId="15" xfId="326" applyNumberFormat="1" applyFont="1" applyBorder="1" applyAlignment="1">
      <alignment horizontal="right"/>
    </xf>
    <xf numFmtId="43" fontId="4" fillId="0" borderId="0" xfId="103" applyFont="1"/>
    <xf numFmtId="0" fontId="61" fillId="0" borderId="0" xfId="210" applyFont="1"/>
    <xf numFmtId="0" fontId="25" fillId="0" borderId="0" xfId="210" applyFont="1"/>
    <xf numFmtId="164" fontId="25" fillId="0" borderId="0" xfId="228" applyNumberFormat="1" applyFont="1" applyFill="1"/>
    <xf numFmtId="0" fontId="14" fillId="0" borderId="19" xfId="210" applyFont="1" applyBorder="1"/>
    <xf numFmtId="171" fontId="96" fillId="6" borderId="0" xfId="187" applyNumberFormat="1" applyBorder="1" applyAlignment="1">
      <alignment horizontal="right"/>
    </xf>
    <xf numFmtId="167" fontId="25" fillId="0" borderId="0" xfId="210" applyNumberFormat="1" applyFont="1"/>
    <xf numFmtId="168" fontId="25" fillId="0" borderId="0" xfId="210" applyNumberFormat="1" applyFont="1"/>
    <xf numFmtId="171" fontId="4" fillId="0" borderId="2" xfId="105" applyNumberFormat="1" applyFont="1" applyFill="1" applyBorder="1" applyAlignment="1">
      <alignment horizontal="right"/>
    </xf>
    <xf numFmtId="171" fontId="25" fillId="0" borderId="0" xfId="210" applyNumberFormat="1" applyFont="1"/>
    <xf numFmtId="0" fontId="4" fillId="3" borderId="0" xfId="225" applyFont="1" applyFill="1" applyAlignment="1">
      <alignment horizontal="center"/>
    </xf>
    <xf numFmtId="0" fontId="4" fillId="0" borderId="8" xfId="216" applyFont="1" applyBorder="1"/>
    <xf numFmtId="0" fontId="4" fillId="0" borderId="16" xfId="216" applyFont="1" applyBorder="1" applyAlignment="1">
      <alignment horizontal="center" wrapText="1"/>
    </xf>
    <xf numFmtId="0" fontId="4" fillId="7" borderId="6" xfId="216" applyFont="1" applyFill="1" applyBorder="1"/>
    <xf numFmtId="166" fontId="4" fillId="7" borderId="6" xfId="216" applyNumberFormat="1" applyFont="1" applyFill="1" applyBorder="1"/>
    <xf numFmtId="166" fontId="4" fillId="7" borderId="0" xfId="0" applyNumberFormat="1" applyFont="1" applyFill="1"/>
    <xf numFmtId="2" fontId="4" fillId="7" borderId="6" xfId="216" applyNumberFormat="1" applyFont="1" applyFill="1" applyBorder="1"/>
    <xf numFmtId="166" fontId="4" fillId="7" borderId="19" xfId="0" applyNumberFormat="1" applyFont="1" applyFill="1" applyBorder="1"/>
    <xf numFmtId="0" fontId="4" fillId="7" borderId="2" xfId="216" applyFont="1" applyFill="1" applyBorder="1"/>
    <xf numFmtId="166" fontId="4" fillId="7" borderId="2" xfId="216" applyNumberFormat="1" applyFont="1" applyFill="1" applyBorder="1"/>
    <xf numFmtId="2" fontId="4" fillId="7" borderId="2" xfId="216" applyNumberFormat="1" applyFont="1" applyFill="1" applyBorder="1"/>
    <xf numFmtId="0" fontId="4" fillId="7" borderId="4" xfId="216" applyFont="1" applyFill="1" applyBorder="1"/>
    <xf numFmtId="0" fontId="9" fillId="7" borderId="0" xfId="406" applyFont="1" applyFill="1"/>
    <xf numFmtId="0" fontId="4" fillId="3" borderId="8" xfId="0" applyFont="1" applyFill="1" applyBorder="1"/>
    <xf numFmtId="168" fontId="98" fillId="7" borderId="0" xfId="236" applyNumberFormat="1" applyFont="1" applyFill="1"/>
    <xf numFmtId="182" fontId="98" fillId="7" borderId="11" xfId="0" applyNumberFormat="1" applyFont="1" applyFill="1" applyBorder="1" applyAlignment="1">
      <alignment horizontal="right"/>
    </xf>
    <xf numFmtId="166" fontId="98" fillId="7" borderId="4" xfId="0" applyNumberFormat="1" applyFont="1" applyFill="1" applyBorder="1"/>
    <xf numFmtId="166" fontId="98" fillId="7" borderId="0" xfId="0" applyNumberFormat="1" applyFont="1" applyFill="1"/>
    <xf numFmtId="182" fontId="98" fillId="7" borderId="19" xfId="0" applyNumberFormat="1" applyFont="1" applyFill="1" applyBorder="1" applyAlignment="1">
      <alignment horizontal="right"/>
    </xf>
    <xf numFmtId="164" fontId="98" fillId="7" borderId="0" xfId="236" applyNumberFormat="1" applyFont="1" applyFill="1"/>
    <xf numFmtId="182" fontId="98" fillId="7" borderId="0" xfId="0" applyNumberFormat="1" applyFont="1" applyFill="1" applyAlignment="1">
      <alignment horizontal="right"/>
    </xf>
    <xf numFmtId="164" fontId="98" fillId="7" borderId="4" xfId="236" applyNumberFormat="1" applyFont="1" applyFill="1" applyBorder="1"/>
    <xf numFmtId="166" fontId="98" fillId="7" borderId="14" xfId="236" applyNumberFormat="1" applyFont="1" applyFill="1" applyBorder="1"/>
    <xf numFmtId="182" fontId="98" fillId="7" borderId="15" xfId="0" applyNumberFormat="1" applyFont="1" applyFill="1" applyBorder="1" applyAlignment="1">
      <alignment horizontal="right"/>
    </xf>
    <xf numFmtId="166" fontId="98" fillId="7" borderId="13" xfId="236" applyNumberFormat="1" applyFont="1" applyFill="1" applyBorder="1"/>
    <xf numFmtId="2" fontId="98" fillId="7" borderId="0" xfId="0" applyNumberFormat="1" applyFont="1" applyFill="1"/>
    <xf numFmtId="2" fontId="98" fillId="7" borderId="19" xfId="0" applyNumberFormat="1" applyFont="1" applyFill="1" applyBorder="1"/>
    <xf numFmtId="165" fontId="98" fillId="7" borderId="12" xfId="117" applyNumberFormat="1" applyFont="1" applyFill="1" applyBorder="1"/>
    <xf numFmtId="165" fontId="98" fillId="7" borderId="8" xfId="117" applyNumberFormat="1" applyFont="1" applyFill="1" applyBorder="1"/>
    <xf numFmtId="165" fontId="98" fillId="7" borderId="16" xfId="117" applyNumberFormat="1" applyFont="1" applyFill="1" applyBorder="1"/>
    <xf numFmtId="38" fontId="98" fillId="7" borderId="0" xfId="0" applyNumberFormat="1" applyFont="1" applyFill="1" applyAlignment="1">
      <alignment horizontal="right" wrapText="1"/>
    </xf>
    <xf numFmtId="165" fontId="4" fillId="0" borderId="0" xfId="0" applyNumberFormat="1" applyFont="1"/>
    <xf numFmtId="0" fontId="14" fillId="7" borderId="0" xfId="0" applyFont="1" applyFill="1"/>
    <xf numFmtId="0" fontId="81" fillId="7" borderId="0" xfId="0" applyFont="1" applyFill="1"/>
    <xf numFmtId="0" fontId="4" fillId="7" borderId="0" xfId="0" applyFont="1" applyFill="1" applyAlignment="1">
      <alignment wrapText="1"/>
    </xf>
    <xf numFmtId="3" fontId="23" fillId="7" borderId="0" xfId="0" applyNumberFormat="1" applyFont="1" applyFill="1"/>
    <xf numFmtId="2" fontId="4" fillId="0" borderId="10" xfId="0" applyNumberFormat="1" applyFont="1" applyBorder="1"/>
    <xf numFmtId="2" fontId="4" fillId="0" borderId="11" xfId="0" applyNumberFormat="1" applyFont="1" applyBorder="1"/>
    <xf numFmtId="2" fontId="4" fillId="0" borderId="0" xfId="0" applyNumberFormat="1" applyFont="1"/>
    <xf numFmtId="2" fontId="4" fillId="0" borderId="12" xfId="0" applyNumberFormat="1" applyFont="1" applyBorder="1"/>
    <xf numFmtId="2" fontId="4" fillId="0" borderId="16" xfId="0" applyNumberFormat="1" applyFont="1" applyBorder="1"/>
    <xf numFmtId="194" fontId="4" fillId="0" borderId="2" xfId="0" applyNumberFormat="1" applyFont="1" applyBorder="1" applyAlignment="1">
      <alignment horizontal="left" indent="3"/>
    </xf>
    <xf numFmtId="194" fontId="4" fillId="0" borderId="7" xfId="0" applyNumberFormat="1" applyFont="1" applyBorder="1"/>
    <xf numFmtId="3" fontId="98" fillId="0" borderId="0" xfId="103" applyNumberFormat="1" applyFont="1" applyBorder="1" applyAlignment="1">
      <alignment horizontal="right"/>
    </xf>
    <xf numFmtId="3" fontId="98" fillId="0" borderId="4" xfId="103" applyNumberFormat="1" applyFont="1" applyBorder="1" applyAlignment="1">
      <alignment horizontal="right"/>
    </xf>
    <xf numFmtId="166" fontId="5" fillId="3" borderId="19" xfId="0" applyNumberFormat="1" applyFont="1" applyFill="1" applyBorder="1" applyAlignment="1">
      <alignment horizontal="right" wrapText="1"/>
    </xf>
    <xf numFmtId="168" fontId="98" fillId="0" borderId="19" xfId="103" applyNumberFormat="1" applyFont="1" applyBorder="1" applyAlignment="1">
      <alignment horizontal="right"/>
    </xf>
    <xf numFmtId="0" fontId="111" fillId="0" borderId="0" xfId="0" applyFont="1"/>
    <xf numFmtId="3" fontId="0" fillId="7" borderId="19" xfId="0" applyNumberFormat="1" applyFill="1" applyBorder="1" applyAlignment="1">
      <alignment horizontal="right"/>
    </xf>
    <xf numFmtId="3" fontId="0" fillId="7" borderId="12" xfId="0" applyNumberFormat="1" applyFill="1" applyBorder="1"/>
    <xf numFmtId="3" fontId="96" fillId="6" borderId="19" xfId="187" applyNumberFormat="1" applyBorder="1" applyAlignment="1">
      <alignment horizontal="right" wrapText="1"/>
    </xf>
    <xf numFmtId="167" fontId="21" fillId="0" borderId="2" xfId="103" applyNumberFormat="1" applyFont="1" applyFill="1" applyBorder="1" applyAlignment="1">
      <alignment horizontal="right"/>
    </xf>
    <xf numFmtId="185" fontId="96" fillId="6" borderId="2" xfId="123" applyNumberFormat="1" applyFont="1" applyFill="1" applyBorder="1" applyAlignment="1">
      <alignment horizontal="right"/>
    </xf>
    <xf numFmtId="0" fontId="63" fillId="6" borderId="16" xfId="187" applyNumberFormat="1" applyFont="1" applyBorder="1" applyAlignment="1">
      <alignment horizontal="center"/>
    </xf>
    <xf numFmtId="3" fontId="14" fillId="0" borderId="5" xfId="0" applyNumberFormat="1" applyFont="1" applyBorder="1"/>
    <xf numFmtId="3" fontId="63" fillId="6" borderId="5" xfId="187" applyNumberFormat="1" applyFont="1" applyBorder="1"/>
    <xf numFmtId="164" fontId="4" fillId="0" borderId="0" xfId="228" applyNumberFormat="1" applyFont="1" applyBorder="1" applyAlignment="1">
      <alignment horizontal="right"/>
    </xf>
    <xf numFmtId="164" fontId="4" fillId="0" borderId="4" xfId="228" applyNumberFormat="1" applyFont="1" applyBorder="1" applyAlignment="1">
      <alignment horizontal="right"/>
    </xf>
    <xf numFmtId="4" fontId="4" fillId="0" borderId="0" xfId="103" applyNumberFormat="1" applyFont="1" applyBorder="1" applyAlignment="1">
      <alignment horizontal="right"/>
    </xf>
    <xf numFmtId="4" fontId="4" fillId="0" borderId="4" xfId="103" applyNumberFormat="1" applyFont="1" applyBorder="1" applyAlignment="1">
      <alignment horizontal="right"/>
    </xf>
    <xf numFmtId="4" fontId="4" fillId="3" borderId="12" xfId="103" applyNumberFormat="1" applyFont="1" applyFill="1" applyBorder="1" applyAlignment="1">
      <alignment horizontal="right"/>
    </xf>
    <xf numFmtId="4" fontId="4" fillId="3" borderId="8" xfId="103" applyNumberFormat="1" applyFont="1" applyFill="1" applyBorder="1" applyAlignment="1">
      <alignment horizontal="right"/>
    </xf>
    <xf numFmtId="4" fontId="4" fillId="3" borderId="16" xfId="103" applyNumberFormat="1" applyFont="1" applyFill="1" applyBorder="1" applyAlignment="1">
      <alignment horizontal="right"/>
    </xf>
    <xf numFmtId="37" fontId="9" fillId="0" borderId="2" xfId="103" applyNumberFormat="1" applyFont="1" applyBorder="1" applyAlignment="1">
      <alignment horizontal="right"/>
    </xf>
    <xf numFmtId="37" fontId="4" fillId="0" borderId="0" xfId="326" applyNumberFormat="1" applyFont="1" applyBorder="1"/>
    <xf numFmtId="0" fontId="139" fillId="0" borderId="0" xfId="0" applyFont="1"/>
    <xf numFmtId="3" fontId="14" fillId="0" borderId="4" xfId="0" applyNumberFormat="1" applyFont="1" applyBorder="1"/>
    <xf numFmtId="3" fontId="14" fillId="0" borderId="8" xfId="0" applyNumberFormat="1" applyFont="1" applyBorder="1"/>
    <xf numFmtId="37" fontId="5" fillId="0" borderId="13" xfId="103" applyNumberFormat="1" applyFont="1" applyFill="1" applyBorder="1"/>
    <xf numFmtId="165" fontId="14" fillId="0" borderId="8" xfId="103" applyNumberFormat="1" applyFont="1" applyFill="1" applyBorder="1"/>
    <xf numFmtId="1" fontId="63" fillId="6" borderId="6" xfId="187" applyNumberFormat="1" applyFont="1" applyBorder="1" applyAlignment="1">
      <alignment horizontal="center" vertical="center"/>
    </xf>
    <xf numFmtId="3" fontId="4" fillId="0" borderId="19" xfId="0" applyNumberFormat="1" applyFont="1" applyBorder="1" applyAlignment="1">
      <alignment horizontal="right"/>
    </xf>
    <xf numFmtId="164" fontId="4" fillId="0" borderId="19" xfId="228" applyNumberFormat="1" applyFont="1" applyBorder="1" applyAlignment="1">
      <alignment horizontal="right"/>
    </xf>
    <xf numFmtId="4" fontId="4" fillId="0" borderId="19" xfId="0" applyNumberFormat="1" applyFont="1" applyBorder="1" applyAlignment="1">
      <alignment horizontal="right"/>
    </xf>
    <xf numFmtId="4" fontId="4" fillId="0" borderId="19" xfId="103" applyNumberFormat="1" applyFont="1" applyBorder="1" applyAlignment="1">
      <alignment horizontal="right"/>
    </xf>
    <xf numFmtId="166" fontId="5" fillId="0" borderId="16" xfId="0" applyNumberFormat="1" applyFont="1" applyBorder="1" applyAlignment="1">
      <alignment horizontal="center" vertical="center" wrapText="1"/>
    </xf>
    <xf numFmtId="166" fontId="5" fillId="0" borderId="11" xfId="0" applyNumberFormat="1" applyFont="1" applyBorder="1" applyAlignment="1">
      <alignment horizontal="right" wrapText="1"/>
    </xf>
    <xf numFmtId="166" fontId="5" fillId="0" borderId="19" xfId="0" applyNumberFormat="1" applyFont="1" applyBorder="1" applyAlignment="1">
      <alignment horizontal="right" wrapText="1"/>
    </xf>
    <xf numFmtId="166" fontId="5" fillId="0" borderId="12" xfId="0" applyNumberFormat="1" applyFont="1" applyBorder="1" applyAlignment="1">
      <alignment horizontal="right" wrapText="1"/>
    </xf>
    <xf numFmtId="166" fontId="5" fillId="0" borderId="16" xfId="0" applyNumberFormat="1" applyFont="1" applyBorder="1" applyAlignment="1">
      <alignment horizontal="right" wrapText="1"/>
    </xf>
    <xf numFmtId="3" fontId="5" fillId="0" borderId="0" xfId="0" applyNumberFormat="1" applyFont="1"/>
    <xf numFmtId="166" fontId="5" fillId="0" borderId="0" xfId="0" applyNumberFormat="1" applyFont="1"/>
    <xf numFmtId="166" fontId="5" fillId="0" borderId="0" xfId="228" applyNumberFormat="1" applyFont="1" applyFill="1"/>
    <xf numFmtId="166" fontId="120" fillId="0" borderId="19" xfId="0" applyNumberFormat="1" applyFont="1" applyBorder="1" applyAlignment="1">
      <alignment horizontal="right" wrapText="1"/>
    </xf>
    <xf numFmtId="0" fontId="80" fillId="0" borderId="2" xfId="0" applyFont="1" applyBorder="1" applyAlignment="1">
      <alignment horizontal="left"/>
    </xf>
    <xf numFmtId="166" fontId="5" fillId="0" borderId="12" xfId="0" applyNumberFormat="1" applyFont="1" applyBorder="1" applyAlignment="1">
      <alignment horizontal="center" vertical="center" wrapText="1"/>
    </xf>
    <xf numFmtId="165" fontId="32" fillId="0" borderId="0" xfId="103" applyNumberFormat="1" applyFont="1" applyBorder="1"/>
    <xf numFmtId="165" fontId="32" fillId="0" borderId="0" xfId="103" applyNumberFormat="1" applyFont="1"/>
    <xf numFmtId="165" fontId="25" fillId="0" borderId="0" xfId="103" applyNumberFormat="1" applyFont="1" applyFill="1" applyAlignment="1"/>
    <xf numFmtId="0" fontId="9" fillId="3" borderId="0" xfId="0" applyFont="1" applyFill="1"/>
    <xf numFmtId="0" fontId="63" fillId="6" borderId="19" xfId="187" applyNumberFormat="1" applyFont="1" applyBorder="1" applyAlignment="1">
      <alignment horizontal="center" vertical="center"/>
    </xf>
    <xf numFmtId="165" fontId="25" fillId="0" borderId="0" xfId="103" applyNumberFormat="1" applyFont="1" applyFill="1" applyBorder="1" applyAlignment="1">
      <alignment wrapText="1"/>
    </xf>
    <xf numFmtId="173" fontId="5" fillId="0" borderId="4" xfId="0" applyNumberFormat="1" applyFont="1" applyBorder="1"/>
    <xf numFmtId="190" fontId="5" fillId="0" borderId="19" xfId="0" applyNumberFormat="1" applyFont="1" applyBorder="1"/>
    <xf numFmtId="173" fontId="5" fillId="0" borderId="0" xfId="0" applyNumberFormat="1" applyFont="1"/>
    <xf numFmtId="166" fontId="9" fillId="0" borderId="0" xfId="0" applyNumberFormat="1" applyFont="1"/>
    <xf numFmtId="164" fontId="9" fillId="0" borderId="0" xfId="0" applyNumberFormat="1" applyFont="1"/>
    <xf numFmtId="173" fontId="4" fillId="0" borderId="4" xfId="0" applyNumberFormat="1" applyFont="1" applyBorder="1"/>
    <xf numFmtId="190" fontId="4" fillId="0" borderId="19" xfId="0" applyNumberFormat="1" applyFont="1" applyBorder="1"/>
    <xf numFmtId="173" fontId="4" fillId="0" borderId="0" xfId="0" applyNumberFormat="1" applyFont="1"/>
    <xf numFmtId="173" fontId="9" fillId="0" borderId="0" xfId="0" applyNumberFormat="1" applyFont="1"/>
    <xf numFmtId="173" fontId="33" fillId="0" borderId="0" xfId="0" applyNumberFormat="1" applyFont="1"/>
    <xf numFmtId="0" fontId="4" fillId="0" borderId="8" xfId="0" applyFont="1" applyBorder="1" applyAlignment="1">
      <alignment horizontal="center"/>
    </xf>
    <xf numFmtId="173" fontId="4" fillId="0" borderId="8" xfId="0" applyNumberFormat="1" applyFont="1" applyBorder="1"/>
    <xf numFmtId="190" fontId="4" fillId="0" borderId="16" xfId="0" applyNumberFormat="1" applyFont="1" applyBorder="1"/>
    <xf numFmtId="173" fontId="4" fillId="0" borderId="12" xfId="0" applyNumberFormat="1" applyFont="1" applyBorder="1"/>
    <xf numFmtId="165" fontId="25" fillId="0" borderId="0" xfId="103" applyNumberFormat="1" applyFont="1" applyAlignment="1"/>
    <xf numFmtId="181" fontId="5" fillId="0" borderId="0" xfId="0" applyNumberFormat="1" applyFont="1" applyAlignment="1">
      <alignment horizontal="right"/>
    </xf>
    <xf numFmtId="181" fontId="5" fillId="0" borderId="0" xfId="0" applyNumberFormat="1" applyFont="1"/>
    <xf numFmtId="1" fontId="5" fillId="0" borderId="0" xfId="226" applyNumberFormat="1" applyFont="1" applyAlignment="1">
      <alignment horizontal="center" vertical="center"/>
    </xf>
    <xf numFmtId="3" fontId="5" fillId="0" borderId="19" xfId="226" applyNumberFormat="1" applyFont="1" applyBorder="1" applyAlignment="1">
      <alignment vertical="center"/>
    </xf>
    <xf numFmtId="1" fontId="5" fillId="0" borderId="2" xfId="226" applyNumberFormat="1" applyFont="1" applyBorder="1" applyAlignment="1">
      <alignment horizontal="center" vertical="center"/>
    </xf>
    <xf numFmtId="3" fontId="5" fillId="0" borderId="19" xfId="226" applyNumberFormat="1" applyFont="1" applyBorder="1" applyAlignment="1">
      <alignment horizontal="right" vertical="center"/>
    </xf>
    <xf numFmtId="3" fontId="2" fillId="2" borderId="0" xfId="226" applyNumberFormat="1" applyFont="1" applyFill="1" applyAlignment="1">
      <alignment vertical="center"/>
    </xf>
    <xf numFmtId="3" fontId="5" fillId="0" borderId="19" xfId="132" applyNumberFormat="1" applyFont="1" applyFill="1" applyBorder="1"/>
    <xf numFmtId="3" fontId="5" fillId="4" borderId="0" xfId="226" applyNumberFormat="1" applyFont="1" applyFill="1" applyAlignment="1">
      <alignment vertical="center"/>
    </xf>
    <xf numFmtId="3" fontId="5" fillId="3" borderId="0" xfId="226" applyNumberFormat="1" applyFont="1" applyFill="1" applyAlignment="1">
      <alignment vertical="center"/>
    </xf>
    <xf numFmtId="165" fontId="4" fillId="0" borderId="19" xfId="103" applyNumberFormat="1" applyFont="1" applyBorder="1"/>
    <xf numFmtId="0" fontId="79" fillId="7" borderId="0" xfId="0" applyFont="1" applyFill="1"/>
    <xf numFmtId="0" fontId="4" fillId="0" borderId="2" xfId="0" applyFont="1" applyBorder="1" applyAlignment="1">
      <alignment horizontal="left" vertical="center"/>
    </xf>
    <xf numFmtId="165" fontId="4" fillId="0" borderId="19" xfId="117" applyNumberFormat="1" applyFont="1" applyFill="1" applyBorder="1"/>
    <xf numFmtId="0" fontId="4" fillId="0" borderId="6" xfId="0" applyFont="1" applyBorder="1" applyAlignment="1">
      <alignment horizontal="left" vertical="center"/>
    </xf>
    <xf numFmtId="0" fontId="4" fillId="0" borderId="0" xfId="0" applyFont="1" applyAlignment="1">
      <alignment horizontal="left"/>
    </xf>
    <xf numFmtId="0" fontId="0" fillId="0" borderId="19" xfId="0" applyBorder="1"/>
    <xf numFmtId="165" fontId="4" fillId="0" borderId="9" xfId="117" applyNumberFormat="1" applyFont="1" applyFill="1" applyBorder="1"/>
    <xf numFmtId="165" fontId="4" fillId="0" borderId="4" xfId="117" applyNumberFormat="1" applyFont="1" applyFill="1" applyBorder="1"/>
    <xf numFmtId="2" fontId="4" fillId="0" borderId="19" xfId="0" applyNumberFormat="1" applyFont="1" applyBorder="1"/>
    <xf numFmtId="165" fontId="4" fillId="0" borderId="8" xfId="117" applyNumberFormat="1" applyFont="1" applyFill="1" applyBorder="1"/>
    <xf numFmtId="165" fontId="24" fillId="0" borderId="0" xfId="0" applyNumberFormat="1" applyFont="1"/>
    <xf numFmtId="14" fontId="24" fillId="0" borderId="0" xfId="0" applyNumberFormat="1" applyFont="1"/>
    <xf numFmtId="3" fontId="24" fillId="0" borderId="0" xfId="0" applyNumberFormat="1" applyFont="1"/>
    <xf numFmtId="43" fontId="5" fillId="0" borderId="2" xfId="103" applyFont="1" applyFill="1" applyBorder="1" applyAlignment="1">
      <alignment horizontal="right"/>
    </xf>
    <xf numFmtId="43" fontId="5" fillId="0" borderId="0" xfId="103" applyFont="1" applyFill="1" applyBorder="1" applyAlignment="1">
      <alignment horizontal="right"/>
    </xf>
    <xf numFmtId="189" fontId="5" fillId="0" borderId="2" xfId="103" applyNumberFormat="1" applyFont="1" applyFill="1" applyBorder="1" applyAlignment="1">
      <alignment horizontal="right"/>
    </xf>
    <xf numFmtId="39" fontId="5" fillId="0" borderId="2" xfId="103" applyNumberFormat="1" applyFont="1" applyFill="1" applyBorder="1" applyAlignment="1">
      <alignment horizontal="right"/>
    </xf>
    <xf numFmtId="37" fontId="5" fillId="0" borderId="2" xfId="103" applyNumberFormat="1" applyFont="1" applyFill="1" applyBorder="1" applyAlignment="1">
      <alignment horizontal="right"/>
    </xf>
    <xf numFmtId="0" fontId="5" fillId="0" borderId="8" xfId="0" applyFont="1" applyBorder="1"/>
    <xf numFmtId="37" fontId="5" fillId="0" borderId="5" xfId="103" quotePrefix="1" applyNumberFormat="1" applyFont="1" applyFill="1" applyBorder="1" applyAlignment="1">
      <alignment horizontal="right"/>
    </xf>
    <xf numFmtId="43" fontId="5" fillId="0" borderId="0" xfId="103" applyFont="1"/>
    <xf numFmtId="0" fontId="4" fillId="0" borderId="0" xfId="211" applyFont="1"/>
    <xf numFmtId="0" fontId="4" fillId="0" borderId="0" xfId="211" applyFont="1" applyAlignment="1">
      <alignment horizontal="center" wrapText="1"/>
    </xf>
    <xf numFmtId="165" fontId="5" fillId="0" borderId="5" xfId="103" applyNumberFormat="1" applyFont="1" applyFill="1" applyBorder="1" applyAlignment="1">
      <alignment horizontal="right"/>
    </xf>
    <xf numFmtId="0" fontId="4" fillId="0" borderId="0" xfId="0" applyFont="1" applyAlignment="1">
      <alignment horizontal="center" wrapText="1"/>
    </xf>
    <xf numFmtId="166" fontId="4" fillId="0" borderId="0" xfId="0" applyNumberFormat="1" applyFont="1" applyAlignment="1">
      <alignment horizontal="right" wrapText="1"/>
    </xf>
    <xf numFmtId="164" fontId="4" fillId="0" borderId="0" xfId="0" applyNumberFormat="1" applyFont="1" applyAlignment="1">
      <alignment horizontal="right" wrapText="1"/>
    </xf>
    <xf numFmtId="38" fontId="4" fillId="0" borderId="10" xfId="0" applyNumberFormat="1" applyFont="1" applyBorder="1" applyAlignment="1">
      <alignment horizontal="right" wrapText="1"/>
    </xf>
    <xf numFmtId="166" fontId="4" fillId="0" borderId="10" xfId="0" applyNumberFormat="1" applyFont="1" applyBorder="1" applyAlignment="1">
      <alignment horizontal="right" wrapText="1"/>
    </xf>
    <xf numFmtId="166" fontId="4" fillId="0" borderId="11" xfId="0" applyNumberFormat="1" applyFont="1" applyBorder="1" applyAlignment="1">
      <alignment horizontal="right" wrapText="1"/>
    </xf>
    <xf numFmtId="166" fontId="4" fillId="0" borderId="19" xfId="0" applyNumberFormat="1" applyFont="1" applyBorder="1" applyAlignment="1">
      <alignment horizontal="right" wrapText="1"/>
    </xf>
    <xf numFmtId="0" fontId="14" fillId="6" borderId="19" xfId="187" applyNumberFormat="1" applyFont="1" applyBorder="1"/>
    <xf numFmtId="164" fontId="14" fillId="6" borderId="19" xfId="187" applyNumberFormat="1" applyFont="1" applyBorder="1" applyAlignment="1">
      <alignment horizontal="right"/>
    </xf>
    <xf numFmtId="166" fontId="4" fillId="0" borderId="12" xfId="0" applyNumberFormat="1" applyFont="1" applyBorder="1" applyAlignment="1">
      <alignment horizontal="right" wrapText="1"/>
    </xf>
    <xf numFmtId="3" fontId="4" fillId="0" borderId="19" xfId="235" applyNumberFormat="1" applyFont="1" applyFill="1" applyBorder="1" applyAlignment="1">
      <alignment horizontal="right" wrapText="1"/>
    </xf>
    <xf numFmtId="187" fontId="4" fillId="0" borderId="19" xfId="0" applyNumberFormat="1" applyFont="1" applyBorder="1" applyAlignment="1">
      <alignment horizontal="right" wrapText="1"/>
    </xf>
    <xf numFmtId="187" fontId="4" fillId="0" borderId="12" xfId="0" applyNumberFormat="1" applyFont="1" applyBorder="1" applyAlignment="1">
      <alignment horizontal="right" wrapText="1"/>
    </xf>
    <xf numFmtId="38" fontId="14" fillId="6" borderId="19" xfId="187" applyNumberFormat="1" applyFont="1" applyBorder="1" applyAlignment="1">
      <alignment horizontal="right"/>
    </xf>
    <xf numFmtId="37" fontId="4" fillId="0" borderId="0" xfId="0" applyNumberFormat="1" applyFont="1" applyAlignment="1">
      <alignment horizontal="center" wrapText="1"/>
    </xf>
    <xf numFmtId="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72" fontId="4" fillId="0" borderId="19" xfId="0" applyNumberFormat="1" applyFont="1" applyBorder="1"/>
    <xf numFmtId="0" fontId="5" fillId="0" borderId="8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3" fontId="4" fillId="0" borderId="19" xfId="0" applyNumberFormat="1" applyFont="1" applyBorder="1"/>
    <xf numFmtId="0" fontId="14" fillId="6" borderId="19" xfId="187" applyNumberFormat="1" applyFont="1" applyBorder="1" applyAlignment="1">
      <alignment horizontal="center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165" fontId="4" fillId="0" borderId="0" xfId="104" applyNumberFormat="1" applyFont="1"/>
    <xf numFmtId="0" fontId="23" fillId="3" borderId="0" xfId="0" applyFont="1" applyFill="1"/>
    <xf numFmtId="165" fontId="4" fillId="0" borderId="19" xfId="105" applyNumberFormat="1" applyFont="1" applyBorder="1"/>
    <xf numFmtId="0" fontId="4" fillId="0" borderId="4" xfId="0" applyFont="1" applyBorder="1" applyAlignment="1">
      <alignment horizontal="left" indent="2"/>
    </xf>
    <xf numFmtId="166" fontId="4" fillId="0" borderId="19" xfId="0" applyNumberFormat="1" applyFont="1" applyBorder="1"/>
    <xf numFmtId="0" fontId="4" fillId="0" borderId="8" xfId="0" applyFont="1" applyBorder="1" applyAlignment="1">
      <alignment horizontal="left" indent="2"/>
    </xf>
    <xf numFmtId="0" fontId="4" fillId="0" borderId="9" xfId="0" applyFont="1" applyBorder="1" applyAlignment="1">
      <alignment horizontal="left" indent="2"/>
    </xf>
    <xf numFmtId="165" fontId="97" fillId="0" borderId="19" xfId="104" applyNumberFormat="1" applyFont="1" applyFill="1" applyBorder="1"/>
    <xf numFmtId="165" fontId="23" fillId="0" borderId="0" xfId="0" applyNumberFormat="1" applyFont="1"/>
    <xf numFmtId="166" fontId="97" fillId="0" borderId="19" xfId="228" applyNumberFormat="1" applyFont="1" applyFill="1" applyBorder="1"/>
    <xf numFmtId="43" fontId="4" fillId="0" borderId="0" xfId="103" applyFont="1" applyFill="1" applyBorder="1"/>
    <xf numFmtId="43" fontId="4" fillId="0" borderId="19" xfId="103" applyFont="1" applyFill="1" applyBorder="1"/>
    <xf numFmtId="43" fontId="4" fillId="0" borderId="10" xfId="103" applyFont="1" applyFill="1" applyBorder="1"/>
    <xf numFmtId="43" fontId="4" fillId="0" borderId="11" xfId="103" applyFont="1" applyFill="1" applyBorder="1"/>
    <xf numFmtId="43" fontId="4" fillId="0" borderId="12" xfId="103" applyFont="1" applyFill="1" applyBorder="1"/>
    <xf numFmtId="43" fontId="4" fillId="0" borderId="16" xfId="103" applyFont="1" applyFill="1" applyBorder="1"/>
    <xf numFmtId="0" fontId="2" fillId="3" borderId="0" xfId="0" applyFont="1" applyFill="1"/>
    <xf numFmtId="165" fontId="28" fillId="3" borderId="0" xfId="122" applyNumberFormat="1" applyFont="1" applyFill="1" applyAlignment="1">
      <alignment horizontal="left"/>
    </xf>
    <xf numFmtId="0" fontId="28" fillId="3" borderId="2" xfId="187" applyNumberFormat="1" applyFont="1" applyFill="1" applyBorder="1" applyAlignment="1">
      <alignment horizontal="left" wrapText="1"/>
    </xf>
    <xf numFmtId="0" fontId="2" fillId="3" borderId="0" xfId="210" applyFont="1" applyFill="1"/>
    <xf numFmtId="165" fontId="28" fillId="3" borderId="0" xfId="125" applyNumberFormat="1" applyFont="1" applyFill="1" applyAlignment="1">
      <alignment horizontal="left"/>
    </xf>
    <xf numFmtId="3" fontId="4" fillId="0" borderId="19" xfId="226" applyNumberFormat="1" applyFont="1" applyBorder="1" applyAlignment="1">
      <alignment horizontal="right" vertical="center"/>
    </xf>
    <xf numFmtId="3" fontId="4" fillId="0" borderId="19" xfId="132" applyNumberFormat="1" applyFont="1" applyFill="1" applyBorder="1" applyAlignment="1">
      <alignment horizontal="right" vertical="center"/>
    </xf>
    <xf numFmtId="3" fontId="74" fillId="6" borderId="19" xfId="187" applyNumberFormat="1" applyFont="1" applyBorder="1" applyAlignment="1">
      <alignment horizontal="right" vertical="center"/>
    </xf>
    <xf numFmtId="3" fontId="63" fillId="6" borderId="19" xfId="187" applyNumberFormat="1" applyFont="1" applyBorder="1" applyAlignment="1">
      <alignment horizontal="right" vertical="center"/>
    </xf>
    <xf numFmtId="1" fontId="4" fillId="0" borderId="0" xfId="226" applyNumberFormat="1" applyFont="1" applyAlignment="1">
      <alignment horizontal="left" vertical="center"/>
    </xf>
    <xf numFmtId="3" fontId="4" fillId="0" borderId="0" xfId="130" applyNumberFormat="1" applyFont="1" applyFill="1" applyBorder="1"/>
    <xf numFmtId="164" fontId="5" fillId="0" borderId="0" xfId="228" applyNumberFormat="1" applyFont="1" applyFill="1" applyAlignment="1">
      <alignment horizontal="center" vertical="center"/>
    </xf>
    <xf numFmtId="164" fontId="5" fillId="0" borderId="0" xfId="228" applyNumberFormat="1" applyFont="1" applyFill="1" applyAlignment="1">
      <alignment vertical="center"/>
    </xf>
    <xf numFmtId="3" fontId="4" fillId="0" borderId="19" xfId="226" applyNumberFormat="1" applyFont="1" applyBorder="1" applyAlignment="1">
      <alignment vertical="center"/>
    </xf>
    <xf numFmtId="3" fontId="4" fillId="0" borderId="19" xfId="132" applyNumberFormat="1" applyFont="1" applyFill="1" applyBorder="1"/>
    <xf numFmtId="164" fontId="4" fillId="0" borderId="0" xfId="228" applyNumberFormat="1" applyFont="1" applyFill="1" applyBorder="1" applyAlignment="1">
      <alignment horizontal="left" vertical="center"/>
    </xf>
    <xf numFmtId="164" fontId="4" fillId="0" borderId="0" xfId="228" applyNumberFormat="1" applyFont="1" applyFill="1" applyBorder="1" applyAlignment="1">
      <alignment vertical="center"/>
    </xf>
    <xf numFmtId="164" fontId="4" fillId="0" borderId="0" xfId="228" applyNumberFormat="1" applyFont="1" applyFill="1" applyBorder="1"/>
    <xf numFmtId="1" fontId="63" fillId="6" borderId="6" xfId="187" applyNumberFormat="1" applyFont="1" applyBorder="1" applyAlignment="1">
      <alignment horizontal="center" vertical="center" wrapText="1"/>
    </xf>
    <xf numFmtId="167" fontId="4" fillId="0" borderId="0" xfId="0" applyNumberFormat="1" applyFont="1"/>
    <xf numFmtId="3" fontId="96" fillId="6" borderId="19" xfId="187" applyNumberFormat="1" applyBorder="1"/>
    <xf numFmtId="4" fontId="4" fillId="0" borderId="19" xfId="0" applyNumberFormat="1" applyFont="1" applyBorder="1"/>
    <xf numFmtId="0" fontId="103" fillId="0" borderId="19" xfId="0" applyFont="1" applyBorder="1"/>
    <xf numFmtId="43" fontId="14" fillId="0" borderId="19" xfId="103" applyFont="1" applyBorder="1" applyAlignment="1">
      <alignment horizontal="right"/>
    </xf>
    <xf numFmtId="43" fontId="4" fillId="0" borderId="19" xfId="103" applyFont="1" applyBorder="1" applyAlignment="1">
      <alignment horizontal="right"/>
    </xf>
    <xf numFmtId="43" fontId="14" fillId="0" borderId="19" xfId="103" applyFont="1" applyFill="1" applyBorder="1" applyAlignment="1">
      <alignment horizontal="right"/>
    </xf>
    <xf numFmtId="0" fontId="9" fillId="0" borderId="0" xfId="0" applyFont="1" applyAlignment="1">
      <alignment vertical="center"/>
    </xf>
    <xf numFmtId="0" fontId="96" fillId="6" borderId="19" xfId="187" applyNumberFormat="1" applyBorder="1" applyAlignment="1">
      <alignment horizontal="center" wrapText="1"/>
    </xf>
    <xf numFmtId="0" fontId="4" fillId="0" borderId="6" xfId="0" applyFont="1" applyBorder="1" applyAlignment="1">
      <alignment horizontal="justify" vertical="center"/>
    </xf>
    <xf numFmtId="0" fontId="5" fillId="0" borderId="6" xfId="0" applyFont="1" applyBorder="1" applyAlignment="1">
      <alignment horizontal="justify" vertical="center"/>
    </xf>
    <xf numFmtId="166" fontId="4" fillId="0" borderId="10" xfId="0" applyNumberFormat="1" applyFont="1" applyBorder="1" applyAlignment="1">
      <alignment horizontal="right" vertical="center" indent="2"/>
    </xf>
    <xf numFmtId="166" fontId="4" fillId="0" borderId="6" xfId="0" applyNumberFormat="1" applyFont="1" applyBorder="1" applyAlignment="1">
      <alignment horizontal="right" vertical="center" indent="2"/>
    </xf>
    <xf numFmtId="166" fontId="4" fillId="0" borderId="19" xfId="0" applyNumberFormat="1" applyFont="1" applyBorder="1" applyAlignment="1">
      <alignment horizontal="right" vertical="center" indent="2"/>
    </xf>
    <xf numFmtId="0" fontId="4" fillId="0" borderId="2" xfId="0" applyFont="1" applyBorder="1" applyAlignment="1">
      <alignment horizontal="justify" vertical="center"/>
    </xf>
    <xf numFmtId="0" fontId="5" fillId="0" borderId="2" xfId="0" applyFont="1" applyBorder="1" applyAlignment="1">
      <alignment horizontal="justify" vertical="center"/>
    </xf>
    <xf numFmtId="166" fontId="4" fillId="0" borderId="0" xfId="0" applyNumberFormat="1" applyFont="1" applyAlignment="1">
      <alignment horizontal="right" vertical="center" indent="2"/>
    </xf>
    <xf numFmtId="166" fontId="4" fillId="0" borderId="2" xfId="0" applyNumberFormat="1" applyFont="1" applyBorder="1" applyAlignment="1">
      <alignment horizontal="right" vertical="center" indent="2"/>
    </xf>
    <xf numFmtId="0" fontId="5" fillId="0" borderId="7" xfId="0" applyFont="1" applyBorder="1" applyAlignment="1">
      <alignment horizontal="justify" vertical="center"/>
    </xf>
    <xf numFmtId="166" fontId="4" fillId="0" borderId="14" xfId="0" applyNumberFormat="1" applyFont="1" applyBorder="1" applyAlignment="1">
      <alignment horizontal="right" vertical="center" indent="2"/>
    </xf>
    <xf numFmtId="166" fontId="4" fillId="0" borderId="15" xfId="0" applyNumberFormat="1" applyFont="1" applyBorder="1" applyAlignment="1">
      <alignment horizontal="right" vertical="center" indent="2"/>
    </xf>
    <xf numFmtId="166" fontId="5" fillId="0" borderId="0" xfId="0" applyNumberFormat="1" applyFont="1" applyAlignment="1">
      <alignment horizontal="right" vertical="center" indent="2"/>
    </xf>
    <xf numFmtId="166" fontId="5" fillId="0" borderId="2" xfId="0" applyNumberFormat="1" applyFont="1" applyBorder="1" applyAlignment="1">
      <alignment horizontal="right" vertical="center" indent="2"/>
    </xf>
    <xf numFmtId="0" fontId="5" fillId="0" borderId="5" xfId="0" applyFont="1" applyBorder="1" applyAlignment="1">
      <alignment horizontal="justify" vertical="center"/>
    </xf>
    <xf numFmtId="3" fontId="4" fillId="7" borderId="0" xfId="0" applyNumberFormat="1" applyFont="1" applyFill="1"/>
    <xf numFmtId="164" fontId="4" fillId="7" borderId="0" xfId="228" applyNumberFormat="1" applyFont="1" applyFill="1"/>
    <xf numFmtId="3" fontId="63" fillId="6" borderId="7" xfId="187" applyNumberFormat="1" applyFont="1" applyBorder="1" applyAlignment="1">
      <alignment horizontal="center" vertical="center" wrapText="1"/>
    </xf>
    <xf numFmtId="3" fontId="63" fillId="6" borderId="14" xfId="187" applyNumberFormat="1" applyFont="1" applyBorder="1" applyAlignment="1">
      <alignment horizontal="center" vertical="center" wrapText="1"/>
    </xf>
    <xf numFmtId="0" fontId="63" fillId="6" borderId="15" xfId="187" applyNumberFormat="1" applyFont="1" applyBorder="1" applyAlignment="1">
      <alignment horizontal="center" vertical="center"/>
    </xf>
    <xf numFmtId="166" fontId="5" fillId="7" borderId="2" xfId="228" applyNumberFormat="1" applyFont="1" applyFill="1" applyBorder="1" applyAlignment="1">
      <alignment horizontal="right" vertical="center"/>
    </xf>
    <xf numFmtId="166" fontId="5" fillId="7" borderId="19" xfId="228" applyNumberFormat="1" applyFont="1" applyFill="1" applyBorder="1" applyAlignment="1">
      <alignment horizontal="right" vertical="center"/>
    </xf>
    <xf numFmtId="0" fontId="5" fillId="7" borderId="8" xfId="0" applyFont="1" applyFill="1" applyBorder="1" applyAlignment="1">
      <alignment horizontal="justify" vertical="center"/>
    </xf>
    <xf numFmtId="166" fontId="5" fillId="7" borderId="5" xfId="228" applyNumberFormat="1" applyFont="1" applyFill="1" applyBorder="1" applyAlignment="1">
      <alignment horizontal="right" vertical="center"/>
    </xf>
    <xf numFmtId="166" fontId="5" fillId="7" borderId="16" xfId="228" applyNumberFormat="1" applyFont="1" applyFill="1" applyBorder="1" applyAlignment="1">
      <alignment horizontal="right" vertical="center"/>
    </xf>
    <xf numFmtId="167" fontId="14" fillId="0" borderId="0" xfId="210" applyNumberFormat="1" applyFont="1"/>
    <xf numFmtId="0" fontId="14" fillId="0" borderId="0" xfId="210" applyFont="1"/>
    <xf numFmtId="3" fontId="22" fillId="7" borderId="0" xfId="0" applyNumberFormat="1" applyFont="1" applyFill="1"/>
    <xf numFmtId="168" fontId="5" fillId="0" borderId="11" xfId="0" applyNumberFormat="1" applyFont="1" applyBorder="1" applyAlignment="1">
      <alignment horizontal="right" wrapText="1"/>
    </xf>
    <xf numFmtId="168" fontId="5" fillId="0" borderId="19" xfId="0" applyNumberFormat="1" applyFont="1" applyBorder="1" applyAlignment="1">
      <alignment horizontal="right" wrapText="1"/>
    </xf>
    <xf numFmtId="168" fontId="96" fillId="6" borderId="15" xfId="187" applyNumberFormat="1" applyBorder="1" applyAlignment="1">
      <alignment horizontal="right" wrapText="1"/>
    </xf>
    <xf numFmtId="166" fontId="37" fillId="0" borderId="0" xfId="103" applyNumberFormat="1" applyFont="1" applyFill="1" applyAlignment="1">
      <alignment horizontal="centerContinuous"/>
    </xf>
    <xf numFmtId="166" fontId="76" fillId="0" borderId="0" xfId="0" applyNumberFormat="1" applyFont="1"/>
    <xf numFmtId="166" fontId="113" fillId="0" borderId="0" xfId="0" applyNumberFormat="1" applyFont="1"/>
    <xf numFmtId="166" fontId="37" fillId="0" borderId="0" xfId="0" applyNumberFormat="1" applyFont="1"/>
    <xf numFmtId="166" fontId="2" fillId="0" borderId="0" xfId="226" applyNumberFormat="1" applyFont="1" applyAlignment="1">
      <alignment vertical="center"/>
    </xf>
    <xf numFmtId="166" fontId="19" fillId="0" borderId="0" xfId="226" applyNumberFormat="1" applyFont="1" applyAlignment="1">
      <alignment vertical="center"/>
    </xf>
    <xf numFmtId="166" fontId="5" fillId="0" borderId="0" xfId="226" applyNumberFormat="1" applyFont="1" applyAlignment="1">
      <alignment horizontal="center" vertical="center"/>
    </xf>
    <xf numFmtId="166" fontId="5" fillId="0" borderId="0" xfId="226" applyNumberFormat="1" applyFont="1" applyAlignment="1">
      <alignment vertical="center"/>
    </xf>
    <xf numFmtId="166" fontId="28" fillId="0" borderId="0" xfId="226" applyNumberFormat="1" applyFont="1" applyAlignment="1">
      <alignment vertical="center"/>
    </xf>
    <xf numFmtId="166" fontId="14" fillId="3" borderId="7" xfId="228" applyNumberFormat="1" applyFont="1" applyFill="1" applyBorder="1" applyAlignment="1">
      <alignment horizontal="center" vertical="center"/>
    </xf>
    <xf numFmtId="166" fontId="14" fillId="3" borderId="7" xfId="228" applyNumberFormat="1" applyFont="1" applyFill="1" applyBorder="1" applyAlignment="1">
      <alignment horizontal="center" vertical="center" wrapText="1"/>
    </xf>
    <xf numFmtId="166" fontId="28" fillId="3" borderId="13" xfId="228" applyNumberFormat="1" applyFont="1" applyFill="1" applyBorder="1" applyAlignment="1">
      <alignment horizontal="centerContinuous" vertical="center"/>
    </xf>
    <xf numFmtId="166" fontId="28" fillId="3" borderId="14" xfId="228" applyNumberFormat="1" applyFont="1" applyFill="1" applyBorder="1" applyAlignment="1">
      <alignment horizontal="centerContinuous" vertical="center"/>
    </xf>
    <xf numFmtId="166" fontId="28" fillId="3" borderId="15" xfId="228" applyNumberFormat="1" applyFont="1" applyFill="1" applyBorder="1" applyAlignment="1">
      <alignment horizontal="centerContinuous" vertical="center"/>
    </xf>
    <xf numFmtId="166" fontId="28" fillId="3" borderId="9" xfId="228" applyNumberFormat="1" applyFont="1" applyFill="1" applyBorder="1" applyAlignment="1">
      <alignment horizontal="centerContinuous" vertical="center"/>
    </xf>
    <xf numFmtId="166" fontId="28" fillId="3" borderId="7" xfId="228" applyNumberFormat="1" applyFont="1" applyFill="1" applyBorder="1" applyAlignment="1">
      <alignment horizontal="centerContinuous" vertical="center"/>
    </xf>
    <xf numFmtId="166" fontId="28" fillId="3" borderId="10" xfId="228" applyNumberFormat="1" applyFont="1" applyFill="1" applyBorder="1" applyAlignment="1">
      <alignment horizontal="centerContinuous" vertical="center"/>
    </xf>
    <xf numFmtId="166" fontId="28" fillId="3" borderId="11" xfId="228" applyNumberFormat="1" applyFont="1" applyFill="1" applyBorder="1" applyAlignment="1">
      <alignment horizontal="centerContinuous" vertical="center"/>
    </xf>
    <xf numFmtId="166" fontId="24" fillId="0" borderId="0" xfId="0" applyNumberFormat="1" applyFont="1"/>
    <xf numFmtId="166" fontId="14" fillId="0" borderId="0" xfId="228" applyNumberFormat="1" applyFont="1" applyFill="1"/>
    <xf numFmtId="166" fontId="27" fillId="3" borderId="0" xfId="226" applyNumberFormat="1" applyFont="1" applyFill="1" applyAlignment="1">
      <alignment vertical="center"/>
    </xf>
    <xf numFmtId="166" fontId="16" fillId="0" borderId="0" xfId="226" applyNumberFormat="1" applyFont="1" applyAlignment="1">
      <alignment vertical="center"/>
    </xf>
    <xf numFmtId="166" fontId="16" fillId="2" borderId="0" xfId="226" applyNumberFormat="1" applyFont="1" applyFill="1" applyAlignment="1">
      <alignment vertical="center"/>
    </xf>
    <xf numFmtId="168" fontId="4" fillId="0" borderId="2" xfId="228" applyNumberFormat="1" applyFont="1" applyFill="1" applyBorder="1" applyAlignment="1">
      <alignment horizontal="center" vertical="center"/>
    </xf>
    <xf numFmtId="168" fontId="5" fillId="0" borderId="19" xfId="228" applyNumberFormat="1" applyFont="1" applyFill="1" applyBorder="1" applyAlignment="1">
      <alignment vertical="center"/>
    </xf>
    <xf numFmtId="168" fontId="5" fillId="0" borderId="2" xfId="228" applyNumberFormat="1" applyFont="1" applyFill="1" applyBorder="1" applyAlignment="1">
      <alignment vertical="center"/>
    </xf>
    <xf numFmtId="168" fontId="5" fillId="0" borderId="4" xfId="228" applyNumberFormat="1" applyFont="1" applyFill="1" applyBorder="1" applyAlignment="1">
      <alignment vertical="center"/>
    </xf>
    <xf numFmtId="168" fontId="5" fillId="0" borderId="0" xfId="228" applyNumberFormat="1" applyFont="1" applyFill="1" applyBorder="1" applyAlignment="1">
      <alignment vertical="center"/>
    </xf>
    <xf numFmtId="168" fontId="5" fillId="0" borderId="2" xfId="228" applyNumberFormat="1" applyFont="1" applyFill="1" applyBorder="1" applyAlignment="1">
      <alignment horizontal="center" vertical="center"/>
    </xf>
    <xf numFmtId="168" fontId="5" fillId="0" borderId="19" xfId="228" applyNumberFormat="1" applyFont="1" applyFill="1" applyBorder="1"/>
    <xf numFmtId="168" fontId="5" fillId="0" borderId="2" xfId="228" applyNumberFormat="1" applyFont="1" applyFill="1" applyBorder="1"/>
    <xf numFmtId="168" fontId="102" fillId="7" borderId="0" xfId="0" applyNumberFormat="1" applyFont="1" applyFill="1"/>
    <xf numFmtId="168" fontId="5" fillId="0" borderId="0" xfId="228" applyNumberFormat="1" applyFont="1" applyFill="1" applyAlignment="1">
      <alignment vertical="center"/>
    </xf>
    <xf numFmtId="168" fontId="27" fillId="0" borderId="0" xfId="228" applyNumberFormat="1" applyFont="1" applyFill="1" applyAlignment="1">
      <alignment vertical="center"/>
    </xf>
    <xf numFmtId="168" fontId="4" fillId="0" borderId="0" xfId="228" applyNumberFormat="1" applyFont="1" applyFill="1"/>
    <xf numFmtId="168" fontId="5" fillId="0" borderId="0" xfId="228" applyNumberFormat="1" applyFont="1" applyFill="1" applyBorder="1" applyAlignment="1">
      <alignment horizontal="right" vertical="center"/>
    </xf>
    <xf numFmtId="168" fontId="5" fillId="0" borderId="5" xfId="228" applyNumberFormat="1" applyFont="1" applyFill="1" applyBorder="1"/>
    <xf numFmtId="168" fontId="4" fillId="0" borderId="6" xfId="228" applyNumberFormat="1" applyFont="1" applyFill="1" applyBorder="1" applyAlignment="1">
      <alignment horizontal="center"/>
    </xf>
    <xf numFmtId="168" fontId="5" fillId="0" borderId="15" xfId="228" applyNumberFormat="1" applyFont="1" applyFill="1" applyBorder="1" applyAlignment="1">
      <alignment vertical="center"/>
    </xf>
    <xf numFmtId="168" fontId="5" fillId="0" borderId="7" xfId="228" applyNumberFormat="1" applyFont="1" applyFill="1" applyBorder="1" applyAlignment="1">
      <alignment vertical="center"/>
    </xf>
    <xf numFmtId="168" fontId="5" fillId="0" borderId="13" xfId="228" applyNumberFormat="1" applyFont="1" applyFill="1" applyBorder="1" applyAlignment="1">
      <alignment vertical="center"/>
    </xf>
    <xf numFmtId="168" fontId="5" fillId="0" borderId="14" xfId="228" applyNumberFormat="1" applyFont="1" applyFill="1" applyBorder="1" applyAlignment="1">
      <alignment vertical="center"/>
    </xf>
    <xf numFmtId="168" fontId="5" fillId="0" borderId="13" xfId="228" applyNumberFormat="1" applyFont="1" applyFill="1" applyBorder="1" applyAlignment="1">
      <alignment horizontal="right"/>
    </xf>
    <xf numFmtId="168" fontId="5" fillId="0" borderId="14" xfId="228" applyNumberFormat="1" applyFont="1" applyFill="1" applyBorder="1" applyAlignment="1">
      <alignment horizontal="right"/>
    </xf>
    <xf numFmtId="168" fontId="5" fillId="0" borderId="6" xfId="228" applyNumberFormat="1" applyFont="1" applyFill="1" applyBorder="1" applyAlignment="1">
      <alignment horizontal="center"/>
    </xf>
    <xf numFmtId="168" fontId="5" fillId="0" borderId="9" xfId="228" applyNumberFormat="1" applyFont="1" applyFill="1" applyBorder="1" applyAlignment="1">
      <alignment vertical="center"/>
    </xf>
    <xf numFmtId="168" fontId="5" fillId="0" borderId="10" xfId="228" applyNumberFormat="1" applyFont="1" applyFill="1" applyBorder="1" applyAlignment="1">
      <alignment vertical="center"/>
    </xf>
    <xf numFmtId="168" fontId="5" fillId="0" borderId="11" xfId="228" applyNumberFormat="1" applyFont="1" applyFill="1" applyBorder="1" applyAlignment="1">
      <alignment vertical="center"/>
    </xf>
    <xf numFmtId="168" fontId="5" fillId="0" borderId="6" xfId="228" applyNumberFormat="1" applyFont="1" applyFill="1" applyBorder="1" applyAlignment="1">
      <alignment vertical="center"/>
    </xf>
    <xf numFmtId="168" fontId="5" fillId="0" borderId="11" xfId="228" applyNumberFormat="1" applyFont="1" applyFill="1" applyBorder="1"/>
    <xf numFmtId="168" fontId="5" fillId="0" borderId="4" xfId="228" applyNumberFormat="1" applyFont="1" applyFill="1" applyBorder="1" applyAlignment="1">
      <alignment horizontal="right" vertical="center"/>
    </xf>
    <xf numFmtId="168" fontId="5" fillId="0" borderId="19" xfId="228" applyNumberFormat="1" applyFont="1" applyFill="1" applyBorder="1" applyAlignment="1">
      <alignment horizontal="right" vertical="center"/>
    </xf>
    <xf numFmtId="168" fontId="5" fillId="0" borderId="8" xfId="228" applyNumberFormat="1" applyFont="1" applyFill="1" applyBorder="1" applyAlignment="1">
      <alignment horizontal="right" vertical="center"/>
    </xf>
    <xf numFmtId="168" fontId="5" fillId="0" borderId="12" xfId="228" applyNumberFormat="1" applyFont="1" applyFill="1" applyBorder="1" applyAlignment="1">
      <alignment vertical="center"/>
    </xf>
    <xf numFmtId="168" fontId="5" fillId="0" borderId="16" xfId="228" applyNumberFormat="1" applyFont="1" applyFill="1" applyBorder="1" applyAlignment="1">
      <alignment vertical="center"/>
    </xf>
    <xf numFmtId="168" fontId="4" fillId="0" borderId="7" xfId="228" applyNumberFormat="1" applyFont="1" applyFill="1" applyBorder="1" applyAlignment="1">
      <alignment horizontal="center"/>
    </xf>
    <xf numFmtId="168" fontId="5" fillId="0" borderId="15" xfId="228" applyNumberFormat="1" applyFont="1" applyFill="1" applyBorder="1" applyAlignment="1">
      <alignment horizontal="right" vertical="center"/>
    </xf>
    <xf numFmtId="168" fontId="5" fillId="0" borderId="7" xfId="228" applyNumberFormat="1" applyFont="1" applyFill="1" applyBorder="1" applyAlignment="1">
      <alignment horizontal="center"/>
    </xf>
    <xf numFmtId="168" fontId="5" fillId="0" borderId="6" xfId="228" applyNumberFormat="1" applyFont="1" applyFill="1" applyBorder="1" applyAlignment="1">
      <alignment horizontal="center" vertical="center"/>
    </xf>
    <xf numFmtId="168" fontId="75" fillId="0" borderId="0" xfId="228" applyNumberFormat="1" applyFont="1" applyFill="1"/>
    <xf numFmtId="168" fontId="96" fillId="6" borderId="7" xfId="228" applyNumberFormat="1" applyFont="1" applyFill="1" applyBorder="1" applyAlignment="1">
      <alignment horizontal="center" vertical="center"/>
    </xf>
    <xf numFmtId="168" fontId="100" fillId="6" borderId="15" xfId="228" applyNumberFormat="1" applyFont="1" applyFill="1" applyBorder="1" applyAlignment="1">
      <alignment vertical="center"/>
    </xf>
    <xf numFmtId="168" fontId="100" fillId="6" borderId="7" xfId="228" applyNumberFormat="1" applyFont="1" applyFill="1" applyBorder="1" applyAlignment="1">
      <alignment vertical="center"/>
    </xf>
    <xf numFmtId="168" fontId="100" fillId="6" borderId="13" xfId="228" applyNumberFormat="1" applyFont="1" applyFill="1" applyBorder="1" applyAlignment="1">
      <alignment vertical="center"/>
    </xf>
    <xf numFmtId="168" fontId="100" fillId="6" borderId="14" xfId="228" applyNumberFormat="1" applyFont="1" applyFill="1" applyBorder="1" applyAlignment="1">
      <alignment vertical="center"/>
    </xf>
    <xf numFmtId="168" fontId="5" fillId="2" borderId="0" xfId="228" applyNumberFormat="1" applyFont="1" applyFill="1" applyAlignment="1">
      <alignment vertical="center"/>
    </xf>
    <xf numFmtId="168" fontId="96" fillId="6" borderId="13" xfId="228" applyNumberFormat="1" applyFont="1" applyFill="1" applyBorder="1" applyAlignment="1">
      <alignment horizontal="center" vertical="center"/>
    </xf>
    <xf numFmtId="168" fontId="5" fillId="0" borderId="2" xfId="228" applyNumberFormat="1" applyFont="1" applyFill="1" applyBorder="1" applyAlignment="1">
      <alignment horizontal="right" vertical="center"/>
    </xf>
    <xf numFmtId="168" fontId="5" fillId="0" borderId="7" xfId="228" applyNumberFormat="1" applyFont="1" applyFill="1" applyBorder="1" applyAlignment="1">
      <alignment horizontal="right" vertical="center"/>
    </xf>
    <xf numFmtId="168" fontId="5" fillId="0" borderId="6" xfId="228" applyNumberFormat="1" applyFont="1" applyFill="1" applyBorder="1" applyAlignment="1">
      <alignment horizontal="left" vertical="center"/>
    </xf>
    <xf numFmtId="168" fontId="4" fillId="0" borderId="2" xfId="228" applyNumberFormat="1" applyFont="1" applyFill="1" applyBorder="1" applyAlignment="1">
      <alignment vertical="center"/>
    </xf>
    <xf numFmtId="168" fontId="4" fillId="0" borderId="4" xfId="228" applyNumberFormat="1" applyFont="1" applyFill="1" applyBorder="1" applyAlignment="1">
      <alignment vertical="center"/>
    </xf>
    <xf numFmtId="168" fontId="4" fillId="0" borderId="9" xfId="228" applyNumberFormat="1" applyFont="1" applyFill="1" applyBorder="1" applyAlignment="1">
      <alignment vertical="center"/>
    </xf>
    <xf numFmtId="168" fontId="4" fillId="0" borderId="10" xfId="228" applyNumberFormat="1" applyFont="1" applyFill="1" applyBorder="1" applyAlignment="1">
      <alignment vertical="center"/>
    </xf>
    <xf numFmtId="168" fontId="4" fillId="0" borderId="11" xfId="228" applyNumberFormat="1" applyFont="1" applyFill="1" applyBorder="1" applyAlignment="1">
      <alignment vertical="center"/>
    </xf>
    <xf numFmtId="168" fontId="4" fillId="0" borderId="11" xfId="228" applyNumberFormat="1" applyFont="1" applyFill="1" applyBorder="1" applyAlignment="1">
      <alignment horizontal="left" vertical="center"/>
    </xf>
    <xf numFmtId="168" fontId="4" fillId="0" borderId="9" xfId="228" applyNumberFormat="1" applyFont="1" applyFill="1" applyBorder="1" applyAlignment="1">
      <alignment horizontal="right" vertical="center"/>
    </xf>
    <xf numFmtId="168" fontId="4" fillId="0" borderId="10" xfId="228" applyNumberFormat="1" applyFont="1" applyFill="1" applyBorder="1" applyAlignment="1">
      <alignment horizontal="right" vertical="center"/>
    </xf>
    <xf numFmtId="168" fontId="4" fillId="0" borderId="11" xfId="228" applyNumberFormat="1" applyFont="1" applyFill="1" applyBorder="1" applyAlignment="1">
      <alignment horizontal="right" vertical="center"/>
    </xf>
    <xf numFmtId="168" fontId="4" fillId="0" borderId="6" xfId="228" applyNumberFormat="1" applyFont="1" applyFill="1" applyBorder="1" applyAlignment="1">
      <alignment vertical="center"/>
    </xf>
    <xf numFmtId="168" fontId="102" fillId="7" borderId="0" xfId="228" applyNumberFormat="1" applyFont="1" applyFill="1"/>
    <xf numFmtId="168" fontId="4" fillId="0" borderId="0" xfId="228" applyNumberFormat="1" applyFont="1"/>
    <xf numFmtId="168" fontId="5" fillId="0" borderId="2" xfId="228" applyNumberFormat="1" applyFont="1" applyFill="1" applyBorder="1" applyAlignment="1">
      <alignment horizontal="left" vertical="center"/>
    </xf>
    <xf numFmtId="168" fontId="4" fillId="0" borderId="0" xfId="228" applyNumberFormat="1" applyFont="1" applyFill="1" applyBorder="1" applyAlignment="1">
      <alignment vertical="center"/>
    </xf>
    <xf numFmtId="168" fontId="4" fillId="0" borderId="19" xfId="228" applyNumberFormat="1" applyFont="1" applyFill="1" applyBorder="1" applyAlignment="1">
      <alignment vertical="center"/>
    </xf>
    <xf numFmtId="168" fontId="4" fillId="0" borderId="19" xfId="228" applyNumberFormat="1" applyFont="1" applyFill="1" applyBorder="1" applyAlignment="1">
      <alignment horizontal="left" vertical="center"/>
    </xf>
    <xf numFmtId="168" fontId="4" fillId="0" borderId="4" xfId="228" applyNumberFormat="1" applyFont="1" applyFill="1" applyBorder="1" applyAlignment="1">
      <alignment horizontal="right" vertical="center"/>
    </xf>
    <xf numFmtId="168" fontId="4" fillId="0" borderId="0" xfId="228" applyNumberFormat="1" applyFont="1" applyFill="1" applyBorder="1" applyAlignment="1">
      <alignment horizontal="right" vertical="center"/>
    </xf>
    <xf numFmtId="168" fontId="4" fillId="0" borderId="19" xfId="228" applyNumberFormat="1" applyFont="1" applyFill="1" applyBorder="1" applyAlignment="1">
      <alignment horizontal="right" vertical="center"/>
    </xf>
    <xf numFmtId="168" fontId="5" fillId="0" borderId="2" xfId="228" applyNumberFormat="1" applyFont="1" applyBorder="1" applyAlignment="1">
      <alignment horizontal="left" vertical="center"/>
    </xf>
    <xf numFmtId="168" fontId="4" fillId="0" borderId="8" xfId="228" applyNumberFormat="1" applyFont="1" applyFill="1" applyBorder="1" applyAlignment="1">
      <alignment vertical="center"/>
    </xf>
    <xf numFmtId="168" fontId="4" fillId="0" borderId="12" xfId="228" applyNumberFormat="1" applyFont="1" applyFill="1" applyBorder="1" applyAlignment="1">
      <alignment vertical="center"/>
    </xf>
    <xf numFmtId="168" fontId="4" fillId="0" borderId="16" xfId="228" applyNumberFormat="1" applyFont="1" applyFill="1" applyBorder="1" applyAlignment="1">
      <alignment vertical="center"/>
    </xf>
    <xf numFmtId="168" fontId="4" fillId="0" borderId="8" xfId="228" applyNumberFormat="1" applyFont="1" applyFill="1" applyBorder="1" applyAlignment="1">
      <alignment horizontal="right" vertical="center"/>
    </xf>
    <xf numFmtId="168" fontId="4" fillId="0" borderId="12" xfId="228" applyNumberFormat="1" applyFont="1" applyFill="1" applyBorder="1" applyAlignment="1">
      <alignment horizontal="right" vertical="center"/>
    </xf>
    <xf numFmtId="168" fontId="4" fillId="0" borderId="16" xfId="228" applyNumberFormat="1" applyFont="1" applyFill="1" applyBorder="1" applyAlignment="1">
      <alignment horizontal="right" vertical="center"/>
    </xf>
    <xf numFmtId="168" fontId="4" fillId="0" borderId="5" xfId="228" applyNumberFormat="1" applyFont="1" applyFill="1" applyBorder="1" applyAlignment="1">
      <alignment vertical="center"/>
    </xf>
    <xf numFmtId="168" fontId="4" fillId="0" borderId="7" xfId="228" applyNumberFormat="1" applyFont="1" applyFill="1" applyBorder="1" applyAlignment="1">
      <alignment vertical="center"/>
    </xf>
    <xf numFmtId="168" fontId="4" fillId="0" borderId="13" xfId="228" applyNumberFormat="1" applyFont="1" applyFill="1" applyBorder="1" applyAlignment="1">
      <alignment vertical="center"/>
    </xf>
    <xf numFmtId="168" fontId="63" fillId="6" borderId="2" xfId="228" applyNumberFormat="1" applyFont="1" applyFill="1" applyBorder="1" applyAlignment="1">
      <alignment horizontal="left" vertical="center"/>
    </xf>
    <xf numFmtId="168" fontId="74" fillId="6" borderId="19" xfId="228" applyNumberFormat="1" applyFont="1" applyFill="1" applyBorder="1" applyAlignment="1">
      <alignment horizontal="right" vertical="center"/>
    </xf>
    <xf numFmtId="168" fontId="63" fillId="6" borderId="4" xfId="228" applyNumberFormat="1" applyFont="1" applyFill="1" applyBorder="1" applyAlignment="1">
      <alignment horizontal="right" vertical="center"/>
    </xf>
    <xf numFmtId="168" fontId="63" fillId="6" borderId="0" xfId="228" applyNumberFormat="1" applyFont="1" applyFill="1" applyBorder="1" applyAlignment="1">
      <alignment horizontal="right" vertical="center"/>
    </xf>
    <xf numFmtId="168" fontId="63" fillId="6" borderId="19" xfId="228" applyNumberFormat="1" applyFont="1" applyFill="1" applyBorder="1" applyAlignment="1">
      <alignment horizontal="right" vertical="center"/>
    </xf>
    <xf numFmtId="168" fontId="63" fillId="6" borderId="2" xfId="228" applyNumberFormat="1" applyFont="1" applyFill="1" applyBorder="1" applyAlignment="1">
      <alignment horizontal="right" vertical="center"/>
    </xf>
    <xf numFmtId="168" fontId="4" fillId="0" borderId="6" xfId="228" applyNumberFormat="1" applyFont="1" applyFill="1" applyBorder="1" applyAlignment="1">
      <alignment horizontal="left" vertical="center"/>
    </xf>
    <xf numFmtId="168" fontId="4" fillId="0" borderId="2" xfId="228" applyNumberFormat="1" applyFont="1" applyFill="1" applyBorder="1" applyAlignment="1">
      <alignment horizontal="right" vertical="center"/>
    </xf>
    <xf numFmtId="168" fontId="4" fillId="0" borderId="2" xfId="228" applyNumberFormat="1" applyFont="1" applyFill="1" applyBorder="1" applyAlignment="1">
      <alignment horizontal="left" vertical="center"/>
    </xf>
    <xf numFmtId="168" fontId="4" fillId="0" borderId="7" xfId="228" applyNumberFormat="1" applyFont="1" applyFill="1" applyBorder="1" applyAlignment="1">
      <alignment horizontal="right" vertical="center"/>
    </xf>
    <xf numFmtId="168" fontId="5" fillId="0" borderId="7" xfId="228" applyNumberFormat="1" applyFont="1" applyFill="1" applyBorder="1" applyAlignment="1">
      <alignment horizontal="left" vertical="center"/>
    </xf>
    <xf numFmtId="168" fontId="4" fillId="0" borderId="14" xfId="228" applyNumberFormat="1" applyFont="1" applyFill="1" applyBorder="1" applyAlignment="1">
      <alignment vertical="center"/>
    </xf>
    <xf numFmtId="168" fontId="4" fillId="0" borderId="15" xfId="228" applyNumberFormat="1" applyFont="1" applyFill="1" applyBorder="1" applyAlignment="1">
      <alignment vertical="center"/>
    </xf>
    <xf numFmtId="168" fontId="4" fillId="0" borderId="7" xfId="228" applyNumberFormat="1" applyFont="1" applyFill="1" applyBorder="1" applyAlignment="1">
      <alignment horizontal="left" vertical="center"/>
    </xf>
    <xf numFmtId="168" fontId="4" fillId="0" borderId="13" xfId="228" applyNumberFormat="1" applyFont="1" applyFill="1" applyBorder="1" applyAlignment="1">
      <alignment horizontal="right" vertical="center"/>
    </xf>
    <xf numFmtId="168" fontId="4" fillId="0" borderId="14" xfId="228" applyNumberFormat="1" applyFont="1" applyFill="1" applyBorder="1" applyAlignment="1">
      <alignment horizontal="right" vertical="center"/>
    </xf>
    <xf numFmtId="168" fontId="4" fillId="0" borderId="15" xfId="228" applyNumberFormat="1" applyFont="1" applyFill="1" applyBorder="1" applyAlignment="1">
      <alignment horizontal="right" vertical="center"/>
    </xf>
    <xf numFmtId="168" fontId="4" fillId="0" borderId="0" xfId="0" applyNumberFormat="1" applyFont="1"/>
    <xf numFmtId="168" fontId="5" fillId="0" borderId="2" xfId="226" applyNumberFormat="1" applyFont="1" applyBorder="1" applyAlignment="1">
      <alignment horizontal="left" vertical="center"/>
    </xf>
    <xf numFmtId="168" fontId="63" fillId="6" borderId="2" xfId="187" applyNumberFormat="1" applyFont="1" applyBorder="1" applyAlignment="1">
      <alignment horizontal="left" vertical="center"/>
    </xf>
    <xf numFmtId="168" fontId="74" fillId="6" borderId="19" xfId="187" applyNumberFormat="1" applyFont="1" applyBorder="1" applyAlignment="1">
      <alignment horizontal="right" vertical="center"/>
    </xf>
    <xf numFmtId="168" fontId="63" fillId="6" borderId="4" xfId="187" applyNumberFormat="1" applyFont="1" applyBorder="1" applyAlignment="1">
      <alignment horizontal="right" vertical="center"/>
    </xf>
    <xf numFmtId="168" fontId="63" fillId="6" borderId="0" xfId="187" applyNumberFormat="1" applyFont="1" applyBorder="1" applyAlignment="1">
      <alignment horizontal="right" vertical="center"/>
    </xf>
    <xf numFmtId="168" fontId="63" fillId="6" borderId="19" xfId="187" applyNumberFormat="1" applyFont="1" applyBorder="1" applyAlignment="1">
      <alignment horizontal="right" vertical="center"/>
    </xf>
    <xf numFmtId="168" fontId="63" fillId="6" borderId="2" xfId="187" applyNumberFormat="1" applyFont="1" applyBorder="1" applyAlignment="1">
      <alignment horizontal="right" vertical="center"/>
    </xf>
    <xf numFmtId="165" fontId="96" fillId="6" borderId="19" xfId="187" applyNumberFormat="1" applyBorder="1" applyAlignment="1">
      <alignment horizontal="right" wrapText="1"/>
    </xf>
    <xf numFmtId="165" fontId="4" fillId="3" borderId="19" xfId="105" applyNumberFormat="1" applyFont="1" applyFill="1" applyBorder="1" applyAlignment="1">
      <alignment horizontal="right" wrapText="1"/>
    </xf>
    <xf numFmtId="165" fontId="96" fillId="6" borderId="19" xfId="187" applyNumberFormat="1" applyBorder="1" applyAlignment="1">
      <alignment horizontal="left" wrapText="1"/>
    </xf>
    <xf numFmtId="165" fontId="4" fillId="3" borderId="19" xfId="105" applyNumberFormat="1" applyFont="1" applyFill="1" applyBorder="1" applyAlignment="1">
      <alignment horizontal="left" wrapText="1"/>
    </xf>
    <xf numFmtId="0" fontId="14" fillId="0" borderId="11" xfId="0" applyFont="1" applyBorder="1" applyAlignment="1">
      <alignment horizontal="center"/>
    </xf>
    <xf numFmtId="3" fontId="4" fillId="3" borderId="0" xfId="0" applyNumberFormat="1" applyFont="1" applyFill="1" applyAlignment="1">
      <alignment horizontal="right" wrapText="1"/>
    </xf>
    <xf numFmtId="0" fontId="14" fillId="0" borderId="10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65" fontId="4" fillId="3" borderId="0" xfId="105" applyNumberFormat="1" applyFont="1" applyFill="1" applyBorder="1" applyAlignment="1">
      <alignment horizontal="left" wrapText="1"/>
    </xf>
    <xf numFmtId="165" fontId="4" fillId="3" borderId="0" xfId="105" applyNumberFormat="1" applyFont="1" applyFill="1" applyBorder="1" applyAlignment="1">
      <alignment horizontal="right" wrapText="1"/>
    </xf>
    <xf numFmtId="0" fontId="129" fillId="0" borderId="0" xfId="0" applyFont="1"/>
    <xf numFmtId="0" fontId="128" fillId="0" borderId="0" xfId="0" applyFont="1"/>
    <xf numFmtId="0" fontId="127" fillId="0" borderId="0" xfId="0" applyFont="1"/>
    <xf numFmtId="0" fontId="131" fillId="0" borderId="0" xfId="0" applyFont="1" applyAlignment="1">
      <alignment horizontal="center"/>
    </xf>
    <xf numFmtId="0" fontId="4" fillId="3" borderId="6" xfId="210" applyFont="1" applyFill="1" applyBorder="1" applyAlignment="1">
      <alignment horizontal="center" vertical="center"/>
    </xf>
    <xf numFmtId="0" fontId="4" fillId="0" borderId="2" xfId="210" applyFont="1" applyBorder="1"/>
    <xf numFmtId="0" fontId="4" fillId="3" borderId="5" xfId="210" applyFont="1" applyFill="1" applyBorder="1" applyAlignment="1">
      <alignment horizontal="center" vertical="center"/>
    </xf>
    <xf numFmtId="0" fontId="37" fillId="0" borderId="0" xfId="188">
      <alignment horizontal="center" wrapText="1"/>
    </xf>
    <xf numFmtId="0" fontId="96" fillId="6" borderId="9" xfId="187" applyNumberFormat="1" applyBorder="1" applyAlignment="1">
      <alignment horizontal="center" vertical="center"/>
    </xf>
    <xf numFmtId="0" fontId="96" fillId="6" borderId="8" xfId="187" applyNumberFormat="1" applyBorder="1" applyAlignment="1"/>
    <xf numFmtId="0" fontId="96" fillId="6" borderId="6" xfId="187" applyNumberFormat="1" applyBorder="1" applyAlignment="1">
      <alignment horizontal="center" vertical="center"/>
    </xf>
    <xf numFmtId="0" fontId="96" fillId="6" borderId="5" xfId="187" applyNumberFormat="1" applyBorder="1" applyAlignment="1"/>
    <xf numFmtId="0" fontId="4" fillId="0" borderId="5" xfId="210" applyFont="1" applyBorder="1"/>
    <xf numFmtId="0" fontId="37" fillId="7" borderId="0" xfId="0" applyFont="1" applyFill="1" applyAlignment="1">
      <alignment horizontal="center"/>
    </xf>
    <xf numFmtId="0" fontId="36" fillId="7" borderId="0" xfId="0" applyFont="1" applyFill="1" applyAlignment="1">
      <alignment horizontal="center"/>
    </xf>
    <xf numFmtId="0" fontId="37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309" applyFont="1" applyAlignment="1">
      <alignment horizontal="center"/>
    </xf>
    <xf numFmtId="0" fontId="63" fillId="6" borderId="9" xfId="187" applyNumberFormat="1" applyFont="1" applyBorder="1" applyAlignment="1">
      <alignment horizontal="center" vertical="center"/>
    </xf>
    <xf numFmtId="0" fontId="63" fillId="6" borderId="11" xfId="187" applyNumberFormat="1" applyFont="1" applyBorder="1" applyAlignment="1">
      <alignment horizontal="center" vertical="center"/>
    </xf>
    <xf numFmtId="0" fontId="63" fillId="6" borderId="10" xfId="187" applyNumberFormat="1" applyFont="1" applyBorder="1" applyAlignment="1">
      <alignment horizontal="center" vertical="center"/>
    </xf>
    <xf numFmtId="3" fontId="96" fillId="6" borderId="6" xfId="187" applyNumberFormat="1" applyBorder="1" applyAlignment="1">
      <alignment horizontal="center" vertical="center" wrapText="1"/>
    </xf>
    <xf numFmtId="0" fontId="96" fillId="6" borderId="5" xfId="187" applyNumberFormat="1" applyBorder="1" applyAlignment="1">
      <alignment horizontal="center" vertical="center" wrapText="1"/>
    </xf>
    <xf numFmtId="3" fontId="36" fillId="0" borderId="0" xfId="226" applyNumberFormat="1" applyFont="1" applyAlignment="1">
      <alignment horizontal="center" vertical="center"/>
    </xf>
    <xf numFmtId="3" fontId="96" fillId="6" borderId="9" xfId="187" applyNumberFormat="1" applyBorder="1" applyAlignment="1">
      <alignment horizontal="center" vertical="center"/>
    </xf>
    <xf numFmtId="0" fontId="96" fillId="6" borderId="8" xfId="187" applyNumberFormat="1" applyBorder="1" applyAlignment="1">
      <alignment horizontal="center" vertical="center"/>
    </xf>
    <xf numFmtId="3" fontId="96" fillId="6" borderId="9" xfId="187" applyNumberFormat="1" applyBorder="1" applyAlignment="1">
      <alignment horizontal="center" vertical="center" wrapText="1"/>
    </xf>
    <xf numFmtId="0" fontId="96" fillId="6" borderId="8" xfId="187" applyNumberFormat="1" applyBorder="1" applyAlignment="1">
      <alignment horizontal="center" vertical="center" wrapText="1"/>
    </xf>
    <xf numFmtId="1" fontId="96" fillId="6" borderId="6" xfId="187" applyNumberFormat="1" applyBorder="1" applyAlignment="1">
      <alignment horizontal="center" vertical="center"/>
    </xf>
    <xf numFmtId="0" fontId="96" fillId="6" borderId="5" xfId="187" applyNumberFormat="1" applyBorder="1" applyAlignment="1">
      <alignment horizontal="center" vertical="center"/>
    </xf>
    <xf numFmtId="3" fontId="96" fillId="6" borderId="10" xfId="187" applyNumberFormat="1" applyBorder="1" applyAlignment="1">
      <alignment horizontal="center" vertical="center"/>
    </xf>
    <xf numFmtId="0" fontId="96" fillId="6" borderId="12" xfId="187" applyNumberFormat="1" applyBorder="1" applyAlignment="1">
      <alignment horizontal="center" vertical="center"/>
    </xf>
    <xf numFmtId="3" fontId="96" fillId="6" borderId="10" xfId="187" applyNumberFormat="1" applyBorder="1" applyAlignment="1">
      <alignment horizontal="center" vertical="center" wrapText="1"/>
    </xf>
    <xf numFmtId="0" fontId="96" fillId="6" borderId="12" xfId="187" applyNumberFormat="1" applyBorder="1" applyAlignment="1">
      <alignment horizontal="center" vertical="center" wrapText="1"/>
    </xf>
    <xf numFmtId="3" fontId="96" fillId="6" borderId="6" xfId="187" applyNumberFormat="1" applyBorder="1" applyAlignment="1">
      <alignment horizontal="center" vertical="center"/>
    </xf>
    <xf numFmtId="3" fontId="96" fillId="6" borderId="11" xfId="187" applyNumberFormat="1" applyBorder="1" applyAlignment="1">
      <alignment horizontal="center" vertical="center" wrapText="1"/>
    </xf>
    <xf numFmtId="0" fontId="96" fillId="6" borderId="16" xfId="187" applyNumberFormat="1" applyBorder="1" applyAlignment="1">
      <alignment horizontal="center" vertical="center" wrapText="1"/>
    </xf>
    <xf numFmtId="3" fontId="96" fillId="6" borderId="16" xfId="187" applyNumberFormat="1" applyBorder="1" applyAlignment="1">
      <alignment horizontal="center" vertical="center" wrapText="1"/>
    </xf>
    <xf numFmtId="165" fontId="37" fillId="0" borderId="0" xfId="103" applyNumberFormat="1" applyFont="1" applyFill="1" applyAlignment="1">
      <alignment horizontal="center" vertical="center"/>
    </xf>
    <xf numFmtId="166" fontId="96" fillId="6" borderId="11" xfId="228" applyNumberFormat="1" applyFont="1" applyFill="1" applyBorder="1" applyAlignment="1">
      <alignment horizontal="center" vertical="center" wrapText="1"/>
    </xf>
    <xf numFmtId="166" fontId="96" fillId="6" borderId="16" xfId="228" applyNumberFormat="1" applyFont="1" applyFill="1" applyBorder="1" applyAlignment="1">
      <alignment horizontal="center" vertical="center" wrapText="1"/>
    </xf>
    <xf numFmtId="166" fontId="96" fillId="6" borderId="9" xfId="228" applyNumberFormat="1" applyFont="1" applyFill="1" applyBorder="1" applyAlignment="1">
      <alignment horizontal="center" vertical="center" wrapText="1"/>
    </xf>
    <xf numFmtId="166" fontId="96" fillId="6" borderId="8" xfId="228" applyNumberFormat="1" applyFont="1" applyFill="1" applyBorder="1" applyAlignment="1">
      <alignment horizontal="center" vertical="center" wrapText="1"/>
    </xf>
    <xf numFmtId="166" fontId="96" fillId="6" borderId="6" xfId="228" applyNumberFormat="1" applyFont="1" applyFill="1" applyBorder="1" applyAlignment="1">
      <alignment horizontal="center" vertical="center"/>
    </xf>
    <xf numFmtId="166" fontId="96" fillId="6" borderId="5" xfId="228" applyNumberFormat="1" applyFont="1" applyFill="1" applyBorder="1" applyAlignment="1">
      <alignment horizontal="center" vertical="center"/>
    </xf>
    <xf numFmtId="166" fontId="96" fillId="6" borderId="6" xfId="228" applyNumberFormat="1" applyFont="1" applyFill="1" applyBorder="1" applyAlignment="1">
      <alignment horizontal="center" vertical="center" wrapText="1"/>
    </xf>
    <xf numFmtId="166" fontId="96" fillId="6" borderId="5" xfId="228" applyNumberFormat="1" applyFont="1" applyFill="1" applyBorder="1" applyAlignment="1">
      <alignment horizontal="center" vertical="center" wrapText="1"/>
    </xf>
    <xf numFmtId="166" fontId="96" fillId="6" borderId="10" xfId="228" applyNumberFormat="1" applyFont="1" applyFill="1" applyBorder="1" applyAlignment="1">
      <alignment horizontal="center" vertical="center"/>
    </xf>
    <xf numFmtId="166" fontId="96" fillId="6" borderId="12" xfId="228" applyNumberFormat="1" applyFont="1" applyFill="1" applyBorder="1" applyAlignment="1">
      <alignment horizontal="center" vertical="center"/>
    </xf>
    <xf numFmtId="166" fontId="96" fillId="6" borderId="10" xfId="228" applyNumberFormat="1" applyFont="1" applyFill="1" applyBorder="1" applyAlignment="1">
      <alignment horizontal="center" vertical="center" wrapText="1"/>
    </xf>
    <xf numFmtId="166" fontId="96" fillId="6" borderId="12" xfId="228" applyNumberFormat="1" applyFont="1" applyFill="1" applyBorder="1" applyAlignment="1">
      <alignment horizontal="center" vertical="center" wrapText="1"/>
    </xf>
    <xf numFmtId="166" fontId="96" fillId="6" borderId="9" xfId="228" applyNumberFormat="1" applyFont="1" applyFill="1" applyBorder="1" applyAlignment="1">
      <alignment horizontal="center" vertical="center"/>
    </xf>
    <xf numFmtId="166" fontId="96" fillId="6" borderId="8" xfId="228" applyNumberFormat="1" applyFont="1" applyFill="1" applyBorder="1" applyAlignment="1">
      <alignment horizontal="center" vertical="center"/>
    </xf>
    <xf numFmtId="166" fontId="37" fillId="0" borderId="0" xfId="103" applyNumberFormat="1" applyFont="1" applyFill="1" applyAlignment="1">
      <alignment horizontal="center" vertical="center"/>
    </xf>
    <xf numFmtId="164" fontId="96" fillId="6" borderId="6" xfId="228" applyNumberFormat="1" applyFont="1" applyFill="1" applyBorder="1" applyAlignment="1">
      <alignment horizontal="center" vertical="center"/>
    </xf>
    <xf numFmtId="164" fontId="96" fillId="6" borderId="5" xfId="228" applyNumberFormat="1" applyFont="1" applyFill="1" applyBorder="1" applyAlignment="1">
      <alignment horizontal="center" vertical="center"/>
    </xf>
    <xf numFmtId="164" fontId="96" fillId="6" borderId="11" xfId="228" applyNumberFormat="1" applyFont="1" applyFill="1" applyBorder="1" applyAlignment="1">
      <alignment horizontal="center" vertical="center" wrapText="1"/>
    </xf>
    <xf numFmtId="164" fontId="96" fillId="6" borderId="16" xfId="228" applyNumberFormat="1" applyFont="1" applyFill="1" applyBorder="1" applyAlignment="1">
      <alignment horizontal="center" vertical="center" wrapText="1"/>
    </xf>
    <xf numFmtId="164" fontId="96" fillId="6" borderId="6" xfId="228" applyNumberFormat="1" applyFont="1" applyFill="1" applyBorder="1" applyAlignment="1">
      <alignment horizontal="center" vertical="center" wrapText="1"/>
    </xf>
    <xf numFmtId="164" fontId="96" fillId="6" borderId="5" xfId="228" applyNumberFormat="1" applyFont="1" applyFill="1" applyBorder="1" applyAlignment="1">
      <alignment horizontal="center" vertical="center" wrapText="1"/>
    </xf>
    <xf numFmtId="164" fontId="96" fillId="6" borderId="9" xfId="228" applyNumberFormat="1" applyFont="1" applyFill="1" applyBorder="1" applyAlignment="1">
      <alignment horizontal="center" vertical="center" wrapText="1"/>
    </xf>
    <xf numFmtId="164" fontId="96" fillId="6" borderId="8" xfId="228" applyNumberFormat="1" applyFont="1" applyFill="1" applyBorder="1" applyAlignment="1">
      <alignment horizontal="center" vertical="center" wrapText="1"/>
    </xf>
    <xf numFmtId="164" fontId="96" fillId="6" borderId="10" xfId="228" applyNumberFormat="1" applyFont="1" applyFill="1" applyBorder="1" applyAlignment="1">
      <alignment horizontal="center" vertical="center" wrapText="1"/>
    </xf>
    <xf numFmtId="164" fontId="96" fillId="6" borderId="12" xfId="228" applyNumberFormat="1" applyFont="1" applyFill="1" applyBorder="1" applyAlignment="1">
      <alignment horizontal="center" vertical="center" wrapText="1"/>
    </xf>
    <xf numFmtId="164" fontId="96" fillId="6" borderId="10" xfId="228" applyNumberFormat="1" applyFont="1" applyFill="1" applyBorder="1" applyAlignment="1">
      <alignment horizontal="center" vertical="center"/>
    </xf>
    <xf numFmtId="164" fontId="96" fillId="6" borderId="12" xfId="228" applyNumberFormat="1" applyFont="1" applyFill="1" applyBorder="1" applyAlignment="1">
      <alignment horizontal="center" vertical="center"/>
    </xf>
    <xf numFmtId="164" fontId="96" fillId="6" borderId="9" xfId="228" applyNumberFormat="1" applyFont="1" applyFill="1" applyBorder="1" applyAlignment="1">
      <alignment horizontal="center" vertical="center"/>
    </xf>
    <xf numFmtId="164" fontId="96" fillId="6" borderId="8" xfId="228" applyNumberFormat="1" applyFont="1" applyFill="1" applyBorder="1" applyAlignment="1">
      <alignment horizontal="center" vertical="center"/>
    </xf>
    <xf numFmtId="3" fontId="63" fillId="6" borderId="10" xfId="187" applyNumberFormat="1" applyFont="1" applyBorder="1" applyAlignment="1">
      <alignment horizontal="center" vertical="center" wrapText="1"/>
    </xf>
    <xf numFmtId="0" fontId="63" fillId="6" borderId="0" xfId="187" applyNumberFormat="1" applyFont="1" applyBorder="1" applyAlignment="1">
      <alignment horizontal="center" vertical="center" wrapText="1"/>
    </xf>
    <xf numFmtId="0" fontId="63" fillId="6" borderId="12" xfId="187" applyNumberFormat="1" applyFont="1" applyBorder="1" applyAlignment="1">
      <alignment horizontal="center" vertical="center" wrapText="1"/>
    </xf>
    <xf numFmtId="0" fontId="63" fillId="6" borderId="10" xfId="187" applyNumberFormat="1" applyFont="1" applyBorder="1" applyAlignment="1">
      <alignment horizontal="center" vertical="center" wrapText="1"/>
    </xf>
    <xf numFmtId="3" fontId="37" fillId="0" borderId="0" xfId="0" applyNumberFormat="1" applyFont="1" applyAlignment="1">
      <alignment horizontal="center"/>
    </xf>
    <xf numFmtId="2" fontId="63" fillId="6" borderId="10" xfId="187" applyNumberFormat="1" applyFont="1" applyBorder="1" applyAlignment="1">
      <alignment horizontal="center"/>
    </xf>
    <xf numFmtId="2" fontId="63" fillId="6" borderId="11" xfId="187" applyNumberFormat="1" applyFont="1" applyBorder="1" applyAlignment="1">
      <alignment horizontal="center"/>
    </xf>
    <xf numFmtId="0" fontId="63" fillId="6" borderId="4" xfId="187" applyNumberFormat="1" applyFont="1" applyBorder="1" applyAlignment="1">
      <alignment horizontal="center" vertical="center"/>
    </xf>
    <xf numFmtId="0" fontId="63" fillId="6" borderId="19" xfId="187" applyNumberFormat="1" applyFont="1" applyBorder="1" applyAlignment="1">
      <alignment horizontal="center" vertical="center"/>
    </xf>
    <xf numFmtId="0" fontId="63" fillId="6" borderId="8" xfId="187" applyNumberFormat="1" applyFont="1" applyBorder="1" applyAlignment="1">
      <alignment horizontal="center" vertical="center"/>
    </xf>
    <xf numFmtId="0" fontId="63" fillId="6" borderId="16" xfId="187" applyNumberFormat="1" applyFont="1" applyBorder="1" applyAlignment="1">
      <alignment horizontal="center" vertical="center"/>
    </xf>
    <xf numFmtId="0" fontId="37" fillId="7" borderId="0" xfId="188" applyFill="1">
      <alignment horizontal="center" wrapText="1"/>
    </xf>
    <xf numFmtId="43" fontId="97" fillId="0" borderId="10" xfId="103" applyFont="1" applyBorder="1" applyAlignment="1">
      <alignment horizontal="center" vertical="center"/>
    </xf>
    <xf numFmtId="43" fontId="97" fillId="0" borderId="12" xfId="103" applyFont="1" applyBorder="1" applyAlignment="1">
      <alignment horizontal="center" vertical="center"/>
    </xf>
    <xf numFmtId="43" fontId="97" fillId="0" borderId="11" xfId="103" applyFont="1" applyBorder="1" applyAlignment="1">
      <alignment horizontal="center" vertical="center" wrapText="1"/>
    </xf>
    <xf numFmtId="43" fontId="97" fillId="0" borderId="16" xfId="103" applyFont="1" applyBorder="1" applyAlignment="1">
      <alignment horizontal="center" vertical="center" wrapText="1"/>
    </xf>
    <xf numFmtId="43" fontId="97" fillId="0" borderId="10" xfId="103" applyFont="1" applyBorder="1" applyAlignment="1">
      <alignment horizontal="center" vertical="center" wrapText="1"/>
    </xf>
    <xf numFmtId="43" fontId="97" fillId="0" borderId="12" xfId="103" applyFont="1" applyBorder="1" applyAlignment="1">
      <alignment horizontal="center" vertical="center" wrapText="1"/>
    </xf>
    <xf numFmtId="43" fontId="97" fillId="0" borderId="6" xfId="103" applyFont="1" applyBorder="1" applyAlignment="1">
      <alignment horizontal="center" vertical="center"/>
    </xf>
    <xf numFmtId="43" fontId="97" fillId="0" borderId="5" xfId="103" applyFont="1" applyBorder="1" applyAlignment="1">
      <alignment horizontal="center" vertical="center"/>
    </xf>
    <xf numFmtId="0" fontId="97" fillId="0" borderId="6" xfId="0" applyFont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8" fillId="7" borderId="9" xfId="0" applyFont="1" applyFill="1" applyBorder="1" applyAlignment="1">
      <alignment horizontal="center"/>
    </xf>
    <xf numFmtId="0" fontId="98" fillId="7" borderId="10" xfId="0" applyFont="1" applyFill="1" applyBorder="1" applyAlignment="1">
      <alignment horizontal="center"/>
    </xf>
    <xf numFmtId="0" fontId="98" fillId="7" borderId="11" xfId="0" applyFont="1" applyFill="1" applyBorder="1" applyAlignment="1">
      <alignment horizontal="center"/>
    </xf>
    <xf numFmtId="0" fontId="98" fillId="3" borderId="6" xfId="0" applyFont="1" applyFill="1" applyBorder="1" applyAlignment="1">
      <alignment horizontal="center" vertical="center"/>
    </xf>
    <xf numFmtId="0" fontId="98" fillId="3" borderId="5" xfId="0" applyFont="1" applyFill="1" applyBorder="1" applyAlignment="1">
      <alignment horizontal="center" vertical="center"/>
    </xf>
    <xf numFmtId="0" fontId="98" fillId="0" borderId="10" xfId="0" applyFont="1" applyBorder="1" applyAlignment="1">
      <alignment horizontal="center"/>
    </xf>
    <xf numFmtId="0" fontId="98" fillId="0" borderId="9" xfId="0" applyFont="1" applyBorder="1" applyAlignment="1">
      <alignment horizontal="center"/>
    </xf>
    <xf numFmtId="0" fontId="98" fillId="0" borderId="11" xfId="0" applyFont="1" applyBorder="1" applyAlignment="1">
      <alignment horizontal="center"/>
    </xf>
    <xf numFmtId="0" fontId="98" fillId="7" borderId="6" xfId="0" applyFont="1" applyFill="1" applyBorder="1" applyAlignment="1">
      <alignment horizontal="center" vertical="center"/>
    </xf>
    <xf numFmtId="0" fontId="98" fillId="7" borderId="5" xfId="0" applyFont="1" applyFill="1" applyBorder="1" applyAlignment="1">
      <alignment horizontal="center" vertical="center"/>
    </xf>
    <xf numFmtId="0" fontId="14" fillId="0" borderId="6" xfId="0" applyFont="1" applyBorder="1" applyAlignment="1">
      <alignment horizontal="center" vertical="center" wrapText="1"/>
    </xf>
    <xf numFmtId="0" fontId="96" fillId="6" borderId="14" xfId="187" applyNumberFormat="1" applyBorder="1" applyAlignment="1">
      <alignment horizontal="center"/>
    </xf>
    <xf numFmtId="0" fontId="96" fillId="6" borderId="13" xfId="187" applyNumberFormat="1" applyBorder="1" applyAlignment="1">
      <alignment horizontal="center"/>
    </xf>
    <xf numFmtId="0" fontId="96" fillId="6" borderId="15" xfId="187" applyNumberFormat="1" applyBorder="1" applyAlignment="1">
      <alignment horizontal="center"/>
    </xf>
    <xf numFmtId="0" fontId="14" fillId="0" borderId="5" xfId="0" applyFont="1" applyBorder="1" applyAlignment="1">
      <alignment horizontal="center" vertical="center" wrapText="1"/>
    </xf>
    <xf numFmtId="0" fontId="63" fillId="6" borderId="13" xfId="187" applyNumberFormat="1" applyFont="1" applyBorder="1" applyAlignment="1">
      <alignment horizontal="center"/>
    </xf>
    <xf numFmtId="0" fontId="63" fillId="6" borderId="15" xfId="187" applyNumberFormat="1" applyFont="1" applyBorder="1" applyAlignment="1">
      <alignment horizontal="center"/>
    </xf>
    <xf numFmtId="0" fontId="63" fillId="6" borderId="6" xfId="187" applyNumberFormat="1" applyFont="1" applyBorder="1" applyAlignment="1">
      <alignment horizontal="center" vertical="center"/>
    </xf>
    <xf numFmtId="0" fontId="36" fillId="3" borderId="0" xfId="188" applyFont="1" applyFill="1">
      <alignment horizontal="center" wrapText="1"/>
    </xf>
    <xf numFmtId="3" fontId="63" fillId="6" borderId="0" xfId="187" applyNumberFormat="1" applyFont="1" applyBorder="1" applyAlignment="1">
      <alignment horizontal="center" vertical="center" wrapText="1"/>
    </xf>
    <xf numFmtId="3" fontId="63" fillId="6" borderId="0" xfId="187" applyNumberFormat="1" applyFont="1" applyBorder="1" applyAlignment="1">
      <alignment horizontal="center" vertical="center"/>
    </xf>
    <xf numFmtId="3" fontId="63" fillId="6" borderId="19" xfId="187" applyNumberFormat="1" applyFont="1" applyBorder="1" applyAlignment="1">
      <alignment horizontal="center" vertical="center" wrapText="1"/>
    </xf>
    <xf numFmtId="3" fontId="63" fillId="6" borderId="4" xfId="187" applyNumberFormat="1" applyFont="1" applyBorder="1" applyAlignment="1">
      <alignment horizontal="center" vertical="center"/>
    </xf>
    <xf numFmtId="3" fontId="63" fillId="6" borderId="10" xfId="187" applyNumberFormat="1" applyFont="1" applyBorder="1" applyAlignment="1">
      <alignment horizontal="center" vertical="center"/>
    </xf>
    <xf numFmtId="3" fontId="63" fillId="6" borderId="6" xfId="187" applyNumberFormat="1" applyFont="1" applyBorder="1" applyAlignment="1">
      <alignment horizontal="center" vertical="center" wrapText="1"/>
    </xf>
    <xf numFmtId="3" fontId="63" fillId="6" borderId="2" xfId="187" applyNumberFormat="1" applyFont="1" applyBorder="1" applyAlignment="1">
      <alignment horizontal="center" vertical="center" wrapText="1"/>
    </xf>
    <xf numFmtId="3" fontId="63" fillId="6" borderId="11" xfId="187" applyNumberFormat="1" applyFont="1" applyBorder="1" applyAlignment="1">
      <alignment horizontal="center" vertical="center" wrapText="1"/>
    </xf>
    <xf numFmtId="3" fontId="63" fillId="6" borderId="9" xfId="187" applyNumberFormat="1" applyFont="1" applyBorder="1" applyAlignment="1">
      <alignment horizontal="center" vertical="center" wrapText="1"/>
    </xf>
    <xf numFmtId="3" fontId="63" fillId="6" borderId="4" xfId="187" applyNumberFormat="1" applyFont="1" applyBorder="1" applyAlignment="1">
      <alignment horizontal="center" vertical="center" wrapText="1"/>
    </xf>
    <xf numFmtId="1" fontId="63" fillId="6" borderId="6" xfId="187" applyNumberFormat="1" applyFont="1" applyBorder="1" applyAlignment="1">
      <alignment horizontal="center" vertical="center"/>
    </xf>
    <xf numFmtId="1" fontId="63" fillId="6" borderId="5" xfId="187" applyNumberFormat="1" applyFont="1" applyBorder="1" applyAlignment="1">
      <alignment horizontal="center" vertical="center"/>
    </xf>
    <xf numFmtId="3" fontId="28" fillId="3" borderId="13" xfId="226" applyNumberFormat="1" applyFont="1" applyFill="1" applyBorder="1" applyAlignment="1">
      <alignment horizontal="center" vertical="center"/>
    </xf>
    <xf numFmtId="3" fontId="28" fillId="3" borderId="14" xfId="226" applyNumberFormat="1" applyFont="1" applyFill="1" applyBorder="1" applyAlignment="1">
      <alignment horizontal="center" vertical="center"/>
    </xf>
    <xf numFmtId="3" fontId="28" fillId="3" borderId="15" xfId="226" applyNumberFormat="1" applyFont="1" applyFill="1" applyBorder="1" applyAlignment="1">
      <alignment horizontal="center" vertical="center"/>
    </xf>
    <xf numFmtId="165" fontId="37" fillId="0" borderId="0" xfId="103" applyNumberFormat="1" applyFont="1" applyFill="1" applyAlignment="1">
      <alignment horizontal="center"/>
    </xf>
    <xf numFmtId="3" fontId="63" fillId="6" borderId="6" xfId="187" applyNumberFormat="1" applyFont="1" applyBorder="1" applyAlignment="1">
      <alignment horizontal="center" vertical="center"/>
    </xf>
    <xf numFmtId="3" fontId="63" fillId="6" borderId="2" xfId="187" applyNumberFormat="1" applyFont="1" applyBorder="1" applyAlignment="1">
      <alignment horizontal="center" vertical="center"/>
    </xf>
    <xf numFmtId="3" fontId="28" fillId="3" borderId="9" xfId="226" applyNumberFormat="1" applyFont="1" applyFill="1" applyBorder="1" applyAlignment="1">
      <alignment horizontal="center" vertical="center"/>
    </xf>
    <xf numFmtId="3" fontId="28" fillId="3" borderId="10" xfId="226" applyNumberFormat="1" applyFont="1" applyFill="1" applyBorder="1" applyAlignment="1">
      <alignment horizontal="center" vertical="center"/>
    </xf>
    <xf numFmtId="3" fontId="28" fillId="3" borderId="11" xfId="226" applyNumberFormat="1" applyFont="1" applyFill="1" applyBorder="1" applyAlignment="1">
      <alignment horizontal="center" vertical="center"/>
    </xf>
    <xf numFmtId="164" fontId="36" fillId="0" borderId="0" xfId="228" applyNumberFormat="1" applyFont="1" applyFill="1" applyAlignment="1">
      <alignment horizontal="center" vertical="center"/>
    </xf>
    <xf numFmtId="164" fontId="37" fillId="0" borderId="0" xfId="228" applyNumberFormat="1" applyFont="1" applyFill="1" applyAlignment="1">
      <alignment horizontal="center" vertical="center"/>
    </xf>
    <xf numFmtId="164" fontId="63" fillId="6" borderId="10" xfId="228" applyNumberFormat="1" applyFont="1" applyFill="1" applyBorder="1" applyAlignment="1">
      <alignment horizontal="center" vertical="center"/>
    </xf>
    <xf numFmtId="164" fontId="63" fillId="6" borderId="12" xfId="228" applyNumberFormat="1" applyFont="1" applyFill="1" applyBorder="1" applyAlignment="1">
      <alignment horizontal="center" vertical="center"/>
    </xf>
    <xf numFmtId="164" fontId="63" fillId="6" borderId="6" xfId="228" applyNumberFormat="1" applyFont="1" applyFill="1" applyBorder="1" applyAlignment="1">
      <alignment horizontal="center" vertical="center"/>
    </xf>
    <xf numFmtId="164" fontId="63" fillId="6" borderId="5" xfId="228" applyNumberFormat="1" applyFont="1" applyFill="1" applyBorder="1" applyAlignment="1">
      <alignment horizontal="center" vertical="center"/>
    </xf>
    <xf numFmtId="164" fontId="63" fillId="6" borderId="6" xfId="228" applyNumberFormat="1" applyFont="1" applyFill="1" applyBorder="1" applyAlignment="1">
      <alignment horizontal="center" vertical="center" wrapText="1"/>
    </xf>
    <xf numFmtId="164" fontId="63" fillId="6" borderId="2" xfId="228" applyNumberFormat="1" applyFont="1" applyFill="1" applyBorder="1" applyAlignment="1">
      <alignment horizontal="center" vertical="center" wrapText="1"/>
    </xf>
    <xf numFmtId="164" fontId="63" fillId="6" borderId="2" xfId="228" applyNumberFormat="1" applyFont="1" applyFill="1" applyBorder="1" applyAlignment="1">
      <alignment horizontal="center" vertical="center"/>
    </xf>
    <xf numFmtId="164" fontId="63" fillId="6" borderId="11" xfId="228" applyNumberFormat="1" applyFont="1" applyFill="1" applyBorder="1" applyAlignment="1">
      <alignment horizontal="center" vertical="center" wrapText="1"/>
    </xf>
    <xf numFmtId="164" fontId="63" fillId="6" borderId="16" xfId="228" applyNumberFormat="1" applyFont="1" applyFill="1" applyBorder="1" applyAlignment="1">
      <alignment horizontal="center" vertical="center" wrapText="1"/>
    </xf>
    <xf numFmtId="164" fontId="63" fillId="6" borderId="9" xfId="228" applyNumberFormat="1" applyFont="1" applyFill="1" applyBorder="1" applyAlignment="1">
      <alignment horizontal="center" vertical="center" wrapText="1"/>
    </xf>
    <xf numFmtId="164" fontId="63" fillId="6" borderId="8" xfId="228" applyNumberFormat="1" applyFont="1" applyFill="1" applyBorder="1" applyAlignment="1">
      <alignment horizontal="center" vertical="center" wrapText="1"/>
    </xf>
    <xf numFmtId="164" fontId="63" fillId="6" borderId="10" xfId="228" applyNumberFormat="1" applyFont="1" applyFill="1" applyBorder="1" applyAlignment="1">
      <alignment horizontal="center" vertical="center" wrapText="1"/>
    </xf>
    <xf numFmtId="164" fontId="63" fillId="6" borderId="12" xfId="228" applyNumberFormat="1" applyFont="1" applyFill="1" applyBorder="1" applyAlignment="1">
      <alignment horizontal="center" vertical="center" wrapText="1"/>
    </xf>
    <xf numFmtId="164" fontId="63" fillId="6" borderId="0" xfId="228" applyNumberFormat="1" applyFont="1" applyFill="1" applyBorder="1" applyAlignment="1">
      <alignment horizontal="center" vertical="center" wrapText="1"/>
    </xf>
    <xf numFmtId="164" fontId="63" fillId="6" borderId="19" xfId="228" applyNumberFormat="1" applyFont="1" applyFill="1" applyBorder="1" applyAlignment="1">
      <alignment horizontal="center" vertical="center" wrapText="1"/>
    </xf>
    <xf numFmtId="164" fontId="63" fillId="6" borderId="4" xfId="228" applyNumberFormat="1" applyFont="1" applyFill="1" applyBorder="1" applyAlignment="1">
      <alignment horizontal="center" vertical="center"/>
    </xf>
    <xf numFmtId="164" fontId="63" fillId="6" borderId="8" xfId="228" applyNumberFormat="1" applyFont="1" applyFill="1" applyBorder="1" applyAlignment="1">
      <alignment horizontal="center" vertical="center"/>
    </xf>
    <xf numFmtId="164" fontId="63" fillId="6" borderId="0" xfId="228" applyNumberFormat="1" applyFont="1" applyFill="1" applyBorder="1" applyAlignment="1">
      <alignment horizontal="center" vertical="center"/>
    </xf>
    <xf numFmtId="164" fontId="63" fillId="6" borderId="4" xfId="228" applyNumberFormat="1" applyFont="1" applyFill="1" applyBorder="1" applyAlignment="1">
      <alignment horizontal="center" vertical="center" wrapText="1"/>
    </xf>
    <xf numFmtId="1" fontId="63" fillId="6" borderId="2" xfId="187" applyNumberFormat="1" applyFont="1" applyBorder="1" applyAlignment="1">
      <alignment horizontal="center" vertical="center"/>
    </xf>
    <xf numFmtId="0" fontId="63" fillId="6" borderId="2" xfId="187" applyNumberFormat="1" applyFont="1" applyBorder="1" applyAlignment="1">
      <alignment horizontal="center" vertical="center"/>
    </xf>
    <xf numFmtId="0" fontId="63" fillId="6" borderId="19" xfId="187" applyNumberFormat="1" applyFont="1" applyBorder="1" applyAlignment="1">
      <alignment horizontal="center" vertical="center" wrapText="1"/>
    </xf>
    <xf numFmtId="0" fontId="63" fillId="6" borderId="0" xfId="187" applyNumberFormat="1" applyFont="1" applyBorder="1" applyAlignment="1">
      <alignment horizontal="center" vertical="center"/>
    </xf>
    <xf numFmtId="0" fontId="63" fillId="6" borderId="2" xfId="187" applyNumberFormat="1" applyFont="1" applyBorder="1" applyAlignment="1">
      <alignment horizontal="center" vertical="center" wrapText="1"/>
    </xf>
    <xf numFmtId="0" fontId="63" fillId="6" borderId="4" xfId="187" applyNumberFormat="1" applyFont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left" wrapText="1"/>
    </xf>
    <xf numFmtId="0" fontId="10" fillId="0" borderId="10" xfId="0" applyFont="1" applyBorder="1" applyAlignment="1">
      <alignment horizontal="left" wrapText="1"/>
    </xf>
    <xf numFmtId="0" fontId="10" fillId="0" borderId="0" xfId="0" applyFont="1"/>
    <xf numFmtId="1" fontId="63" fillId="6" borderId="13" xfId="187" applyNumberFormat="1" applyFont="1" applyBorder="1" applyAlignment="1">
      <alignment horizontal="center"/>
    </xf>
    <xf numFmtId="1" fontId="63" fillId="6" borderId="15" xfId="187" applyNumberFormat="1" applyFont="1" applyBorder="1" applyAlignment="1">
      <alignment horizontal="center"/>
    </xf>
    <xf numFmtId="0" fontId="37" fillId="0" borderId="0" xfId="0" applyFont="1" applyAlignment="1">
      <alignment horizontal="center" wrapText="1"/>
    </xf>
    <xf numFmtId="0" fontId="63" fillId="6" borderId="13" xfId="187" applyNumberFormat="1" applyFont="1" applyBorder="1" applyAlignment="1">
      <alignment horizontal="center" vertical="center"/>
    </xf>
    <xf numFmtId="0" fontId="63" fillId="6" borderId="14" xfId="187" applyNumberFormat="1" applyFont="1" applyBorder="1" applyAlignment="1">
      <alignment horizontal="center" vertical="center"/>
    </xf>
    <xf numFmtId="0" fontId="4" fillId="0" borderId="4" xfId="0" applyFont="1" applyBorder="1"/>
    <xf numFmtId="0" fontId="4" fillId="0" borderId="19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0" xfId="0" applyFont="1"/>
    <xf numFmtId="0" fontId="104" fillId="6" borderId="13" xfId="187" applyNumberFormat="1" applyFont="1" applyBorder="1" applyAlignment="1">
      <alignment horizontal="center" vertical="center" wrapText="1"/>
    </xf>
    <xf numFmtId="0" fontId="104" fillId="6" borderId="14" xfId="187" applyNumberFormat="1" applyFont="1" applyBorder="1" applyAlignment="1">
      <alignment horizontal="center" vertical="center" wrapText="1"/>
    </xf>
    <xf numFmtId="0" fontId="115" fillId="0" borderId="0" xfId="0" applyFont="1" applyAlignment="1">
      <alignment horizontal="center"/>
    </xf>
    <xf numFmtId="0" fontId="63" fillId="6" borderId="9" xfId="187" applyNumberFormat="1" applyFont="1" applyBorder="1" applyAlignment="1">
      <alignment horizontal="center"/>
    </xf>
    <xf numFmtId="0" fontId="63" fillId="6" borderId="10" xfId="187" applyNumberFormat="1" applyFont="1" applyBorder="1" applyAlignment="1">
      <alignment horizontal="center"/>
    </xf>
    <xf numFmtId="0" fontId="63" fillId="6" borderId="11" xfId="187" applyNumberFormat="1" applyFont="1" applyBorder="1" applyAlignment="1">
      <alignment horizontal="center"/>
    </xf>
    <xf numFmtId="0" fontId="63" fillId="6" borderId="14" xfId="187" applyNumberFormat="1" applyFont="1" applyBorder="1" applyAlignment="1">
      <alignment horizontal="center"/>
    </xf>
    <xf numFmtId="0" fontId="63" fillId="6" borderId="8" xfId="187" applyNumberFormat="1" applyFont="1" applyBorder="1" applyAlignment="1">
      <alignment horizontal="center"/>
    </xf>
    <xf numFmtId="0" fontId="63" fillId="6" borderId="12" xfId="187" applyNumberFormat="1" applyFont="1" applyBorder="1" applyAlignment="1">
      <alignment horizontal="center"/>
    </xf>
    <xf numFmtId="0" fontId="96" fillId="6" borderId="8" xfId="187" applyNumberFormat="1" applyBorder="1" applyAlignment="1">
      <alignment horizontal="center"/>
    </xf>
    <xf numFmtId="0" fontId="96" fillId="6" borderId="12" xfId="187" applyNumberFormat="1" applyBorder="1" applyAlignment="1">
      <alignment horizontal="center"/>
    </xf>
    <xf numFmtId="0" fontId="96" fillId="6" borderId="9" xfId="187" applyNumberFormat="1" applyBorder="1" applyAlignment="1">
      <alignment horizontal="center"/>
    </xf>
    <xf numFmtId="0" fontId="96" fillId="6" borderId="10" xfId="187" applyNumberFormat="1" applyBorder="1" applyAlignment="1">
      <alignment horizontal="center"/>
    </xf>
    <xf numFmtId="0" fontId="96" fillId="6" borderId="11" xfId="187" applyNumberFormat="1" applyBorder="1" applyAlignment="1">
      <alignment horizontal="center"/>
    </xf>
    <xf numFmtId="0" fontId="37" fillId="7" borderId="0" xfId="0" applyFont="1" applyFill="1" applyAlignment="1">
      <alignment horizontal="center" wrapText="1"/>
    </xf>
  </cellXfs>
  <cellStyles count="460">
    <cellStyle name="1st indent" xfId="1" xr:uid="{00000000-0005-0000-0000-000000000000}"/>
    <cellStyle name="1st indent 2" xfId="2" xr:uid="{00000000-0005-0000-0000-000001000000}"/>
    <cellStyle name="1st indent 2 2" xfId="3" xr:uid="{00000000-0005-0000-0000-000002000000}"/>
    <cellStyle name="1st indent 2 3" xfId="407" xr:uid="{11D24E49-8EA6-4895-A095-968727878391}"/>
    <cellStyle name="1st indent 3" xfId="4" xr:uid="{00000000-0005-0000-0000-000003000000}"/>
    <cellStyle name="1st indent 3 2" xfId="5" xr:uid="{00000000-0005-0000-0000-000004000000}"/>
    <cellStyle name="1st indent 3 3" xfId="408" xr:uid="{C82680F2-4980-4AA0-9788-70550E7978D4}"/>
    <cellStyle name="1st indent 4" xfId="6" xr:uid="{00000000-0005-0000-0000-000005000000}"/>
    <cellStyle name="1st indent 4 2" xfId="7" xr:uid="{00000000-0005-0000-0000-000006000000}"/>
    <cellStyle name="1st indent 4 2 2" xfId="8" xr:uid="{00000000-0005-0000-0000-000007000000}"/>
    <cellStyle name="1st indent 4 2 3" xfId="410" xr:uid="{7A997DF8-3A8E-4E76-9D86-282138E0ECF5}"/>
    <cellStyle name="1st indent 4 3" xfId="9" xr:uid="{00000000-0005-0000-0000-000008000000}"/>
    <cellStyle name="1st indent 4 4" xfId="409" xr:uid="{E1FC31BE-1329-4493-8719-2EF3DC267A89}"/>
    <cellStyle name="1st indent 5" xfId="10" xr:uid="{00000000-0005-0000-0000-000009000000}"/>
    <cellStyle name="1st indent 5 2" xfId="11" xr:uid="{00000000-0005-0000-0000-00000A000000}"/>
    <cellStyle name="1st indent 5 2 2" xfId="12" xr:uid="{00000000-0005-0000-0000-00000B000000}"/>
    <cellStyle name="1st indent 5 2 3" xfId="412" xr:uid="{E7056FB3-B394-4535-B06D-647FCFAAD888}"/>
    <cellStyle name="1st indent 5 3" xfId="13" xr:uid="{00000000-0005-0000-0000-00000C000000}"/>
    <cellStyle name="1st indent 5 4" xfId="411" xr:uid="{5C6BF42F-919C-4262-96ED-EFC0F4628715}"/>
    <cellStyle name="1st indent 6" xfId="14" xr:uid="{00000000-0005-0000-0000-00000D000000}"/>
    <cellStyle name="1st indent 6 2" xfId="15" xr:uid="{00000000-0005-0000-0000-00000E000000}"/>
    <cellStyle name="1st indent 6 3" xfId="413" xr:uid="{BEE56664-3098-467D-B926-623889FDFD64}"/>
    <cellStyle name="1st indent 7" xfId="16" xr:uid="{00000000-0005-0000-0000-00000F000000}"/>
    <cellStyle name="1st indent 7 2" xfId="17" xr:uid="{00000000-0005-0000-0000-000010000000}"/>
    <cellStyle name="1st indent 7 3" xfId="414" xr:uid="{472973BC-4DC8-48A1-9897-B196FD54AD64}"/>
    <cellStyle name="1st indent 8" xfId="403" xr:uid="{C91BDD32-E8E6-4E8F-AB93-917AF5AAC347}"/>
    <cellStyle name="2nd indent" xfId="18" xr:uid="{00000000-0005-0000-0000-000011000000}"/>
    <cellStyle name="2nd indent 2" xfId="19" xr:uid="{00000000-0005-0000-0000-000012000000}"/>
    <cellStyle name="2nd indent 2 2" xfId="20" xr:uid="{00000000-0005-0000-0000-000013000000}"/>
    <cellStyle name="2nd indent 2 3" xfId="415" xr:uid="{42A45A4C-7139-4C3B-8A93-ABB307ECAF66}"/>
    <cellStyle name="2nd indent 3" xfId="21" xr:uid="{00000000-0005-0000-0000-000014000000}"/>
    <cellStyle name="2nd indent 3 2" xfId="22" xr:uid="{00000000-0005-0000-0000-000015000000}"/>
    <cellStyle name="2nd indent 3 3" xfId="416" xr:uid="{307609DB-CCA3-4F1C-8235-FC44EA9FDE60}"/>
    <cellStyle name="2nd indent 4" xfId="23" xr:uid="{00000000-0005-0000-0000-000016000000}"/>
    <cellStyle name="2nd indent 4 2" xfId="24" xr:uid="{00000000-0005-0000-0000-000017000000}"/>
    <cellStyle name="2nd indent 4 2 2" xfId="25" xr:uid="{00000000-0005-0000-0000-000018000000}"/>
    <cellStyle name="2nd indent 4 2 3" xfId="418" xr:uid="{896E5FCF-5AE1-4443-8C98-8F8FA949E4D7}"/>
    <cellStyle name="2nd indent 4 3" xfId="26" xr:uid="{00000000-0005-0000-0000-000019000000}"/>
    <cellStyle name="2nd indent 4 4" xfId="417" xr:uid="{B53B528E-D605-4C81-AC43-1684F901F1EA}"/>
    <cellStyle name="2nd indent 5" xfId="27" xr:uid="{00000000-0005-0000-0000-00001A000000}"/>
    <cellStyle name="2nd indent 5 2" xfId="28" xr:uid="{00000000-0005-0000-0000-00001B000000}"/>
    <cellStyle name="2nd indent 5 2 2" xfId="29" xr:uid="{00000000-0005-0000-0000-00001C000000}"/>
    <cellStyle name="2nd indent 5 2 3" xfId="420" xr:uid="{F86D2F08-5D05-4EC5-8A46-5D18A1F3053B}"/>
    <cellStyle name="2nd indent 5 3" xfId="30" xr:uid="{00000000-0005-0000-0000-00001D000000}"/>
    <cellStyle name="2nd indent 5 4" xfId="419" xr:uid="{41BBC103-DFC9-45F2-899A-421447360C87}"/>
    <cellStyle name="2nd indent 6" xfId="31" xr:uid="{00000000-0005-0000-0000-00001E000000}"/>
    <cellStyle name="2nd indent 6 2" xfId="32" xr:uid="{00000000-0005-0000-0000-00001F000000}"/>
    <cellStyle name="2nd indent 6 3" xfId="421" xr:uid="{47C66C85-9849-453E-A8B6-06C81E998FF5}"/>
    <cellStyle name="2nd indent 7" xfId="33" xr:uid="{00000000-0005-0000-0000-000020000000}"/>
    <cellStyle name="2nd indent 7 2" xfId="34" xr:uid="{00000000-0005-0000-0000-000021000000}"/>
    <cellStyle name="2nd indent 7 3" xfId="422" xr:uid="{E7066F78-2731-4AD8-B9F4-5527F3C310CB}"/>
    <cellStyle name="2nd indent 8" xfId="402" xr:uid="{27A346EC-9607-47C4-A567-AF1480079FC9}"/>
    <cellStyle name="3rd indent" xfId="35" xr:uid="{00000000-0005-0000-0000-000022000000}"/>
    <cellStyle name="3rd indent 2" xfId="36" xr:uid="{00000000-0005-0000-0000-000023000000}"/>
    <cellStyle name="3rd indent 2 2" xfId="37" xr:uid="{00000000-0005-0000-0000-000024000000}"/>
    <cellStyle name="3rd indent 2 3" xfId="424" xr:uid="{F324B512-92A9-40E1-83E2-30C36CDC6A64}"/>
    <cellStyle name="3rd indent 3" xfId="38" xr:uid="{00000000-0005-0000-0000-000025000000}"/>
    <cellStyle name="3rd indent 3 2" xfId="39" xr:uid="{00000000-0005-0000-0000-000026000000}"/>
    <cellStyle name="3rd indent 3 3" xfId="425" xr:uid="{A98DD0DA-52EB-4FC5-A401-2EAB5F4A7B57}"/>
    <cellStyle name="3rd indent 4" xfId="40" xr:uid="{00000000-0005-0000-0000-000027000000}"/>
    <cellStyle name="3rd indent 4 2" xfId="41" xr:uid="{00000000-0005-0000-0000-000028000000}"/>
    <cellStyle name="3rd indent 4 2 2" xfId="42" xr:uid="{00000000-0005-0000-0000-000029000000}"/>
    <cellStyle name="3rd indent 4 2 3" xfId="427" xr:uid="{199A62E5-50AE-49BD-8747-559D109EBD86}"/>
    <cellStyle name="3rd indent 4 3" xfId="43" xr:uid="{00000000-0005-0000-0000-00002A000000}"/>
    <cellStyle name="3rd indent 4 4" xfId="426" xr:uid="{78F35972-F7A9-4F7A-AD74-06DE94232E88}"/>
    <cellStyle name="3rd indent 5" xfId="44" xr:uid="{00000000-0005-0000-0000-00002B000000}"/>
    <cellStyle name="3rd indent 5 2" xfId="45" xr:uid="{00000000-0005-0000-0000-00002C000000}"/>
    <cellStyle name="3rd indent 5 2 2" xfId="46" xr:uid="{00000000-0005-0000-0000-00002D000000}"/>
    <cellStyle name="3rd indent 5 2 3" xfId="429" xr:uid="{DB40A160-96E2-41F5-9E7B-20E562EA7173}"/>
    <cellStyle name="3rd indent 5 3" xfId="47" xr:uid="{00000000-0005-0000-0000-00002E000000}"/>
    <cellStyle name="3rd indent 5 4" xfId="428" xr:uid="{935BFA4E-D6B6-40EE-9C7E-439B8F781BDE}"/>
    <cellStyle name="3rd indent 6" xfId="48" xr:uid="{00000000-0005-0000-0000-00002F000000}"/>
    <cellStyle name="3rd indent 6 2" xfId="49" xr:uid="{00000000-0005-0000-0000-000030000000}"/>
    <cellStyle name="3rd indent 6 3" xfId="430" xr:uid="{02B8B7D2-8A39-49BE-8845-DF0C9C0CE026}"/>
    <cellStyle name="3rd indent 7" xfId="50" xr:uid="{00000000-0005-0000-0000-000031000000}"/>
    <cellStyle name="3rd indent 7 2" xfId="51" xr:uid="{00000000-0005-0000-0000-000032000000}"/>
    <cellStyle name="3rd indent 7 3" xfId="431" xr:uid="{1AD62BA9-6C54-4404-A5DB-F7921BD98BCA}"/>
    <cellStyle name="3rd indent 8" xfId="423" xr:uid="{D8AC245A-76C4-42F1-A31A-76218EF0B213}"/>
    <cellStyle name="4th indent" xfId="52" xr:uid="{00000000-0005-0000-0000-000033000000}"/>
    <cellStyle name="4th indent 2" xfId="53" xr:uid="{00000000-0005-0000-0000-000034000000}"/>
    <cellStyle name="4th indent 2 2" xfId="54" xr:uid="{00000000-0005-0000-0000-000035000000}"/>
    <cellStyle name="4th indent 2 3" xfId="433" xr:uid="{D272374B-7F59-4994-904C-6CE84D868C8A}"/>
    <cellStyle name="4th indent 3" xfId="55" xr:uid="{00000000-0005-0000-0000-000036000000}"/>
    <cellStyle name="4th indent 3 2" xfId="56" xr:uid="{00000000-0005-0000-0000-000037000000}"/>
    <cellStyle name="4th indent 3 3" xfId="434" xr:uid="{359E1E89-DD59-45D7-A627-9C1EC7A70566}"/>
    <cellStyle name="4th indent 4" xfId="57" xr:uid="{00000000-0005-0000-0000-000038000000}"/>
    <cellStyle name="4th indent 4 2" xfId="58" xr:uid="{00000000-0005-0000-0000-000039000000}"/>
    <cellStyle name="4th indent 4 2 2" xfId="59" xr:uid="{00000000-0005-0000-0000-00003A000000}"/>
    <cellStyle name="4th indent 4 2 3" xfId="436" xr:uid="{147ECA92-3AD9-4961-A9FB-5E3F3B391759}"/>
    <cellStyle name="4th indent 4 3" xfId="60" xr:uid="{00000000-0005-0000-0000-00003B000000}"/>
    <cellStyle name="4th indent 4 4" xfId="435" xr:uid="{617C3748-E334-49A7-B121-14244F35D423}"/>
    <cellStyle name="4th indent 5" xfId="61" xr:uid="{00000000-0005-0000-0000-00003C000000}"/>
    <cellStyle name="4th indent 5 2" xfId="62" xr:uid="{00000000-0005-0000-0000-00003D000000}"/>
    <cellStyle name="4th indent 5 2 2" xfId="63" xr:uid="{00000000-0005-0000-0000-00003E000000}"/>
    <cellStyle name="4th indent 5 2 3" xfId="438" xr:uid="{2AA46496-6D44-4B18-A09F-32E4A9C0648F}"/>
    <cellStyle name="4th indent 5 3" xfId="64" xr:uid="{00000000-0005-0000-0000-00003F000000}"/>
    <cellStyle name="4th indent 5 4" xfId="437" xr:uid="{CA310CEC-03BB-4FD4-9A74-F88B86BF5FE5}"/>
    <cellStyle name="4th indent 6" xfId="65" xr:uid="{00000000-0005-0000-0000-000040000000}"/>
    <cellStyle name="4th indent 6 2" xfId="66" xr:uid="{00000000-0005-0000-0000-000041000000}"/>
    <cellStyle name="4th indent 6 3" xfId="439" xr:uid="{BC9162BC-5A33-4BE3-B7D7-725215C4AE69}"/>
    <cellStyle name="4th indent 7" xfId="67" xr:uid="{00000000-0005-0000-0000-000042000000}"/>
    <cellStyle name="4th indent 7 2" xfId="68" xr:uid="{00000000-0005-0000-0000-000043000000}"/>
    <cellStyle name="4th indent 7 3" xfId="440" xr:uid="{544EA0D6-A59C-44AD-8DB6-90BF589B47A5}"/>
    <cellStyle name="4th indent 8" xfId="432" xr:uid="{E00BCC30-A716-409D-94FA-4D7BA9DA133A}"/>
    <cellStyle name="5th indent" xfId="69" xr:uid="{00000000-0005-0000-0000-000044000000}"/>
    <cellStyle name="5th indent 2" xfId="70" xr:uid="{00000000-0005-0000-0000-000045000000}"/>
    <cellStyle name="5th indent 2 2" xfId="71" xr:uid="{00000000-0005-0000-0000-000046000000}"/>
    <cellStyle name="5th indent 2 3" xfId="442" xr:uid="{8285EB74-B179-4FF6-BAD0-825BB5F804D6}"/>
    <cellStyle name="5th indent 3" xfId="72" xr:uid="{00000000-0005-0000-0000-000047000000}"/>
    <cellStyle name="5th indent 3 2" xfId="73" xr:uid="{00000000-0005-0000-0000-000048000000}"/>
    <cellStyle name="5th indent 3 3" xfId="443" xr:uid="{4BE0F72B-E046-4A16-A943-EA832AEFCD27}"/>
    <cellStyle name="5th indent 4" xfId="74" xr:uid="{00000000-0005-0000-0000-000049000000}"/>
    <cellStyle name="5th indent 4 2" xfId="75" xr:uid="{00000000-0005-0000-0000-00004A000000}"/>
    <cellStyle name="5th indent 4 2 2" xfId="76" xr:uid="{00000000-0005-0000-0000-00004B000000}"/>
    <cellStyle name="5th indent 4 2 3" xfId="445" xr:uid="{697FA2AA-1A12-468D-800F-72D4688E18AB}"/>
    <cellStyle name="5th indent 4 3" xfId="77" xr:uid="{00000000-0005-0000-0000-00004C000000}"/>
    <cellStyle name="5th indent 4 4" xfId="444" xr:uid="{5650E9BC-4011-403B-907B-57788312A99F}"/>
    <cellStyle name="5th indent 5" xfId="78" xr:uid="{00000000-0005-0000-0000-00004D000000}"/>
    <cellStyle name="5th indent 5 2" xfId="79" xr:uid="{00000000-0005-0000-0000-00004E000000}"/>
    <cellStyle name="5th indent 5 2 2" xfId="80" xr:uid="{00000000-0005-0000-0000-00004F000000}"/>
    <cellStyle name="5th indent 5 2 3" xfId="447" xr:uid="{5E5CB88D-0337-4737-805E-E7D20EF0D99B}"/>
    <cellStyle name="5th indent 5 3" xfId="81" xr:uid="{00000000-0005-0000-0000-000050000000}"/>
    <cellStyle name="5th indent 5 4" xfId="446" xr:uid="{053F9480-2767-43B2-B59D-F987DD9CCE00}"/>
    <cellStyle name="5th indent 6" xfId="82" xr:uid="{00000000-0005-0000-0000-000051000000}"/>
    <cellStyle name="5th indent 6 2" xfId="83" xr:uid="{00000000-0005-0000-0000-000052000000}"/>
    <cellStyle name="5th indent 6 3" xfId="448" xr:uid="{720453E7-2AAE-4901-90D3-0D7DD6D620C8}"/>
    <cellStyle name="5th indent 7" xfId="84" xr:uid="{00000000-0005-0000-0000-000053000000}"/>
    <cellStyle name="5th indent 7 2" xfId="85" xr:uid="{00000000-0005-0000-0000-000054000000}"/>
    <cellStyle name="5th indent 7 3" xfId="449" xr:uid="{5F3CDED9-35B6-4457-AF65-FFA08DE34774}"/>
    <cellStyle name="5th indent 8" xfId="441" xr:uid="{1A93DBD9-C31A-4582-930C-21B076712541}"/>
    <cellStyle name="6th indent" xfId="86" xr:uid="{00000000-0005-0000-0000-000055000000}"/>
    <cellStyle name="6th indent 2" xfId="87" xr:uid="{00000000-0005-0000-0000-000056000000}"/>
    <cellStyle name="6th indent 2 2" xfId="88" xr:uid="{00000000-0005-0000-0000-000057000000}"/>
    <cellStyle name="6th indent 2 3" xfId="451" xr:uid="{B9EF2FA5-B50F-49F0-A5EB-FE360BD0C98F}"/>
    <cellStyle name="6th indent 3" xfId="89" xr:uid="{00000000-0005-0000-0000-000058000000}"/>
    <cellStyle name="6th indent 3 2" xfId="90" xr:uid="{00000000-0005-0000-0000-000059000000}"/>
    <cellStyle name="6th indent 3 3" xfId="452" xr:uid="{7F37B01B-F9F1-42F7-9DE3-E47EFCCC37A6}"/>
    <cellStyle name="6th indent 4" xfId="91" xr:uid="{00000000-0005-0000-0000-00005A000000}"/>
    <cellStyle name="6th indent 4 2" xfId="92" xr:uid="{00000000-0005-0000-0000-00005B000000}"/>
    <cellStyle name="6th indent 4 2 2" xfId="93" xr:uid="{00000000-0005-0000-0000-00005C000000}"/>
    <cellStyle name="6th indent 4 2 3" xfId="454" xr:uid="{A12AA0AC-BA90-48CA-84F1-16D8C2669D64}"/>
    <cellStyle name="6th indent 4 3" xfId="94" xr:uid="{00000000-0005-0000-0000-00005D000000}"/>
    <cellStyle name="6th indent 4 4" xfId="453" xr:uid="{5C9BBB93-98F6-4EC4-B602-5A6E812B8491}"/>
    <cellStyle name="6th indent 5" xfId="95" xr:uid="{00000000-0005-0000-0000-00005E000000}"/>
    <cellStyle name="6th indent 5 2" xfId="96" xr:uid="{00000000-0005-0000-0000-00005F000000}"/>
    <cellStyle name="6th indent 5 2 2" xfId="97" xr:uid="{00000000-0005-0000-0000-000060000000}"/>
    <cellStyle name="6th indent 5 2 3" xfId="456" xr:uid="{F57B3377-C5D7-4F64-BFD4-787655240579}"/>
    <cellStyle name="6th indent 5 3" xfId="98" xr:uid="{00000000-0005-0000-0000-000061000000}"/>
    <cellStyle name="6th indent 5 4" xfId="455" xr:uid="{A93D3C23-3502-487B-8054-6F67103CB95C}"/>
    <cellStyle name="6th indent 6" xfId="99" xr:uid="{00000000-0005-0000-0000-000062000000}"/>
    <cellStyle name="6th indent 6 2" xfId="100" xr:uid="{00000000-0005-0000-0000-000063000000}"/>
    <cellStyle name="6th indent 6 3" xfId="457" xr:uid="{A29A8A12-257F-4E59-A506-1A832305FAEF}"/>
    <cellStyle name="6th indent 7" xfId="101" xr:uid="{00000000-0005-0000-0000-000064000000}"/>
    <cellStyle name="6th indent 7 2" xfId="102" xr:uid="{00000000-0005-0000-0000-000065000000}"/>
    <cellStyle name="6th indent 7 3" xfId="458" xr:uid="{16E43D00-37C2-4E81-A580-F90076AF43CC}"/>
    <cellStyle name="6th indent 8" xfId="450" xr:uid="{BC6A6768-139D-425D-BB4A-4681EA73041A}"/>
    <cellStyle name="Comma" xfId="103" builtinId="3"/>
    <cellStyle name="Comma 10" xfId="104" xr:uid="{00000000-0005-0000-0000-000067000000}"/>
    <cellStyle name="Comma 10 2" xfId="105" xr:uid="{00000000-0005-0000-0000-000068000000}"/>
    <cellStyle name="Comma 11" xfId="106" xr:uid="{00000000-0005-0000-0000-000069000000}"/>
    <cellStyle name="Comma 11 2" xfId="107" xr:uid="{00000000-0005-0000-0000-00006A000000}"/>
    <cellStyle name="Comma 11 2 2" xfId="108" xr:uid="{00000000-0005-0000-0000-00006B000000}"/>
    <cellStyle name="Comma 11 3" xfId="109" xr:uid="{00000000-0005-0000-0000-00006C000000}"/>
    <cellStyle name="Comma 12" xfId="110" xr:uid="{00000000-0005-0000-0000-00006D000000}"/>
    <cellStyle name="Comma 12 2" xfId="111" xr:uid="{00000000-0005-0000-0000-00006E000000}"/>
    <cellStyle name="Comma 13" xfId="112" xr:uid="{00000000-0005-0000-0000-00006F000000}"/>
    <cellStyle name="Comma 13 2" xfId="113" xr:uid="{00000000-0005-0000-0000-000070000000}"/>
    <cellStyle name="Comma 14" xfId="114" xr:uid="{00000000-0005-0000-0000-000071000000}"/>
    <cellStyle name="Comma 14 2" xfId="115" xr:uid="{00000000-0005-0000-0000-000072000000}"/>
    <cellStyle name="Comma 2" xfId="326" xr:uid="{CD8A3627-ABB1-4A9A-9B89-6FF70B5AA331}"/>
    <cellStyle name="Comma 2 2" xfId="116" xr:uid="{00000000-0005-0000-0000-000073000000}"/>
    <cellStyle name="Comma 2 2 2" xfId="117" xr:uid="{00000000-0005-0000-0000-000074000000}"/>
    <cellStyle name="Comma 3" xfId="320" xr:uid="{2FC99EFA-3762-425A-976E-C834CADCEBB4}"/>
    <cellStyle name="Comma 3 2" xfId="118" xr:uid="{00000000-0005-0000-0000-000075000000}"/>
    <cellStyle name="Comma 3 2 2" xfId="119" xr:uid="{00000000-0005-0000-0000-000076000000}"/>
    <cellStyle name="Comma 4" xfId="327" xr:uid="{C0D6EEDB-2F8E-44F0-9A2E-4A7B3CF76180}"/>
    <cellStyle name="Comma 4 2" xfId="120" xr:uid="{00000000-0005-0000-0000-000077000000}"/>
    <cellStyle name="Comma 4 2 2" xfId="121" xr:uid="{00000000-0005-0000-0000-000078000000}"/>
    <cellStyle name="Comma 5" xfId="122" xr:uid="{00000000-0005-0000-0000-000079000000}"/>
    <cellStyle name="Comma 5 2" xfId="123" xr:uid="{00000000-0005-0000-0000-00007A000000}"/>
    <cellStyle name="Comma 5 2 2" xfId="124" xr:uid="{00000000-0005-0000-0000-00007B000000}"/>
    <cellStyle name="Comma 5 3" xfId="125" xr:uid="{00000000-0005-0000-0000-00007C000000}"/>
    <cellStyle name="Comma 6" xfId="126" xr:uid="{00000000-0005-0000-0000-00007D000000}"/>
    <cellStyle name="Comma 6 2" xfId="127" xr:uid="{00000000-0005-0000-0000-00007E000000}"/>
    <cellStyle name="Comma 6 2 2" xfId="128" xr:uid="{00000000-0005-0000-0000-00007F000000}"/>
    <cellStyle name="Comma 6 3" xfId="129" xr:uid="{00000000-0005-0000-0000-000080000000}"/>
    <cellStyle name="Comma 7" xfId="130" xr:uid="{00000000-0005-0000-0000-000081000000}"/>
    <cellStyle name="Comma 7 2" xfId="131" xr:uid="{00000000-0005-0000-0000-000082000000}"/>
    <cellStyle name="Comma 7 2 2" xfId="132" xr:uid="{00000000-0005-0000-0000-000083000000}"/>
    <cellStyle name="Comma 7 3" xfId="133" xr:uid="{00000000-0005-0000-0000-000084000000}"/>
    <cellStyle name="Comma 7 3 2" xfId="134" xr:uid="{00000000-0005-0000-0000-000085000000}"/>
    <cellStyle name="Comma 7 4" xfId="135" xr:uid="{00000000-0005-0000-0000-000086000000}"/>
    <cellStyle name="Comma 7 5" xfId="334" xr:uid="{049A271A-ED33-44D2-AC79-1E2E06A63C7C}"/>
    <cellStyle name="Comma 8" xfId="136" xr:uid="{00000000-0005-0000-0000-000087000000}"/>
    <cellStyle name="Comma 8 2" xfId="137" xr:uid="{00000000-0005-0000-0000-000088000000}"/>
    <cellStyle name="Comma 8 2 2" xfId="138" xr:uid="{00000000-0005-0000-0000-000089000000}"/>
    <cellStyle name="Comma 8 3" xfId="139" xr:uid="{00000000-0005-0000-0000-00008A000000}"/>
    <cellStyle name="Comma 8 3 2" xfId="140" xr:uid="{00000000-0005-0000-0000-00008B000000}"/>
    <cellStyle name="Comma 8 4" xfId="141" xr:uid="{00000000-0005-0000-0000-00008C000000}"/>
    <cellStyle name="Comma 8 4 2" xfId="142" xr:uid="{00000000-0005-0000-0000-00008D000000}"/>
    <cellStyle name="Comma 9" xfId="143" xr:uid="{00000000-0005-0000-0000-00008E000000}"/>
    <cellStyle name="Comma 9 2" xfId="144" xr:uid="{00000000-0005-0000-0000-00008F000000}"/>
    <cellStyle name="Comma 9 2 2" xfId="145" xr:uid="{00000000-0005-0000-0000-000090000000}"/>
    <cellStyle name="Comma 9 3" xfId="146" xr:uid="{00000000-0005-0000-0000-000091000000}"/>
    <cellStyle name="Comma 9 3 2" xfId="147" xr:uid="{00000000-0005-0000-0000-000092000000}"/>
    <cellStyle name="Comma 9 4" xfId="148" xr:uid="{00000000-0005-0000-0000-000093000000}"/>
    <cellStyle name="Comma0" xfId="149" xr:uid="{00000000-0005-0000-0000-000094000000}"/>
    <cellStyle name="Comma0 2" xfId="150" xr:uid="{00000000-0005-0000-0000-000095000000}"/>
    <cellStyle name="Comma0 2 2" xfId="151" xr:uid="{00000000-0005-0000-0000-000096000000}"/>
    <cellStyle name="Comma0 3" xfId="152" xr:uid="{00000000-0005-0000-0000-000097000000}"/>
    <cellStyle name="Comma0 3 2" xfId="153" xr:uid="{00000000-0005-0000-0000-000098000000}"/>
    <cellStyle name="Comma0_2007 Annual Report v3" xfId="154" xr:uid="{00000000-0005-0000-0000-000099000000}"/>
    <cellStyle name="Currency" xfId="155" builtinId="4"/>
    <cellStyle name="Currency 2" xfId="156" xr:uid="{00000000-0005-0000-0000-00009B000000}"/>
    <cellStyle name="Currency 2 2" xfId="157" xr:uid="{00000000-0005-0000-0000-00009C000000}"/>
    <cellStyle name="Currency 2 3" xfId="333" xr:uid="{D39A29A1-5349-43C2-9E37-A0B22D42FE65}"/>
    <cellStyle name="Currency 3" xfId="158" xr:uid="{00000000-0005-0000-0000-00009D000000}"/>
    <cellStyle name="Currency 3 2" xfId="159" xr:uid="{00000000-0005-0000-0000-00009E000000}"/>
    <cellStyle name="Currency 3 2 2" xfId="160" xr:uid="{00000000-0005-0000-0000-00009F000000}"/>
    <cellStyle name="Currency 3 3" xfId="161" xr:uid="{00000000-0005-0000-0000-0000A0000000}"/>
    <cellStyle name="Currency 4" xfId="162" xr:uid="{00000000-0005-0000-0000-0000A1000000}"/>
    <cellStyle name="Currency 4 2" xfId="163" xr:uid="{00000000-0005-0000-0000-0000A2000000}"/>
    <cellStyle name="Currency 5" xfId="164" xr:uid="{00000000-0005-0000-0000-0000A3000000}"/>
    <cellStyle name="Currency 5 2" xfId="165" xr:uid="{00000000-0005-0000-0000-0000A4000000}"/>
    <cellStyle name="Currency 6" xfId="166" xr:uid="{00000000-0005-0000-0000-0000A5000000}"/>
    <cellStyle name="Currency 6 2" xfId="167" xr:uid="{00000000-0005-0000-0000-0000A6000000}"/>
    <cellStyle name="Currency0" xfId="168" xr:uid="{00000000-0005-0000-0000-0000A7000000}"/>
    <cellStyle name="Currency0 2" xfId="169" xr:uid="{00000000-0005-0000-0000-0000A8000000}"/>
    <cellStyle name="Currency0 2 2" xfId="170" xr:uid="{00000000-0005-0000-0000-0000A9000000}"/>
    <cellStyle name="Currency0 3" xfId="171" xr:uid="{00000000-0005-0000-0000-0000AA000000}"/>
    <cellStyle name="Currency0 3 2" xfId="172" xr:uid="{00000000-0005-0000-0000-0000AB000000}"/>
    <cellStyle name="Currency0_2007 Annual Report v3" xfId="173" xr:uid="{00000000-0005-0000-0000-0000AC000000}"/>
    <cellStyle name="Date" xfId="174" xr:uid="{00000000-0005-0000-0000-0000AD000000}"/>
    <cellStyle name="Date 2" xfId="175" xr:uid="{00000000-0005-0000-0000-0000AE000000}"/>
    <cellStyle name="Date 2 2" xfId="176" xr:uid="{00000000-0005-0000-0000-0000AF000000}"/>
    <cellStyle name="Date 3" xfId="177" xr:uid="{00000000-0005-0000-0000-0000B0000000}"/>
    <cellStyle name="Date 3 2" xfId="178" xr:uid="{00000000-0005-0000-0000-0000B1000000}"/>
    <cellStyle name="Date_2007 Annual Report v3" xfId="179" xr:uid="{00000000-0005-0000-0000-0000B2000000}"/>
    <cellStyle name="Fixed" xfId="180" xr:uid="{00000000-0005-0000-0000-0000B3000000}"/>
    <cellStyle name="Fixed 2" xfId="181" xr:uid="{00000000-0005-0000-0000-0000B4000000}"/>
    <cellStyle name="Fixed 2 2" xfId="182" xr:uid="{00000000-0005-0000-0000-0000B5000000}"/>
    <cellStyle name="Fixed 3" xfId="183" xr:uid="{00000000-0005-0000-0000-0000B6000000}"/>
    <cellStyle name="Fixed 3 2" xfId="184" xr:uid="{00000000-0005-0000-0000-0000B7000000}"/>
    <cellStyle name="Fixed_2007 Annual Report v3" xfId="185" xr:uid="{00000000-0005-0000-0000-0000B8000000}"/>
    <cellStyle name="Flashing" xfId="331" xr:uid="{63491C5E-E5EC-4493-AEC2-DCD8DB9DD1A9}"/>
    <cellStyle name="FOOTNOTE" xfId="186" xr:uid="{00000000-0005-0000-0000-0000B9000000}"/>
    <cellStyle name="Grey and White" xfId="187" xr:uid="{00000000-0005-0000-0000-0000BA000000}"/>
    <cellStyle name="HEADING" xfId="188" xr:uid="{00000000-0005-0000-0000-0000BB000000}"/>
    <cellStyle name="Heading 1" xfId="189" builtinId="16" customBuiltin="1"/>
    <cellStyle name="Heading 1 2" xfId="190" xr:uid="{00000000-0005-0000-0000-0000BD000000}"/>
    <cellStyle name="Heading 1 2 2" xfId="191" xr:uid="{00000000-0005-0000-0000-0000BE000000}"/>
    <cellStyle name="Heading 1 3" xfId="192" xr:uid="{00000000-0005-0000-0000-0000BF000000}"/>
    <cellStyle name="Heading 1 3 2" xfId="193" xr:uid="{00000000-0005-0000-0000-0000C0000000}"/>
    <cellStyle name="Heading 1 4" xfId="194" xr:uid="{00000000-0005-0000-0000-0000C1000000}"/>
    <cellStyle name="Heading 1 4 2" xfId="195" xr:uid="{00000000-0005-0000-0000-0000C2000000}"/>
    <cellStyle name="Heading 1 5" xfId="196" xr:uid="{00000000-0005-0000-0000-0000C3000000}"/>
    <cellStyle name="Heading 2" xfId="197" builtinId="17" customBuiltin="1"/>
    <cellStyle name="Heading 2 2" xfId="198" xr:uid="{00000000-0005-0000-0000-0000C5000000}"/>
    <cellStyle name="Heading 2 2 2" xfId="199" xr:uid="{00000000-0005-0000-0000-0000C6000000}"/>
    <cellStyle name="Heading 2 3" xfId="200" xr:uid="{00000000-0005-0000-0000-0000C7000000}"/>
    <cellStyle name="Heading 2 3 2" xfId="201" xr:uid="{00000000-0005-0000-0000-0000C8000000}"/>
    <cellStyle name="Heading 2 4" xfId="202" xr:uid="{00000000-0005-0000-0000-0000C9000000}"/>
    <cellStyle name="Heading 2 4 2" xfId="203" xr:uid="{00000000-0005-0000-0000-0000CA000000}"/>
    <cellStyle name="Heading 2 5" xfId="204" xr:uid="{00000000-0005-0000-0000-0000CB000000}"/>
    <cellStyle name="HEADING 5" xfId="401" xr:uid="{402F517C-A1EC-4E44-8022-C45CBD3D1309}"/>
    <cellStyle name="HEADING 6" xfId="405" xr:uid="{67397A0F-2090-418F-9657-0DF8E34E2AD9}"/>
    <cellStyle name="Hyperlink" xfId="205" builtinId="8"/>
    <cellStyle name="Hyperlink 2" xfId="206" xr:uid="{00000000-0005-0000-0000-0000CD000000}"/>
    <cellStyle name="Normal" xfId="0" builtinId="0"/>
    <cellStyle name="Normal 10" xfId="207" xr:uid="{00000000-0005-0000-0000-0000CF000000}"/>
    <cellStyle name="Normal 10 2" xfId="208" xr:uid="{00000000-0005-0000-0000-0000D0000000}"/>
    <cellStyle name="Normal 15" xfId="209" xr:uid="{00000000-0005-0000-0000-0000D1000000}"/>
    <cellStyle name="Normal 2" xfId="210" xr:uid="{00000000-0005-0000-0000-0000D2000000}"/>
    <cellStyle name="Normal 2 2" xfId="211" xr:uid="{00000000-0005-0000-0000-0000D3000000}"/>
    <cellStyle name="Normal 2 2 2" xfId="212" xr:uid="{00000000-0005-0000-0000-0000D4000000}"/>
    <cellStyle name="Normal 2 2 2 2" xfId="213" xr:uid="{00000000-0005-0000-0000-0000D5000000}"/>
    <cellStyle name="Normal 2 2 3" xfId="214" xr:uid="{00000000-0005-0000-0000-0000D6000000}"/>
    <cellStyle name="Normal 2 2 4" xfId="322" xr:uid="{E240301C-4294-442C-9AD8-A45E8435BA58}"/>
    <cellStyle name="Normal 2 3" xfId="215" xr:uid="{00000000-0005-0000-0000-0000D7000000}"/>
    <cellStyle name="Normal 2 3 2" xfId="324" xr:uid="{75F82ACD-BFC5-4FB9-B42A-966C40C2193D}"/>
    <cellStyle name="Normal 2 4" xfId="321" xr:uid="{E265C637-9C0D-43E6-BA98-7FB1F6D0829F}"/>
    <cellStyle name="Normal 3" xfId="216" xr:uid="{00000000-0005-0000-0000-0000D8000000}"/>
    <cellStyle name="Normal 3 2" xfId="217" xr:uid="{00000000-0005-0000-0000-0000D9000000}"/>
    <cellStyle name="Normal 3 3" xfId="218" xr:uid="{00000000-0005-0000-0000-0000DA000000}"/>
    <cellStyle name="Normal 3 4" xfId="323" xr:uid="{04D0BC68-1C0C-4ACC-99F5-2A7DC59A08B3}"/>
    <cellStyle name="Normal 4" xfId="219" xr:uid="{00000000-0005-0000-0000-0000DB000000}"/>
    <cellStyle name="Normal 4 2" xfId="220" xr:uid="{00000000-0005-0000-0000-0000DC000000}"/>
    <cellStyle name="Normal 4 2 2" xfId="400" xr:uid="{CCC83213-3694-4BD5-9154-B20EB3C2A1CA}"/>
    <cellStyle name="Normal 5" xfId="221" xr:uid="{00000000-0005-0000-0000-0000DD000000}"/>
    <cellStyle name="Normal 5 2" xfId="222" xr:uid="{00000000-0005-0000-0000-0000DE000000}"/>
    <cellStyle name="Normal 5 2 2" xfId="335" xr:uid="{D46F30B2-D75E-4174-9C00-D56C9D06B71C}"/>
    <cellStyle name="Normal 5 3" xfId="328" xr:uid="{46E4DA92-7E1E-4B69-BE27-11F2A00DE76E}"/>
    <cellStyle name="Normal 5 4" xfId="459" xr:uid="{6F46298C-C682-4604-B0FE-AA33DFF64A27}"/>
    <cellStyle name="Normal 6" xfId="329" xr:uid="{EB55B968-3AC4-4AA1-872F-37960248ACB5}"/>
    <cellStyle name="Normal 7" xfId="330" xr:uid="{F0C2B8FD-1FC9-405B-82E4-BE1EA33661BB}"/>
    <cellStyle name="Normal 7 2" xfId="223" xr:uid="{00000000-0005-0000-0000-0000DF000000}"/>
    <cellStyle name="Normal 7 2 2" xfId="224" xr:uid="{00000000-0005-0000-0000-0000E0000000}"/>
    <cellStyle name="Normal 8" xfId="332" xr:uid="{9CA3296F-9719-4AF6-A9F7-202E7D0D0219}"/>
    <cellStyle name="Normal_2004 Annual Report revised" xfId="225" xr:uid="{00000000-0005-0000-0000-0000E1000000}"/>
    <cellStyle name="Normal_country by month 96 final rev." xfId="226" xr:uid="{00000000-0005-0000-0000-0000E2000000}"/>
    <cellStyle name="Normal_DTA-0698" xfId="406" xr:uid="{46BFD8AF-E706-4C49-A29F-30D6C1173F23}"/>
    <cellStyle name="Normal_TABLE 53" xfId="227" xr:uid="{00000000-0005-0000-0000-0000E3000000}"/>
    <cellStyle name="Percent" xfId="228" builtinId="5"/>
    <cellStyle name="Percent 10" xfId="229" xr:uid="{00000000-0005-0000-0000-0000E5000000}"/>
    <cellStyle name="Percent 10 2" xfId="230" xr:uid="{00000000-0005-0000-0000-0000E6000000}"/>
    <cellStyle name="Percent 11" xfId="231" xr:uid="{00000000-0005-0000-0000-0000E7000000}"/>
    <cellStyle name="Percent 11 2" xfId="232" xr:uid="{00000000-0005-0000-0000-0000E8000000}"/>
    <cellStyle name="Percent 2" xfId="233" xr:uid="{00000000-0005-0000-0000-0000E9000000}"/>
    <cellStyle name="Percent 2 2" xfId="234" xr:uid="{00000000-0005-0000-0000-0000EA000000}"/>
    <cellStyle name="Percent 2 2 2" xfId="235" xr:uid="{00000000-0005-0000-0000-0000EB000000}"/>
    <cellStyle name="Percent 2 2 2 2" xfId="236" xr:uid="{00000000-0005-0000-0000-0000EC000000}"/>
    <cellStyle name="Percent 2 2 3" xfId="237" xr:uid="{00000000-0005-0000-0000-0000ED000000}"/>
    <cellStyle name="Percent 2 2 3 2" xfId="238" xr:uid="{00000000-0005-0000-0000-0000EE000000}"/>
    <cellStyle name="Percent 2 2 4" xfId="239" xr:uid="{00000000-0005-0000-0000-0000EF000000}"/>
    <cellStyle name="Percent 2 2 4 2" xfId="240" xr:uid="{00000000-0005-0000-0000-0000F0000000}"/>
    <cellStyle name="Percent 2 2 5" xfId="398" xr:uid="{48A056C2-4A71-4E95-A951-B9CD5B57C144}"/>
    <cellStyle name="Percent 2 3" xfId="241" xr:uid="{00000000-0005-0000-0000-0000F1000000}"/>
    <cellStyle name="Percent 2 3 2" xfId="242" xr:uid="{00000000-0005-0000-0000-0000F2000000}"/>
    <cellStyle name="Percent 2 4" xfId="243" xr:uid="{00000000-0005-0000-0000-0000F3000000}"/>
    <cellStyle name="Percent 2 5" xfId="325" xr:uid="{8F280C52-422E-431C-9C54-2973AF9367E1}"/>
    <cellStyle name="Percent 3" xfId="244" xr:uid="{00000000-0005-0000-0000-0000F4000000}"/>
    <cellStyle name="Percent 3 2" xfId="245" xr:uid="{00000000-0005-0000-0000-0000F5000000}"/>
    <cellStyle name="Percent 3 2 2" xfId="246" xr:uid="{00000000-0005-0000-0000-0000F6000000}"/>
    <cellStyle name="Percent 4" xfId="247" xr:uid="{00000000-0005-0000-0000-0000F7000000}"/>
    <cellStyle name="Percent 4 2" xfId="248" xr:uid="{00000000-0005-0000-0000-0000F8000000}"/>
    <cellStyle name="Percent 4 2 2" xfId="249" xr:uid="{00000000-0005-0000-0000-0000F9000000}"/>
    <cellStyle name="Percent 4 3" xfId="250" xr:uid="{00000000-0005-0000-0000-0000FA000000}"/>
    <cellStyle name="Percent 5" xfId="251" xr:uid="{00000000-0005-0000-0000-0000FB000000}"/>
    <cellStyle name="Percent 5 2" xfId="252" xr:uid="{00000000-0005-0000-0000-0000FC000000}"/>
    <cellStyle name="Percent 5 2 2" xfId="253" xr:uid="{00000000-0005-0000-0000-0000FD000000}"/>
    <cellStyle name="Percent 5 3" xfId="254" xr:uid="{00000000-0005-0000-0000-0000FE000000}"/>
    <cellStyle name="Percent 6" xfId="255" xr:uid="{00000000-0005-0000-0000-0000FF000000}"/>
    <cellStyle name="Percent 7" xfId="256" xr:uid="{00000000-0005-0000-0000-000000010000}"/>
    <cellStyle name="Percent 7 2" xfId="257" xr:uid="{00000000-0005-0000-0000-000001010000}"/>
    <cellStyle name="Percent 7 2 2" xfId="258" xr:uid="{00000000-0005-0000-0000-000002010000}"/>
    <cellStyle name="Percent 7 3" xfId="259" xr:uid="{00000000-0005-0000-0000-000003010000}"/>
    <cellStyle name="Percent 7 3 2" xfId="260" xr:uid="{00000000-0005-0000-0000-000004010000}"/>
    <cellStyle name="Percent 7 4" xfId="261" xr:uid="{00000000-0005-0000-0000-000005010000}"/>
    <cellStyle name="Percent 8" xfId="262" xr:uid="{00000000-0005-0000-0000-000006010000}"/>
    <cellStyle name="Percent 8 2" xfId="263" xr:uid="{00000000-0005-0000-0000-000007010000}"/>
    <cellStyle name="Percent 9" xfId="264" xr:uid="{00000000-0005-0000-0000-000008010000}"/>
    <cellStyle name="Percent 9 2" xfId="265" xr:uid="{00000000-0005-0000-0000-000009010000}"/>
    <cellStyle name="Percent 9 2 2" xfId="266" xr:uid="{00000000-0005-0000-0000-00000A010000}"/>
    <cellStyle name="Percent 9 3" xfId="267" xr:uid="{00000000-0005-0000-0000-00000B010000}"/>
    <cellStyle name="style1535767367955" xfId="268" xr:uid="{00000000-0005-0000-0000-00000C010000}"/>
    <cellStyle name="style1535767367986" xfId="269" xr:uid="{00000000-0005-0000-0000-00000D010000}"/>
    <cellStyle name="style1535767368001" xfId="270" xr:uid="{00000000-0005-0000-0000-00000E010000}"/>
    <cellStyle name="style1535767368048" xfId="271" xr:uid="{00000000-0005-0000-0000-00000F010000}"/>
    <cellStyle name="style1535767368064" xfId="272" xr:uid="{00000000-0005-0000-0000-000010010000}"/>
    <cellStyle name="style1535767368080" xfId="273" xr:uid="{00000000-0005-0000-0000-000011010000}"/>
    <cellStyle name="style1535767368095" xfId="274" xr:uid="{00000000-0005-0000-0000-000012010000}"/>
    <cellStyle name="style1535767368111" xfId="275" xr:uid="{00000000-0005-0000-0000-000013010000}"/>
    <cellStyle name="style1535767368126" xfId="276" xr:uid="{00000000-0005-0000-0000-000014010000}"/>
    <cellStyle name="style1535767368142" xfId="277" xr:uid="{00000000-0005-0000-0000-000015010000}"/>
    <cellStyle name="style1535767368158" xfId="278" xr:uid="{00000000-0005-0000-0000-000016010000}"/>
    <cellStyle name="style1535767368189" xfId="279" xr:uid="{00000000-0005-0000-0000-000017010000}"/>
    <cellStyle name="style1535767368205" xfId="280" xr:uid="{00000000-0005-0000-0000-000018010000}"/>
    <cellStyle name="style1535767368220" xfId="281" xr:uid="{00000000-0005-0000-0000-000019010000}"/>
    <cellStyle name="style1535767368251" xfId="282" xr:uid="{00000000-0005-0000-0000-00001A010000}"/>
    <cellStyle name="style1535767368283" xfId="283" xr:uid="{00000000-0005-0000-0000-00001B010000}"/>
    <cellStyle name="style1535767368298" xfId="284" xr:uid="{00000000-0005-0000-0000-00001C010000}"/>
    <cellStyle name="style1535767368314" xfId="285" xr:uid="{00000000-0005-0000-0000-00001D010000}"/>
    <cellStyle name="style1535767368330" xfId="286" xr:uid="{00000000-0005-0000-0000-00001E010000}"/>
    <cellStyle name="style1535767368345" xfId="287" xr:uid="{00000000-0005-0000-0000-00001F010000}"/>
    <cellStyle name="style1535767368361" xfId="288" xr:uid="{00000000-0005-0000-0000-000020010000}"/>
    <cellStyle name="style1535767368376" xfId="289" xr:uid="{00000000-0005-0000-0000-000021010000}"/>
    <cellStyle name="style1535767368392" xfId="290" xr:uid="{00000000-0005-0000-0000-000022010000}"/>
    <cellStyle name="style1535767368408" xfId="291" xr:uid="{00000000-0005-0000-0000-000023010000}"/>
    <cellStyle name="style1535767368486" xfId="292" xr:uid="{00000000-0005-0000-0000-000024010000}"/>
    <cellStyle name="style1535767368517" xfId="293" xr:uid="{00000000-0005-0000-0000-000025010000}"/>
    <cellStyle name="style1535767368533" xfId="294" xr:uid="{00000000-0005-0000-0000-000026010000}"/>
    <cellStyle name="style1535767368548" xfId="295" xr:uid="{00000000-0005-0000-0000-000027010000}"/>
    <cellStyle name="style1535767368564" xfId="296" xr:uid="{00000000-0005-0000-0000-000028010000}"/>
    <cellStyle name="style1535767368580" xfId="297" xr:uid="{00000000-0005-0000-0000-000029010000}"/>
    <cellStyle name="style1535767368595" xfId="298" xr:uid="{00000000-0005-0000-0000-00002A010000}"/>
    <cellStyle name="style1535767368611" xfId="299" xr:uid="{00000000-0005-0000-0000-00002B010000}"/>
    <cellStyle name="style1535767368642" xfId="300" xr:uid="{00000000-0005-0000-0000-00002C010000}"/>
    <cellStyle name="style1535767368736" xfId="301" xr:uid="{00000000-0005-0000-0000-00002D010000}"/>
    <cellStyle name="style1535767368752" xfId="302" xr:uid="{00000000-0005-0000-0000-00002E010000}"/>
    <cellStyle name="style1535767368830" xfId="303" xr:uid="{00000000-0005-0000-0000-00002F010000}"/>
    <cellStyle name="style1535767368845" xfId="304" xr:uid="{00000000-0005-0000-0000-000030010000}"/>
    <cellStyle name="style1535767368877" xfId="305" xr:uid="{00000000-0005-0000-0000-000031010000}"/>
    <cellStyle name="style1535767368908" xfId="306" xr:uid="{00000000-0005-0000-0000-000032010000}"/>
    <cellStyle name="style1535767368923" xfId="307" xr:uid="{00000000-0005-0000-0000-000033010000}"/>
    <cellStyle name="style1535767368986" xfId="308" xr:uid="{00000000-0005-0000-0000-000034010000}"/>
    <cellStyle name="style1579343396749" xfId="336" xr:uid="{A77818A2-2504-4A51-914A-2A156A71D702}"/>
    <cellStyle name="style1579343396758" xfId="337" xr:uid="{A81B84DA-DDD5-4873-B7B0-BD2C14940A0E}"/>
    <cellStyle name="style1579343396773" xfId="338" xr:uid="{CFCE7C70-C1C1-4A8D-A797-80287C8E3899}"/>
    <cellStyle name="style1579343396789" xfId="339" xr:uid="{9491B064-5743-4163-A245-37AFA5068EB3}"/>
    <cellStyle name="style1579343396804" xfId="343" xr:uid="{25223B9F-879D-45A1-A780-0550D11C30E6}"/>
    <cellStyle name="style1579343396836" xfId="344" xr:uid="{EEF80DB3-FE80-47E6-8A0A-9A4AFD39375A}"/>
    <cellStyle name="style1579343396851" xfId="340" xr:uid="{CB6478E4-0CAF-4D3E-BE6A-1D62CC09F41E}"/>
    <cellStyle name="style1579343396867" xfId="341" xr:uid="{8E30357A-53C6-4076-A293-50FA89C9A124}"/>
    <cellStyle name="style1579343396882" xfId="342" xr:uid="{AA0C2031-F8F7-4EA9-B153-01C2CD9A91F0}"/>
    <cellStyle name="style1579343396898" xfId="345" xr:uid="{D8B26AF7-E47D-4958-96A4-D6C3DC05E97F}"/>
    <cellStyle name="style1579343396913" xfId="346" xr:uid="{99CFB99B-7F1F-41C1-98EE-06ED7C5D7895}"/>
    <cellStyle name="style1579343396929" xfId="347" xr:uid="{D31CF4DD-0908-4666-BF15-C9A60A3B9A96}"/>
    <cellStyle name="style1579343396949" xfId="348" xr:uid="{6CAAA17F-7FF8-4FEE-8082-59B048195FF7}"/>
    <cellStyle name="style1579343396964" xfId="353" xr:uid="{10B52CCE-0574-42A2-B726-8945BDA5DC47}"/>
    <cellStyle name="style1579343396976" xfId="349" xr:uid="{898B3D73-01A1-4592-B04A-3DB1F7BDE3A8}"/>
    <cellStyle name="style1579343396992" xfId="354" xr:uid="{2D5BC19C-A90E-4B96-A184-B1639D81288C}"/>
    <cellStyle name="style1579343397007" xfId="358" xr:uid="{B95C9DE0-9D0F-4EDC-94D1-18844613DA57}"/>
    <cellStyle name="style1579343397023" xfId="359" xr:uid="{DDF0F51A-23ED-4A5A-A364-F1F242452657}"/>
    <cellStyle name="style1579343397039" xfId="350" xr:uid="{1574A414-0CD1-42A9-959F-DBFF3D9CC3C9}"/>
    <cellStyle name="style1579343397049" xfId="351" xr:uid="{A7329B24-6DAC-4D9F-A981-190880924E6B}"/>
    <cellStyle name="style1579343397070" xfId="352" xr:uid="{5C714318-BB8B-403A-BABF-90BFF88F562F}"/>
    <cellStyle name="style1579343397085" xfId="355" xr:uid="{CF6F60F9-01B2-41F0-8045-5B790D462DC2}"/>
    <cellStyle name="style1579343397101" xfId="356" xr:uid="{4B808E0A-7A2A-4D5C-80FA-DCF298CB5F87}"/>
    <cellStyle name="style1579343397117" xfId="357" xr:uid="{CCE6F366-C379-4BFD-B114-F1177079FB0E}"/>
    <cellStyle name="style1579343397179" xfId="360" xr:uid="{C8E98686-1524-4C84-A238-0785C38AA265}"/>
    <cellStyle name="style1579343397195" xfId="361" xr:uid="{E78E8075-A9EF-4237-8E41-6EA5E459D27D}"/>
    <cellStyle name="style1579343397210" xfId="362" xr:uid="{A06CBCC4-291D-4613-941B-85CD4D6746D8}"/>
    <cellStyle name="style1579343397226" xfId="363" xr:uid="{DF1677C9-65B7-4939-92CE-EE1DE28C4496}"/>
    <cellStyle name="style1579343397249" xfId="364" xr:uid="{CD8366BF-5BB6-4E69-9A33-46C380159EB7}"/>
    <cellStyle name="style1579343397257" xfId="365" xr:uid="{21A1438A-D82E-4347-928D-AEFD5468853B}"/>
    <cellStyle name="style1579343397273" xfId="366" xr:uid="{260EBE72-2DB4-4679-88D0-6BB34D16C7E7}"/>
    <cellStyle name="style1579343397289" xfId="367" xr:uid="{FDB99B8B-0EEA-4673-BA82-26181F8B018B}"/>
    <cellStyle name="style1579343397320" xfId="368" xr:uid="{3E3547FC-6BBA-47CD-9C79-BF2DB6F538DC}"/>
    <cellStyle name="style1579343397335" xfId="369" xr:uid="{D152D047-A3F8-404C-A3AD-49932736C0D2}"/>
    <cellStyle name="style1579343397351" xfId="370" xr:uid="{0D9F5894-D73A-49B3-9340-CC7C10440EB9}"/>
    <cellStyle name="style1579343397367" xfId="371" xr:uid="{23C69E3E-6837-4E06-92A5-90277CA07E34}"/>
    <cellStyle name="style1579343397382" xfId="372" xr:uid="{6F28554D-7D51-458A-87DD-7CEC8DB896E6}"/>
    <cellStyle name="style1579343397398" xfId="373" xr:uid="{A31E8E5F-F064-4234-B9A3-1ADE2911563C}"/>
    <cellStyle name="style1579343397413" xfId="374" xr:uid="{4E999857-12DF-44CE-AEC4-D88A9FB29C69}"/>
    <cellStyle name="style1579343397429" xfId="375" xr:uid="{96E0E53A-7D28-4BCC-9080-E5585D3AB0CB}"/>
    <cellStyle name="style1579343397445" xfId="376" xr:uid="{3D2A813B-A680-40EC-B9B3-7E417944AE57}"/>
    <cellStyle name="style1579343397476" xfId="377" xr:uid="{1D0850AD-C84B-42FF-A2C9-7484E3DFB38E}"/>
    <cellStyle name="style1579343397492" xfId="378" xr:uid="{5F86A2F0-5457-4BD1-A7C9-B0A398802FE8}"/>
    <cellStyle name="style1579343397538" xfId="379" xr:uid="{EBD90329-2A57-4528-9E34-B4884F0EB862}"/>
    <cellStyle name="style1579343397617" xfId="380" xr:uid="{FB4113BE-6279-4936-A766-1B63E6E91D03}"/>
    <cellStyle name="style1579343397632" xfId="381" xr:uid="{6DA96AED-0CBC-4CE8-8E16-2EA2EB91BB63}"/>
    <cellStyle name="style1579343397664" xfId="382" xr:uid="{466C9357-7A07-4A42-8A08-96FE6510F3A9}"/>
    <cellStyle name="style1579343397679" xfId="386" xr:uid="{5DC3946B-7328-4E9A-A42C-A3DA415E39F7}"/>
    <cellStyle name="style1579343397861" xfId="394" xr:uid="{812C4D55-BDC3-4B11-A23A-54ECC9CA4834}"/>
    <cellStyle name="style1579343397876" xfId="383" xr:uid="{9B95D3EE-385B-4EE6-AB68-630BB60A5B49}"/>
    <cellStyle name="style1579343397882" xfId="384" xr:uid="{41C04D95-0841-4A20-AF16-FAD42986F88C}"/>
    <cellStyle name="style1579343397898" xfId="385" xr:uid="{E2A04B56-1AB4-4445-B699-46DF222EAB13}"/>
    <cellStyle name="style1579343397914" xfId="387" xr:uid="{A9A40B16-4BA0-43A0-9412-1502DEC2A9C7}"/>
    <cellStyle name="style1579343397929" xfId="388" xr:uid="{50F8949F-2703-4521-BBA2-C35B3577552B}"/>
    <cellStyle name="style1579343397945" xfId="389" xr:uid="{48779D5E-9678-422A-8626-7E60AA8DBD2E}"/>
    <cellStyle name="style1579343397961" xfId="390" xr:uid="{564FB04B-FD30-47BA-AE5E-857943C7B02E}"/>
    <cellStyle name="style1579343397976" xfId="391" xr:uid="{E8A22293-D376-4A91-88FA-194524D20940}"/>
    <cellStyle name="style1579343398023" xfId="392" xr:uid="{7E44CB1D-9BC3-40A2-BF08-D3E62365EBE8}"/>
    <cellStyle name="style1579343398351" xfId="393" xr:uid="{E7E0CF6E-45A9-4DD3-952A-EF327E99EA73}"/>
    <cellStyle name="style1579343399023" xfId="395" xr:uid="{741E974E-0E9A-49C8-8D9C-9987D69253C9}"/>
    <cellStyle name="style1579343399054" xfId="396" xr:uid="{33ED9245-C301-4321-989D-FC244B86CDC1}"/>
    <cellStyle name="style1579343399070" xfId="397" xr:uid="{0120FF5A-CB84-471B-AA79-ECD687EFE187}"/>
    <cellStyle name="TITLE" xfId="309" xr:uid="{00000000-0005-0000-0000-000035010000}"/>
    <cellStyle name="TITLE 2" xfId="310" xr:uid="{00000000-0005-0000-0000-000036010000}"/>
    <cellStyle name="TITLE 3" xfId="311" xr:uid="{00000000-0005-0000-0000-000037010000}"/>
    <cellStyle name="Title 4" xfId="399" xr:uid="{7163AB5A-7DDD-4510-9CE1-D51515C05AE3}"/>
    <cellStyle name="Title 5" xfId="404" xr:uid="{D59A5036-2223-439F-842D-4A3851406BD5}"/>
    <cellStyle name="Total" xfId="312" builtinId="25" customBuiltin="1"/>
    <cellStyle name="Total 2" xfId="313" xr:uid="{00000000-0005-0000-0000-000039010000}"/>
    <cellStyle name="Total 2 2" xfId="314" xr:uid="{00000000-0005-0000-0000-00003A010000}"/>
    <cellStyle name="Total 3" xfId="315" xr:uid="{00000000-0005-0000-0000-00003B010000}"/>
    <cellStyle name="Total 3 2" xfId="316" xr:uid="{00000000-0005-0000-0000-00003C010000}"/>
    <cellStyle name="Total 4" xfId="317" xr:uid="{00000000-0005-0000-0000-00003D010000}"/>
    <cellStyle name="Total 4 2" xfId="318" xr:uid="{00000000-0005-0000-0000-00003E010000}"/>
    <cellStyle name="Total 5" xfId="319" xr:uid="{00000000-0005-0000-0000-00003F010000}"/>
  </cellStyles>
  <dxfs count="0"/>
  <tableStyles count="0" defaultTableStyle="TableStyleMedium9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351269</xdr:colOff>
      <xdr:row>9</xdr:row>
      <xdr:rowOff>125208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1E29F508-CD0F-47D9-8924-118BFEC91523}"/>
            </a:ext>
          </a:extLst>
        </xdr:cNvPr>
        <xdr:cNvSpPr/>
      </xdr:nvSpPr>
      <xdr:spPr>
        <a:xfrm>
          <a:off x="0" y="0"/>
          <a:ext cx="6390147" cy="161839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>
            <a:lnSpc>
              <a:spcPts val="5800"/>
            </a:lnSpc>
          </a:pPr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>
            <a:lnSpc>
              <a:spcPts val="5600"/>
            </a:lnSpc>
          </a:pPr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ta365.sharepoint.com/sites/TRD/Shared%20Documents/General/2021%20Annual%20Visitor%20Research%20Report%20for%20review/2021%20Annual%20Visitor%20Research%20Report%20(draft%20mcc%207-9-2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"/>
      <sheetName val="TABLE 1 (2)"/>
      <sheetName val="TABLE 2 delete (2)"/>
      <sheetName val="TABLE 3 delete (2)"/>
      <sheetName val="TABLE 1"/>
      <sheetName val="TABLE 2 delete"/>
      <sheetName val="TABLE 3 delete"/>
      <sheetName val="TABLE 4"/>
      <sheetName val="TABLE 5"/>
      <sheetName val="Tables 6 &amp; 7"/>
      <sheetName val="Table 8 &amp;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 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TABLE 45"/>
      <sheetName val="TABLE 46"/>
      <sheetName val="TABLE 47"/>
      <sheetName val="TABLE 48"/>
      <sheetName val="TABLE 49"/>
      <sheetName val="TABLE 50"/>
      <sheetName val="TABLE 51"/>
      <sheetName val="TABLE 52"/>
      <sheetName val="TABLE 53"/>
      <sheetName val="TABLE 54"/>
      <sheetName val="TABLE 55"/>
      <sheetName val="TABLE 56"/>
      <sheetName val="TABLE 57"/>
      <sheetName val="TABLE 58"/>
      <sheetName val="TABLE 59"/>
      <sheetName val="TABLE 60"/>
      <sheetName val="TABLE 61"/>
      <sheetName val="TABLE 62"/>
      <sheetName val="TABLE 63"/>
      <sheetName val="TABLE 64"/>
      <sheetName val="TABLE 65"/>
      <sheetName val="TABLE 66"/>
      <sheetName val="TABLE 67"/>
      <sheetName val="TABLE 68"/>
      <sheetName val="TABLE 69"/>
      <sheetName val="TABLE 70"/>
      <sheetName val="TABLE 71"/>
      <sheetName val="TABLE 72"/>
      <sheetName val="TABLE 73"/>
      <sheetName val="TABLE 74"/>
      <sheetName val="TABLE 75"/>
      <sheetName val="TABLE 76"/>
      <sheetName val="TABLE 77"/>
      <sheetName val="TABLE 78"/>
      <sheetName val="TABLE 79"/>
      <sheetName val="TABLE 80"/>
      <sheetName val="TABLE 81"/>
      <sheetName val="TABLE 82"/>
      <sheetName val="TABLE 83"/>
      <sheetName val="TABLE 84"/>
      <sheetName val="TABLE 85"/>
      <sheetName val="TABLE 86"/>
      <sheetName val="TABLE 87"/>
      <sheetName val="TABLE 88"/>
      <sheetName val="TABLE 89"/>
      <sheetName val="TABLE 90"/>
      <sheetName val="TABLE 91"/>
      <sheetName val="TABLE 92"/>
      <sheetName val="TABLE 93"/>
      <sheetName val="TABLE 94"/>
      <sheetName val="TABLE 95 &amp; 96"/>
      <sheetName val="TABLE 97"/>
      <sheetName val="TABLE 98 &amp; 99"/>
      <sheetName val="TABLE 100"/>
      <sheetName val="TABLE 101 - 105"/>
      <sheetName val="TABLE 106"/>
      <sheetName val="TABLE 107"/>
      <sheetName val="TABLE 108"/>
      <sheetName val="TABLE 109"/>
      <sheetName val="ESRI_MAPINFO_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Annual Visitor Research Report">
      <a:majorFont>
        <a:latin typeface="Garamond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https://files.hawaii.gov/dbedt/visitor/visitor-research/2020-annual-visitor.pdf" TargetMode="Externa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https://files.hawaii.gov/dbedt/visitor/visitor-research/2020-annual-visitor.pdf" TargetMode="Externa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T136"/>
  <sheetViews>
    <sheetView showGridLines="0" tabSelected="1" topLeftCell="A109" workbookViewId="0">
      <selection activeCell="A122" sqref="A122"/>
    </sheetView>
  </sheetViews>
  <sheetFormatPr defaultColWidth="8.44140625" defaultRowHeight="15.6"/>
  <cols>
    <col min="1" max="1" width="19.44140625" style="1310" customWidth="1"/>
    <col min="2" max="2" width="1.5546875" style="1311" customWidth="1"/>
    <col min="3" max="3" width="79.21875" style="1311" customWidth="1"/>
    <col min="4" max="4" width="4.44140625" style="30" bestFit="1" customWidth="1"/>
    <col min="5" max="13" width="8.44140625" style="30" customWidth="1"/>
    <col min="14" max="16384" width="8.44140625" style="30"/>
  </cols>
  <sheetData>
    <row r="1" spans="1:20" s="20" customFormat="1" ht="17.399999999999999">
      <c r="A1" s="1313" t="s">
        <v>0</v>
      </c>
      <c r="B1" s="1313"/>
      <c r="C1" s="1313"/>
    </row>
    <row r="2" spans="1:20"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</row>
    <row r="3" spans="1:20">
      <c r="A3" s="1312" t="s">
        <v>1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>
      <c r="A4" s="639" t="s">
        <v>2</v>
      </c>
      <c r="C4" s="1311" t="s">
        <v>1132</v>
      </c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</row>
    <row r="5" spans="1:20">
      <c r="A5" s="639" t="s">
        <v>4</v>
      </c>
      <c r="C5" s="61" t="s">
        <v>1133</v>
      </c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</row>
    <row r="6" spans="1:20">
      <c r="A6" s="639" t="s">
        <v>5</v>
      </c>
      <c r="C6" s="61" t="s">
        <v>1134</v>
      </c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</row>
    <row r="7" spans="1:20">
      <c r="A7" s="639" t="s">
        <v>6</v>
      </c>
      <c r="C7" s="1311" t="s">
        <v>1135</v>
      </c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</row>
    <row r="8" spans="1:20">
      <c r="A8" s="639" t="s">
        <v>7</v>
      </c>
      <c r="C8" s="1311" t="s">
        <v>1136</v>
      </c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</row>
    <row r="9" spans="1:20">
      <c r="A9" s="639" t="s">
        <v>8</v>
      </c>
      <c r="C9" s="61" t="s">
        <v>1137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</row>
    <row r="10" spans="1:20">
      <c r="A10" s="639" t="s">
        <v>9</v>
      </c>
      <c r="C10" s="1311" t="s">
        <v>1138</v>
      </c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</row>
    <row r="11" spans="1:20">
      <c r="A11" s="639" t="s">
        <v>10</v>
      </c>
      <c r="C11" s="1311" t="s">
        <v>1139</v>
      </c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</row>
    <row r="12" spans="1:20">
      <c r="A12" s="639" t="s">
        <v>11</v>
      </c>
      <c r="C12" s="1311" t="s">
        <v>1140</v>
      </c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</row>
    <row r="13" spans="1:20">
      <c r="A13" s="639" t="s">
        <v>12</v>
      </c>
      <c r="C13" s="1311" t="s">
        <v>1141</v>
      </c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</row>
    <row r="14" spans="1:20">
      <c r="D14" s="20"/>
    </row>
    <row r="15" spans="1:20">
      <c r="A15" s="638" t="s">
        <v>13</v>
      </c>
      <c r="D15" s="20"/>
    </row>
    <row r="16" spans="1:20">
      <c r="A16" s="639" t="s">
        <v>14</v>
      </c>
      <c r="C16" s="1311" t="s">
        <v>1142</v>
      </c>
      <c r="D16" s="20"/>
    </row>
    <row r="17" spans="1:4">
      <c r="A17" s="639" t="s">
        <v>15</v>
      </c>
      <c r="C17" s="61" t="s">
        <v>1143</v>
      </c>
      <c r="D17" s="20"/>
    </row>
    <row r="18" spans="1:4">
      <c r="A18" s="639" t="s">
        <v>16</v>
      </c>
      <c r="C18" s="61" t="s">
        <v>1144</v>
      </c>
      <c r="D18" s="20"/>
    </row>
    <row r="19" spans="1:4">
      <c r="A19" s="639" t="s">
        <v>17</v>
      </c>
      <c r="C19" s="61" t="s">
        <v>1145</v>
      </c>
      <c r="D19" s="20"/>
    </row>
    <row r="20" spans="1:4">
      <c r="A20" s="639" t="s">
        <v>18</v>
      </c>
      <c r="C20" s="1311" t="s">
        <v>1146</v>
      </c>
      <c r="D20" s="20"/>
    </row>
    <row r="21" spans="1:4">
      <c r="A21" s="639" t="s">
        <v>19</v>
      </c>
      <c r="C21" s="61" t="s">
        <v>1185</v>
      </c>
      <c r="D21" s="20"/>
    </row>
    <row r="22" spans="1:4">
      <c r="A22" s="639" t="s">
        <v>20</v>
      </c>
      <c r="C22" s="1311" t="s">
        <v>21</v>
      </c>
      <c r="D22" s="20"/>
    </row>
    <row r="23" spans="1:4">
      <c r="A23" s="639" t="s">
        <v>22</v>
      </c>
      <c r="C23" s="1311" t="s">
        <v>23</v>
      </c>
      <c r="D23" s="20"/>
    </row>
    <row r="24" spans="1:4">
      <c r="A24" s="639" t="s">
        <v>24</v>
      </c>
      <c r="C24" s="61" t="s">
        <v>1186</v>
      </c>
      <c r="D24" s="20"/>
    </row>
    <row r="25" spans="1:4">
      <c r="A25" s="639" t="s">
        <v>25</v>
      </c>
      <c r="C25" s="61" t="s">
        <v>1187</v>
      </c>
      <c r="D25" s="20"/>
    </row>
    <row r="26" spans="1:4">
      <c r="A26" s="639" t="s">
        <v>26</v>
      </c>
      <c r="C26" s="61" t="s">
        <v>1188</v>
      </c>
      <c r="D26" s="20"/>
    </row>
    <row r="27" spans="1:4">
      <c r="A27" s="639" t="s">
        <v>27</v>
      </c>
      <c r="C27" s="1311" t="s">
        <v>28</v>
      </c>
      <c r="D27" s="20"/>
    </row>
    <row r="28" spans="1:4">
      <c r="A28" s="639" t="s">
        <v>29</v>
      </c>
      <c r="C28" s="1311" t="s">
        <v>30</v>
      </c>
      <c r="D28" s="20"/>
    </row>
    <row r="29" spans="1:4">
      <c r="A29" s="639" t="s">
        <v>31</v>
      </c>
      <c r="C29" s="1311" t="s">
        <v>1190</v>
      </c>
      <c r="D29" s="20"/>
    </row>
    <row r="30" spans="1:4">
      <c r="A30" s="639" t="s">
        <v>32</v>
      </c>
      <c r="C30" s="61" t="s">
        <v>1189</v>
      </c>
      <c r="D30" s="20"/>
    </row>
    <row r="31" spans="1:4">
      <c r="A31" s="639" t="s">
        <v>33</v>
      </c>
      <c r="C31" s="1311" t="s">
        <v>1191</v>
      </c>
      <c r="D31" s="20"/>
    </row>
    <row r="32" spans="1:4">
      <c r="A32" s="639" t="s">
        <v>34</v>
      </c>
      <c r="C32" s="1311" t="s">
        <v>35</v>
      </c>
      <c r="D32" s="20"/>
    </row>
    <row r="33" spans="1:4">
      <c r="A33" s="639" t="s">
        <v>36</v>
      </c>
      <c r="C33" s="1311" t="s">
        <v>37</v>
      </c>
      <c r="D33" s="20"/>
    </row>
    <row r="34" spans="1:4">
      <c r="A34" s="639" t="s">
        <v>38</v>
      </c>
      <c r="C34" s="1311" t="s">
        <v>1192</v>
      </c>
      <c r="D34" s="20"/>
    </row>
    <row r="35" spans="1:4">
      <c r="A35" s="639" t="s">
        <v>39</v>
      </c>
      <c r="C35" s="1311" t="s">
        <v>40</v>
      </c>
      <c r="D35" s="20"/>
    </row>
    <row r="36" spans="1:4">
      <c r="A36" s="639" t="s">
        <v>41</v>
      </c>
      <c r="C36" s="1311" t="s">
        <v>42</v>
      </c>
      <c r="D36" s="20"/>
    </row>
    <row r="37" spans="1:4">
      <c r="A37" s="639" t="s">
        <v>43</v>
      </c>
      <c r="C37" s="1311" t="s">
        <v>1193</v>
      </c>
      <c r="D37" s="20"/>
    </row>
    <row r="38" spans="1:4">
      <c r="A38" s="639" t="s">
        <v>44</v>
      </c>
      <c r="C38" s="1311" t="s">
        <v>45</v>
      </c>
      <c r="D38" s="20"/>
    </row>
    <row r="39" spans="1:4">
      <c r="A39" s="639" t="s">
        <v>46</v>
      </c>
      <c r="C39" s="1311" t="s">
        <v>47</v>
      </c>
      <c r="D39" s="20"/>
    </row>
    <row r="40" spans="1:4">
      <c r="A40" s="639" t="s">
        <v>48</v>
      </c>
      <c r="C40" s="1311" t="s">
        <v>49</v>
      </c>
      <c r="D40" s="20"/>
    </row>
    <row r="41" spans="1:4">
      <c r="A41" s="639" t="s">
        <v>50</v>
      </c>
      <c r="C41" s="1311" t="s">
        <v>1194</v>
      </c>
      <c r="D41" s="20"/>
    </row>
    <row r="42" spans="1:4">
      <c r="A42" s="639" t="s">
        <v>51</v>
      </c>
      <c r="C42" s="1311" t="s">
        <v>1195</v>
      </c>
      <c r="D42" s="20"/>
    </row>
    <row r="43" spans="1:4">
      <c r="A43" s="639" t="s">
        <v>52</v>
      </c>
      <c r="C43" s="1311" t="s">
        <v>53</v>
      </c>
      <c r="D43" s="20"/>
    </row>
    <row r="44" spans="1:4">
      <c r="A44" s="639"/>
      <c r="D44" s="20"/>
    </row>
    <row r="45" spans="1:4">
      <c r="A45" s="638" t="s">
        <v>54</v>
      </c>
      <c r="D45" s="20"/>
    </row>
    <row r="46" spans="1:4">
      <c r="A46" s="639" t="s">
        <v>55</v>
      </c>
      <c r="C46" s="61" t="s">
        <v>1196</v>
      </c>
      <c r="D46" s="20"/>
    </row>
    <row r="47" spans="1:4">
      <c r="A47" s="639" t="s">
        <v>56</v>
      </c>
      <c r="C47" s="61" t="s">
        <v>1197</v>
      </c>
      <c r="D47" s="20"/>
    </row>
    <row r="48" spans="1:4">
      <c r="A48" s="639" t="s">
        <v>57</v>
      </c>
      <c r="C48" s="61" t="s">
        <v>1198</v>
      </c>
      <c r="D48" s="20"/>
    </row>
    <row r="49" spans="1:4">
      <c r="A49" s="639" t="s">
        <v>58</v>
      </c>
      <c r="C49" s="61" t="s">
        <v>1199</v>
      </c>
      <c r="D49" s="20"/>
    </row>
    <row r="50" spans="1:4">
      <c r="A50" s="639" t="s">
        <v>59</v>
      </c>
      <c r="C50" s="61" t="s">
        <v>1200</v>
      </c>
      <c r="D50" s="20"/>
    </row>
    <row r="51" spans="1:4">
      <c r="A51" s="639"/>
      <c r="D51" s="20"/>
    </row>
    <row r="52" spans="1:4">
      <c r="A52" s="638" t="s">
        <v>60</v>
      </c>
      <c r="D52" s="20"/>
    </row>
    <row r="53" spans="1:4">
      <c r="A53" s="639" t="s">
        <v>61</v>
      </c>
      <c r="C53" s="61" t="s">
        <v>1201</v>
      </c>
      <c r="D53" s="20"/>
    </row>
    <row r="54" spans="1:4">
      <c r="A54" s="639" t="s">
        <v>62</v>
      </c>
      <c r="C54" s="61" t="s">
        <v>1202</v>
      </c>
      <c r="D54" s="20"/>
    </row>
    <row r="55" spans="1:4">
      <c r="A55" s="639" t="s">
        <v>63</v>
      </c>
      <c r="C55" s="61" t="s">
        <v>1203</v>
      </c>
      <c r="D55" s="20"/>
    </row>
    <row r="56" spans="1:4">
      <c r="A56" s="639" t="s">
        <v>64</v>
      </c>
      <c r="C56" s="61" t="s">
        <v>1204</v>
      </c>
      <c r="D56" s="20"/>
    </row>
    <row r="57" spans="1:4">
      <c r="A57" s="639" t="s">
        <v>65</v>
      </c>
      <c r="C57" s="61" t="s">
        <v>1205</v>
      </c>
      <c r="D57" s="20"/>
    </row>
    <row r="58" spans="1:4">
      <c r="A58" s="639"/>
      <c r="D58" s="20"/>
    </row>
    <row r="59" spans="1:4">
      <c r="A59" s="638" t="s">
        <v>66</v>
      </c>
      <c r="D59" s="20"/>
    </row>
    <row r="60" spans="1:4">
      <c r="A60" s="639" t="s">
        <v>67</v>
      </c>
      <c r="C60" s="61" t="s">
        <v>1206</v>
      </c>
      <c r="D60" s="20"/>
    </row>
    <row r="61" spans="1:4">
      <c r="A61" s="639" t="s">
        <v>68</v>
      </c>
      <c r="C61" s="61" t="s">
        <v>1207</v>
      </c>
      <c r="D61" s="20"/>
    </row>
    <row r="62" spans="1:4">
      <c r="D62" s="20"/>
    </row>
    <row r="63" spans="1:4">
      <c r="A63" s="638" t="s">
        <v>69</v>
      </c>
      <c r="D63" s="20"/>
    </row>
    <row r="64" spans="1:4">
      <c r="A64" s="639" t="s">
        <v>70</v>
      </c>
      <c r="C64" s="1311" t="s">
        <v>71</v>
      </c>
      <c r="D64" s="20"/>
    </row>
    <row r="65" spans="1:4">
      <c r="A65" s="639" t="s">
        <v>72</v>
      </c>
      <c r="C65" s="1311" t="s">
        <v>1125</v>
      </c>
      <c r="D65" s="20"/>
    </row>
    <row r="66" spans="1:4">
      <c r="A66" s="639" t="s">
        <v>73</v>
      </c>
      <c r="C66" s="1311" t="s">
        <v>1126</v>
      </c>
      <c r="D66" s="20"/>
    </row>
    <row r="67" spans="1:4">
      <c r="A67" s="639" t="s">
        <v>74</v>
      </c>
      <c r="C67" s="61" t="s">
        <v>1208</v>
      </c>
      <c r="D67" s="20"/>
    </row>
    <row r="68" spans="1:4">
      <c r="A68" s="639" t="s">
        <v>75</v>
      </c>
      <c r="C68" s="61" t="s">
        <v>1209</v>
      </c>
      <c r="D68" s="20"/>
    </row>
    <row r="69" spans="1:4">
      <c r="A69" s="639" t="s">
        <v>76</v>
      </c>
      <c r="C69" s="61" t="s">
        <v>1210</v>
      </c>
      <c r="D69" s="20"/>
    </row>
    <row r="70" spans="1:4">
      <c r="A70" s="639" t="s">
        <v>77</v>
      </c>
      <c r="C70" s="61" t="s">
        <v>1211</v>
      </c>
      <c r="D70" s="20"/>
    </row>
    <row r="71" spans="1:4">
      <c r="A71" s="639" t="s">
        <v>78</v>
      </c>
      <c r="C71" s="1311" t="s">
        <v>79</v>
      </c>
      <c r="D71" s="20"/>
    </row>
    <row r="72" spans="1:4">
      <c r="A72" s="639" t="s">
        <v>80</v>
      </c>
      <c r="C72" s="1311" t="s">
        <v>81</v>
      </c>
      <c r="D72" s="20"/>
    </row>
    <row r="73" spans="1:4">
      <c r="A73" s="639" t="s">
        <v>82</v>
      </c>
      <c r="C73" s="1311" t="s">
        <v>83</v>
      </c>
      <c r="D73" s="20"/>
    </row>
    <row r="74" spans="1:4">
      <c r="A74" s="639" t="s">
        <v>84</v>
      </c>
      <c r="C74" s="1311" t="s">
        <v>85</v>
      </c>
      <c r="D74" s="20"/>
    </row>
    <row r="75" spans="1:4">
      <c r="A75" s="639" t="s">
        <v>86</v>
      </c>
      <c r="C75" s="1311" t="s">
        <v>87</v>
      </c>
      <c r="D75" s="20"/>
    </row>
    <row r="76" spans="1:4">
      <c r="A76" s="639" t="s">
        <v>88</v>
      </c>
      <c r="C76" s="1311" t="s">
        <v>89</v>
      </c>
      <c r="D76" s="20"/>
    </row>
    <row r="77" spans="1:4">
      <c r="A77" s="639" t="s">
        <v>90</v>
      </c>
      <c r="C77" s="1311" t="s">
        <v>91</v>
      </c>
      <c r="D77" s="20"/>
    </row>
    <row r="78" spans="1:4">
      <c r="A78" s="639" t="s">
        <v>92</v>
      </c>
      <c r="C78" s="1311" t="s">
        <v>93</v>
      </c>
      <c r="D78" s="20"/>
    </row>
    <row r="79" spans="1:4">
      <c r="A79" s="639" t="s">
        <v>94</v>
      </c>
      <c r="C79" s="1311" t="s">
        <v>95</v>
      </c>
      <c r="D79" s="20"/>
    </row>
    <row r="80" spans="1:4">
      <c r="A80" s="639" t="s">
        <v>96</v>
      </c>
      <c r="C80" s="61" t="s">
        <v>1212</v>
      </c>
      <c r="D80" s="20"/>
    </row>
    <row r="81" spans="1:4">
      <c r="A81" s="639" t="s">
        <v>97</v>
      </c>
      <c r="C81" s="61" t="s">
        <v>1213</v>
      </c>
      <c r="D81" s="20"/>
    </row>
    <row r="82" spans="1:4">
      <c r="A82" s="639" t="s">
        <v>98</v>
      </c>
      <c r="C82" s="61" t="s">
        <v>1214</v>
      </c>
      <c r="D82" s="20"/>
    </row>
    <row r="83" spans="1:4">
      <c r="A83" s="639" t="s">
        <v>99</v>
      </c>
      <c r="C83" s="61" t="s">
        <v>1215</v>
      </c>
      <c r="D83" s="20"/>
    </row>
    <row r="84" spans="1:4">
      <c r="A84" s="639"/>
      <c r="D84" s="20"/>
    </row>
    <row r="85" spans="1:4">
      <c r="A85" s="638" t="s">
        <v>100</v>
      </c>
      <c r="D85" s="20"/>
    </row>
    <row r="86" spans="1:4">
      <c r="A86" s="639" t="s">
        <v>101</v>
      </c>
      <c r="C86" s="61" t="s">
        <v>1216</v>
      </c>
      <c r="D86" s="20"/>
    </row>
    <row r="87" spans="1:4">
      <c r="A87" s="639" t="s">
        <v>102</v>
      </c>
      <c r="C87" s="1311" t="s">
        <v>1217</v>
      </c>
      <c r="D87" s="20"/>
    </row>
    <row r="88" spans="1:4">
      <c r="A88" s="639" t="s">
        <v>103</v>
      </c>
      <c r="C88" s="1311" t="s">
        <v>1218</v>
      </c>
      <c r="D88" s="20"/>
    </row>
    <row r="89" spans="1:4">
      <c r="A89" s="639" t="s">
        <v>104</v>
      </c>
      <c r="C89" s="1311" t="s">
        <v>1219</v>
      </c>
      <c r="D89" s="20"/>
    </row>
    <row r="90" spans="1:4">
      <c r="A90" s="639" t="s">
        <v>105</v>
      </c>
      <c r="C90" s="1311" t="s">
        <v>1220</v>
      </c>
      <c r="D90" s="20"/>
    </row>
    <row r="91" spans="1:4">
      <c r="A91" s="639" t="s">
        <v>106</v>
      </c>
      <c r="C91" s="1311" t="s">
        <v>1221</v>
      </c>
      <c r="D91" s="20"/>
    </row>
    <row r="92" spans="1:4">
      <c r="A92" s="639" t="s">
        <v>107</v>
      </c>
      <c r="C92" s="1311" t="s">
        <v>1222</v>
      </c>
      <c r="D92" s="20"/>
    </row>
    <row r="93" spans="1:4">
      <c r="A93" s="639" t="s">
        <v>108</v>
      </c>
      <c r="C93" s="1311" t="s">
        <v>1223</v>
      </c>
      <c r="D93" s="20"/>
    </row>
    <row r="94" spans="1:4">
      <c r="A94" s="639" t="s">
        <v>109</v>
      </c>
      <c r="C94" s="1311" t="s">
        <v>1224</v>
      </c>
      <c r="D94" s="20"/>
    </row>
    <row r="95" spans="1:4">
      <c r="A95" s="639" t="s">
        <v>110</v>
      </c>
      <c r="C95" s="1311" t="s">
        <v>1225</v>
      </c>
      <c r="D95" s="20"/>
    </row>
    <row r="96" spans="1:4">
      <c r="A96" s="639" t="s">
        <v>111</v>
      </c>
      <c r="C96" s="1311" t="s">
        <v>1226</v>
      </c>
      <c r="D96" s="20"/>
    </row>
    <row r="97" spans="1:4">
      <c r="A97" s="639" t="s">
        <v>112</v>
      </c>
      <c r="C97" s="1311" t="s">
        <v>1227</v>
      </c>
      <c r="D97" s="20"/>
    </row>
    <row r="98" spans="1:4">
      <c r="A98" s="639" t="s">
        <v>113</v>
      </c>
      <c r="C98" s="1311" t="s">
        <v>1228</v>
      </c>
      <c r="D98" s="20"/>
    </row>
    <row r="99" spans="1:4">
      <c r="A99" s="639" t="s">
        <v>114</v>
      </c>
      <c r="C99" s="1311" t="s">
        <v>1229</v>
      </c>
      <c r="D99" s="20"/>
    </row>
    <row r="100" spans="1:4">
      <c r="A100" s="639" t="s">
        <v>115</v>
      </c>
      <c r="C100" s="1311" t="s">
        <v>1230</v>
      </c>
      <c r="D100" s="20"/>
    </row>
    <row r="101" spans="1:4">
      <c r="A101" s="639" t="s">
        <v>116</v>
      </c>
      <c r="C101" s="1311" t="s">
        <v>1231</v>
      </c>
      <c r="D101" s="20"/>
    </row>
    <row r="102" spans="1:4">
      <c r="A102" s="639" t="s">
        <v>117</v>
      </c>
      <c r="C102" s="61" t="s">
        <v>1232</v>
      </c>
      <c r="D102" s="20"/>
    </row>
    <row r="103" spans="1:4">
      <c r="A103" s="639" t="s">
        <v>118</v>
      </c>
      <c r="C103" s="61" t="s">
        <v>1233</v>
      </c>
      <c r="D103" s="20"/>
    </row>
    <row r="104" spans="1:4">
      <c r="A104" s="639" t="s">
        <v>119</v>
      </c>
      <c r="C104" s="61" t="s">
        <v>1234</v>
      </c>
      <c r="D104" s="20"/>
    </row>
    <row r="105" spans="1:4">
      <c r="A105" s="639" t="s">
        <v>120</v>
      </c>
      <c r="C105" s="61" t="s">
        <v>1235</v>
      </c>
      <c r="D105" s="20"/>
    </row>
    <row r="106" spans="1:4">
      <c r="D106" s="20"/>
    </row>
    <row r="107" spans="1:4">
      <c r="A107" s="638" t="s">
        <v>121</v>
      </c>
      <c r="D107" s="20"/>
    </row>
    <row r="108" spans="1:4">
      <c r="A108" s="639" t="s">
        <v>122</v>
      </c>
      <c r="C108" s="61" t="s">
        <v>1236</v>
      </c>
      <c r="D108" s="20"/>
    </row>
    <row r="109" spans="1:4">
      <c r="A109" s="639" t="s">
        <v>123</v>
      </c>
      <c r="C109" s="61" t="s">
        <v>1237</v>
      </c>
      <c r="D109" s="20"/>
    </row>
    <row r="110" spans="1:4">
      <c r="A110" s="639" t="s">
        <v>124</v>
      </c>
      <c r="C110" s="61" t="s">
        <v>1238</v>
      </c>
      <c r="D110" s="20"/>
    </row>
    <row r="111" spans="1:4">
      <c r="A111" s="639" t="s">
        <v>125</v>
      </c>
      <c r="C111" s="61" t="s">
        <v>1239</v>
      </c>
      <c r="D111" s="20"/>
    </row>
    <row r="112" spans="1:4">
      <c r="A112" s="654"/>
      <c r="D112" s="20"/>
    </row>
    <row r="113" spans="1:4">
      <c r="A113" s="638" t="s">
        <v>1254</v>
      </c>
      <c r="D113" s="20"/>
    </row>
    <row r="114" spans="1:4">
      <c r="A114" s="639" t="s">
        <v>126</v>
      </c>
      <c r="C114" s="1311" t="s">
        <v>127</v>
      </c>
      <c r="D114" s="20"/>
    </row>
    <row r="115" spans="1:4">
      <c r="A115" s="639" t="s">
        <v>128</v>
      </c>
      <c r="C115" s="1311" t="s">
        <v>1245</v>
      </c>
      <c r="D115" s="20"/>
    </row>
    <row r="116" spans="1:4">
      <c r="A116" s="639" t="s">
        <v>129</v>
      </c>
      <c r="C116" s="1311" t="s">
        <v>1246</v>
      </c>
      <c r="D116" s="20"/>
    </row>
    <row r="117" spans="1:4">
      <c r="A117" s="639" t="s">
        <v>130</v>
      </c>
      <c r="C117" s="1311" t="s">
        <v>1247</v>
      </c>
      <c r="D117" s="20"/>
    </row>
    <row r="118" spans="1:4">
      <c r="A118" s="639" t="s">
        <v>131</v>
      </c>
      <c r="C118" s="1311" t="s">
        <v>1248</v>
      </c>
      <c r="D118" s="20"/>
    </row>
    <row r="119" spans="1:4">
      <c r="A119" s="639" t="s">
        <v>132</v>
      </c>
      <c r="C119" s="1311" t="s">
        <v>1249</v>
      </c>
      <c r="D119" s="20"/>
    </row>
    <row r="120" spans="1:4">
      <c r="D120" s="20"/>
    </row>
    <row r="121" spans="1:4">
      <c r="A121" s="638" t="s">
        <v>1255</v>
      </c>
      <c r="D121" s="20"/>
    </row>
    <row r="122" spans="1:4">
      <c r="A122" s="639" t="s">
        <v>133</v>
      </c>
      <c r="C122" s="1311" t="s">
        <v>1240</v>
      </c>
      <c r="D122" s="20"/>
    </row>
    <row r="123" spans="1:4">
      <c r="A123" s="639" t="s">
        <v>134</v>
      </c>
      <c r="C123" s="1311" t="s">
        <v>1241</v>
      </c>
      <c r="D123" s="20"/>
    </row>
    <row r="124" spans="1:4">
      <c r="A124" s="639" t="s">
        <v>135</v>
      </c>
      <c r="C124" s="1311" t="s">
        <v>1242</v>
      </c>
      <c r="D124" s="20"/>
    </row>
    <row r="125" spans="1:4">
      <c r="A125" s="639" t="s">
        <v>136</v>
      </c>
      <c r="C125" s="1311" t="s">
        <v>1243</v>
      </c>
      <c r="D125" s="20"/>
    </row>
    <row r="126" spans="1:4">
      <c r="A126" s="639" t="s">
        <v>137</v>
      </c>
      <c r="C126" s="1311" t="s">
        <v>1244</v>
      </c>
      <c r="D126" s="20"/>
    </row>
    <row r="127" spans="1:4">
      <c r="A127" s="655"/>
      <c r="D127" s="20"/>
    </row>
    <row r="128" spans="1:4">
      <c r="A128" s="638" t="s">
        <v>138</v>
      </c>
      <c r="D128" s="20"/>
    </row>
    <row r="129" spans="1:4">
      <c r="A129" s="640" t="s">
        <v>139</v>
      </c>
      <c r="C129" s="1311" t="s">
        <v>140</v>
      </c>
      <c r="D129" s="20"/>
    </row>
    <row r="130" spans="1:4">
      <c r="A130" s="640" t="s">
        <v>141</v>
      </c>
      <c r="C130" s="1311" t="s">
        <v>142</v>
      </c>
      <c r="D130" s="20"/>
    </row>
    <row r="131" spans="1:4" ht="15.75" customHeight="1">
      <c r="A131" s="640" t="s">
        <v>143</v>
      </c>
      <c r="C131" s="1311" t="s">
        <v>1252</v>
      </c>
      <c r="D131" s="20"/>
    </row>
    <row r="132" spans="1:4" ht="15.75" customHeight="1">
      <c r="A132" s="639" t="s">
        <v>144</v>
      </c>
      <c r="C132" s="1311" t="s">
        <v>1253</v>
      </c>
      <c r="D132" s="20"/>
    </row>
    <row r="133" spans="1:4">
      <c r="A133" s="639"/>
    </row>
    <row r="134" spans="1:4">
      <c r="A134" s="639"/>
    </row>
    <row r="135" spans="1:4">
      <c r="A135" s="639"/>
    </row>
    <row r="136" spans="1:4">
      <c r="A136" s="639"/>
    </row>
  </sheetData>
  <mergeCells count="1">
    <mergeCell ref="A1:C1"/>
  </mergeCells>
  <phoneticPr fontId="47" type="noConversion"/>
  <hyperlinks>
    <hyperlink ref="A4" location="'TABLE 1'!A1" display="TABLE 1" xr:uid="{00000000-0004-0000-0000-000000000000}"/>
    <hyperlink ref="A5" location="'TABLE 2'!A1" display="TABLE 2" xr:uid="{00000000-0004-0000-0000-000001000000}"/>
    <hyperlink ref="A6" location="'TABLE 3'!A1" display="TABLE 3" xr:uid="{00000000-0004-0000-0000-000002000000}"/>
    <hyperlink ref="A7" location="'TABLE 4'!A1" display="TABLE 4" xr:uid="{00000000-0004-0000-0000-000003000000}"/>
    <hyperlink ref="A41" location="'TABLE 36'!A1" display="TABLE 36" xr:uid="{00000000-0004-0000-0000-000004000000}"/>
    <hyperlink ref="A42" location="'TABLE 37'!A1" display="TABLE 37" xr:uid="{00000000-0004-0000-0000-000005000000}"/>
    <hyperlink ref="A43" location="'TABLE 38'!A1" display="TABLE 38" xr:uid="{00000000-0004-0000-0000-000006000000}"/>
    <hyperlink ref="A46" location="'TABLE 39'!A1" display="TABLE 39" xr:uid="{00000000-0004-0000-0000-000007000000}"/>
    <hyperlink ref="A47" location="'TABLE 40'!A1" display="TABLE 40" xr:uid="{00000000-0004-0000-0000-000008000000}"/>
    <hyperlink ref="A105" location="'TABLE 90'!A1" display="TABLE 90" xr:uid="{00000000-0004-0000-0000-000009000000}"/>
    <hyperlink ref="A104" location="'TABLE 89'!A1" display="TABLE 89" xr:uid="{00000000-0004-0000-0000-00000A000000}"/>
    <hyperlink ref="A103" location="'TABLE 88'!A1" display="TABLE 88" xr:uid="{00000000-0004-0000-0000-00000B000000}"/>
    <hyperlink ref="A100" location="'TABLE 85'!A1" display="TABLE 85" xr:uid="{00000000-0004-0000-0000-00000C000000}"/>
    <hyperlink ref="A101" location="'TABLE 86'!A1" display="TABLE 86" xr:uid="{00000000-0004-0000-0000-00000D000000}"/>
    <hyperlink ref="A102" location="'TABLE 87'!A1" display="TABLE 87" xr:uid="{00000000-0004-0000-0000-00000E000000}"/>
    <hyperlink ref="A94" location="'TABLE 79'!A1" display="TABLE 79" xr:uid="{00000000-0004-0000-0000-00000F000000}"/>
    <hyperlink ref="A95" location="'TABLE 80'!A1" display="TABLE 80" xr:uid="{00000000-0004-0000-0000-000010000000}"/>
    <hyperlink ref="A96" location="'TABLE 81'!A1" display="TABLE 81" xr:uid="{00000000-0004-0000-0000-000011000000}"/>
    <hyperlink ref="A97" location="'TABLE 82'!A1" display="TABLE 82" xr:uid="{00000000-0004-0000-0000-000012000000}"/>
    <hyperlink ref="A98" location="'TABLE 83'!A1" display="TABLE 83" xr:uid="{00000000-0004-0000-0000-000013000000}"/>
    <hyperlink ref="A99" location="'TABLE 84'!A1" display="TABLE 84" xr:uid="{00000000-0004-0000-0000-000014000000}"/>
    <hyperlink ref="A91" location="'TABLE 76'!A1" display="TABLE 76" xr:uid="{00000000-0004-0000-0000-000015000000}"/>
    <hyperlink ref="A90" location="'TABLE 75'!A1" display="TABLE 75" xr:uid="{00000000-0004-0000-0000-000016000000}"/>
    <hyperlink ref="A89" location="'TABLE 74'!A1" display="TABLE 74" xr:uid="{00000000-0004-0000-0000-000017000000}"/>
    <hyperlink ref="A82" location="'TABLE 69'!A1" display="TABLE 69" xr:uid="{00000000-0004-0000-0000-000018000000}"/>
    <hyperlink ref="A88" location="'TABLE 73'!A1" display="TABLE 73" xr:uid="{00000000-0004-0000-0000-000019000000}"/>
    <hyperlink ref="A81" location="'TABLE 68'!A1" display="TABLE 68" xr:uid="{00000000-0004-0000-0000-00001A000000}"/>
    <hyperlink ref="A80" location="'TABLE 67'!Print_Area" display="TABLE 67" xr:uid="{00000000-0004-0000-0000-00001B000000}"/>
    <hyperlink ref="A79" location="'TABLE 66'!A1" display="TABLE 66" xr:uid="{00000000-0004-0000-0000-00001C000000}"/>
    <hyperlink ref="A78" location="'TABLE 65'!A1" display="TABLE 65" xr:uid="{00000000-0004-0000-0000-00001D000000}"/>
    <hyperlink ref="A76" location="'TABLE 63'!A1" display="TABLE 63" xr:uid="{00000000-0004-0000-0000-00001E000000}"/>
    <hyperlink ref="A77" location="'TABLE 64'!A1" display="TABLE 64" xr:uid="{00000000-0004-0000-0000-00001F000000}"/>
    <hyperlink ref="A75" location="'TABLE 62'!A1" display="TABLE 62" xr:uid="{00000000-0004-0000-0000-000020000000}"/>
    <hyperlink ref="A74" location="'TABLE 61'!A1" display="TABLE 61" xr:uid="{00000000-0004-0000-0000-000021000000}"/>
    <hyperlink ref="A73" location="'TABLE 60'!A1" display="TABLE 60" xr:uid="{00000000-0004-0000-0000-000022000000}"/>
    <hyperlink ref="A72" location="'TABLE 59'!A1" display="TABLE 59" xr:uid="{00000000-0004-0000-0000-000023000000}"/>
    <hyperlink ref="A70" location="'TABLE 57'!A1" display="TABLE 57" xr:uid="{00000000-0004-0000-0000-000024000000}"/>
    <hyperlink ref="A69" location="'TABLE 56'!A1" display="TABLE 56" xr:uid="{00000000-0004-0000-0000-000025000000}"/>
    <hyperlink ref="A68" location="'TABLE 55'!A1" display="TABLE 55" xr:uid="{00000000-0004-0000-0000-000026000000}"/>
    <hyperlink ref="A67" location="'TABLE 54'!A1" display="TABLE 54" xr:uid="{00000000-0004-0000-0000-000027000000}"/>
    <hyperlink ref="A66" location="'TABLE 53'!A1" display="TABLE 53" xr:uid="{00000000-0004-0000-0000-000028000000}"/>
    <hyperlink ref="A65" location="'TABLE 52'!A1" display="TABLE 52" xr:uid="{00000000-0004-0000-0000-000029000000}"/>
    <hyperlink ref="A64" location="'TABLE 51'!A1" display="TABLE 51" xr:uid="{00000000-0004-0000-0000-00002A000000}"/>
    <hyperlink ref="A61" location="'TABLE 50'!A1" display="TABLE 50" xr:uid="{00000000-0004-0000-0000-00002B000000}"/>
    <hyperlink ref="A60" location="'TABLE 49'!A1" display="TABLE 49" xr:uid="{00000000-0004-0000-0000-00002C000000}"/>
    <hyperlink ref="A56" location="'TABLE 47'!A1" display="TABLE 47" xr:uid="{00000000-0004-0000-0000-00002D000000}"/>
    <hyperlink ref="A53" location="'TABLE 44'!A1" display="TABLE 44" xr:uid="{00000000-0004-0000-0000-00002E000000}"/>
    <hyperlink ref="A50" location="'TABLE 43'!A1" display="TABLE 43" xr:uid="{00000000-0004-0000-0000-00002F000000}"/>
    <hyperlink ref="A49" location="'TABLE 42'!A1" display="TABLE 42" xr:uid="{00000000-0004-0000-0000-000030000000}"/>
    <hyperlink ref="A48" location="'TABLE 41'!A1" display="TABLE 41" xr:uid="{00000000-0004-0000-0000-000031000000}"/>
    <hyperlink ref="A71" location="'TABLE 58'!A1" display="TABLE 58" xr:uid="{00000000-0004-0000-0000-000032000000}"/>
    <hyperlink ref="A108" location="'TABLE 91'!A1" display="TABLE 91" xr:uid="{00000000-0004-0000-0000-000033000000}"/>
    <hyperlink ref="A109" location="'TABLE 92'!A1" display="TABLE 92" xr:uid="{00000000-0004-0000-0000-000034000000}"/>
    <hyperlink ref="A110" location="'TABLE 93'!A1" display="TABLE 93" xr:uid="{00000000-0004-0000-0000-000035000000}"/>
    <hyperlink ref="A111" location="'TABLE 94'!A1" display="TABLE 94" xr:uid="{00000000-0004-0000-0000-000036000000}"/>
    <hyperlink ref="A83" location="'TABLE 70'!A1" display="TABLE 70" xr:uid="{00000000-0004-0000-0000-000037000000}"/>
    <hyperlink ref="A93" location="'TABLE 78'!A1" display="TABLE 78" xr:uid="{00000000-0004-0000-0000-000038000000}"/>
    <hyperlink ref="A114" location="'TABLE 95 &amp; 96'!A1" display="TABLE 95" xr:uid="{00000000-0004-0000-0000-000039000000}"/>
    <hyperlink ref="A57" location="'TABLE 48'!A1" display="TABLE 48" xr:uid="{00000000-0004-0000-0000-00003A000000}"/>
    <hyperlink ref="A54" location="'TABLE 45'!A1" display="TABLE 45" xr:uid="{00000000-0004-0000-0000-00003B000000}"/>
    <hyperlink ref="A86" location="'TABLE 71'!A1" display="TABLE 71" xr:uid="{00000000-0004-0000-0000-00003C000000}"/>
    <hyperlink ref="A87" location="'TABLE 72'!A1" display="TABLE 72" xr:uid="{00000000-0004-0000-0000-00003D000000}"/>
    <hyperlink ref="A92" location="'TABLE 77'!A1" display="TABLE 77" xr:uid="{00000000-0004-0000-0000-00003E000000}"/>
    <hyperlink ref="A55" location="'TABLE 46'!A1" display="TABLE 46" xr:uid="{00000000-0004-0000-0000-00003F000000}"/>
    <hyperlink ref="A116" location="'TABLE 97'!A1" display="TABLE 97" xr:uid="{00000000-0004-0000-0000-000040000000}"/>
    <hyperlink ref="A8" location="'TABLE 5'!A1" display="TABLE 5" xr:uid="{00000000-0004-0000-0000-000041000000}"/>
    <hyperlink ref="A9" location="'Tables 6 &amp; 7'!A1" display="TABLE 6" xr:uid="{00000000-0004-0000-0000-000042000000}"/>
    <hyperlink ref="A10" location="'Tables 6 &amp; 7'!A22" display="TABLE 7" xr:uid="{00000000-0004-0000-0000-000043000000}"/>
    <hyperlink ref="A11" location="'Table 8 &amp; 9'!A1" display="TABLE 8" xr:uid="{00000000-0004-0000-0000-000044000000}"/>
    <hyperlink ref="A29" location="'TABLE 24'!A1" display="TABLE 24" xr:uid="{00000000-0004-0000-0000-000046000000}"/>
    <hyperlink ref="A40" location="'TABLE 35'!A1" display="TABLE 35" xr:uid="{00000000-0004-0000-0000-000047000000}"/>
    <hyperlink ref="A39" location="'TABLE 34'!A1" display="TABLE 34" xr:uid="{00000000-0004-0000-0000-000048000000}"/>
    <hyperlink ref="A38" location="'TABLE 33'!A1" display="TABLE 33" xr:uid="{00000000-0004-0000-0000-000049000000}"/>
    <hyperlink ref="A37" location="'TABLE 32'!A1" display="TABLE 32" xr:uid="{00000000-0004-0000-0000-00004A000000}"/>
    <hyperlink ref="A36" location="'TABLE 31'!A1" display="TABLE 31" xr:uid="{00000000-0004-0000-0000-00004B000000}"/>
    <hyperlink ref="A35" location="'TABLE 30'!A1" display="TABLE 30" xr:uid="{00000000-0004-0000-0000-00004C000000}"/>
    <hyperlink ref="A34" location="' TABLE 29'!A1" display="TABLE 29" xr:uid="{00000000-0004-0000-0000-00004D000000}"/>
    <hyperlink ref="A33" location="'TABLE 28'!A1" display="TABLE 28" xr:uid="{00000000-0004-0000-0000-00004E000000}"/>
    <hyperlink ref="A32" location="'TABLE 27'!A1" display="TABLE 27" xr:uid="{00000000-0004-0000-0000-00004F000000}"/>
    <hyperlink ref="A31" location="'TABLE 26'!A1" display="TABLE 26" xr:uid="{00000000-0004-0000-0000-000050000000}"/>
    <hyperlink ref="A30" location="'TABLE 25'!A1" display="TABLE 25" xr:uid="{00000000-0004-0000-0000-000051000000}"/>
    <hyperlink ref="A28" location="'TABLE 23'!A1" display="TABLE 23" xr:uid="{00000000-0004-0000-0000-000052000000}"/>
    <hyperlink ref="A27" location="'TABLE 22'!A1" display="TABLE 22" xr:uid="{00000000-0004-0000-0000-000053000000}"/>
    <hyperlink ref="A26" location="'TABLE 21'!A1" display="TABLE 21" xr:uid="{00000000-0004-0000-0000-000054000000}"/>
    <hyperlink ref="A25" location="'TABLE 20'!A1" display="TABLE 20" xr:uid="{00000000-0004-0000-0000-000055000000}"/>
    <hyperlink ref="A24" location="'TABLE 19'!A1" display="TABLE 19" xr:uid="{00000000-0004-0000-0000-000056000000}"/>
    <hyperlink ref="A23" location="'TABLE 18'!A1" display="TABLE 18" xr:uid="{00000000-0004-0000-0000-000057000000}"/>
    <hyperlink ref="A22" location="'TABLE 17'!A1" display="TABLE 17" xr:uid="{00000000-0004-0000-0000-000058000000}"/>
    <hyperlink ref="A21" location="'TABLE 16'!A2" display="TABLE 16" xr:uid="{00000000-0004-0000-0000-000059000000}"/>
    <hyperlink ref="A20" location="'TABLE 15'!A1" display="TABLE 15" xr:uid="{00000000-0004-0000-0000-00005A000000}"/>
    <hyperlink ref="A19" location="'TABLE 14'!A1" display="TABLE 14" xr:uid="{00000000-0004-0000-0000-00005B000000}"/>
    <hyperlink ref="A18" location="'TABLE 13'!A1" display="TABLE 13" xr:uid="{00000000-0004-0000-0000-00005C000000}"/>
    <hyperlink ref="A17" location="'TABLE 12'!A1" display="TABLE 12" xr:uid="{00000000-0004-0000-0000-00005D000000}"/>
    <hyperlink ref="A16" location="'Table 11'!A1" display="TABLE 11" xr:uid="{00000000-0004-0000-0000-00005E000000}"/>
    <hyperlink ref="A13" location="'TABLE 10'!A1" display="TABLE 10" xr:uid="{00000000-0004-0000-0000-00005F000000}"/>
    <hyperlink ref="A12" location="'Table 8 &amp; 9'!A22" display="TABLE 9" xr:uid="{00000000-0004-0000-0000-000060000000}"/>
    <hyperlink ref="A115" location="'TABLE 95 &amp; 96'!A10" display="TABLE 96" xr:uid="{00000000-0004-0000-0000-000061000000}"/>
    <hyperlink ref="A117" location="'TABLE 98 &amp; 99'!A1" display="TABLE 98" xr:uid="{00000000-0004-0000-0000-000062000000}"/>
    <hyperlink ref="A118" location="'TABLE 98 &amp; 99'!A10" display="TABLE 99" xr:uid="{00000000-0004-0000-0000-000063000000}"/>
    <hyperlink ref="A119" location="'TABLE 100'!A1" display="TABLE 100" xr:uid="{00000000-0004-0000-0000-000064000000}"/>
    <hyperlink ref="A122" location="'TABLE 101 - 105'!A1" display="TABLE 101" xr:uid="{00000000-0004-0000-0000-000065000000}"/>
    <hyperlink ref="A123" location="'TABLE 101 - 105'!A18" display="TABLE 102" xr:uid="{00000000-0004-0000-0000-000066000000}"/>
    <hyperlink ref="A124" location="'TABLE 101 - 105'!A38" display="TABLE 103" xr:uid="{00000000-0004-0000-0000-000067000000}"/>
    <hyperlink ref="A125" location="'TABLE 101 - 105'!A58" display="TABLE 104" xr:uid="{00000000-0004-0000-0000-000068000000}"/>
    <hyperlink ref="A126" location="'TABLE 101 - 105'!A77" display="TABLE 105" xr:uid="{00000000-0004-0000-0000-000069000000}"/>
    <hyperlink ref="A129" location="'TABLE 106'!A1" display="TABLE 106" xr:uid="{00000000-0004-0000-0000-00006A000000}"/>
    <hyperlink ref="A130" location="'TABLE 107'!A1" display="TABLE 107" xr:uid="{00000000-0004-0000-0000-00006B000000}"/>
    <hyperlink ref="A131" location="'TABLE 108'!A1" display="TABLE 108" xr:uid="{00000000-0004-0000-0000-00006C000000}"/>
    <hyperlink ref="A132" location="'TABLE 109'!A1" display="TABLE 109" xr:uid="{26AE0F04-EF56-45BC-8D77-C5F9EF8A2E9A}"/>
  </hyperlinks>
  <printOptions horizontalCentered="1"/>
  <pageMargins left="0.25" right="0.25" top="0.25" bottom="0.5" header="0.3" footer="0.3"/>
  <pageSetup scale="94" fitToHeight="0" orientation="portrait" r:id="rId1"/>
  <headerFooter alignWithMargins="0">
    <oddFooter>&amp;L&amp;"Garamond,Italic"&amp;12Hawai‘i Tourism Authority&amp;R&amp;"Garamond,Italic"&amp;12 2015 Annual Visitor Research Report</oddFooter>
  </headerFooter>
  <rowBreaks count="1" manualBreakCount="1">
    <brk id="5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9">
    <pageSetUpPr fitToPage="1"/>
  </sheetPr>
  <dimension ref="A1:AC52"/>
  <sheetViews>
    <sheetView showGridLines="0" workbookViewId="0">
      <selection activeCell="I13" sqref="I13"/>
    </sheetView>
  </sheetViews>
  <sheetFormatPr defaultColWidth="9.21875" defaultRowHeight="13.2"/>
  <cols>
    <col min="1" max="1" width="15.44140625" customWidth="1"/>
    <col min="2" max="3" width="11.5546875" customWidth="1"/>
    <col min="4" max="10" width="9.5546875" customWidth="1"/>
    <col min="11" max="11" width="10.5546875" customWidth="1"/>
    <col min="12" max="13" width="9.5546875" customWidth="1"/>
    <col min="14" max="14" width="10.5546875" customWidth="1"/>
    <col min="15" max="15" width="15.44140625" customWidth="1"/>
    <col min="16" max="20" width="9.5546875" customWidth="1"/>
    <col min="21" max="21" width="10.5546875" customWidth="1"/>
    <col min="22" max="24" width="9.5546875" customWidth="1"/>
    <col min="25" max="25" width="11.5546875" customWidth="1"/>
    <col min="26" max="26" width="9.5546875" customWidth="1"/>
    <col min="27" max="27" width="12.5546875" customWidth="1"/>
    <col min="28" max="16384" width="9.21875" style="4"/>
  </cols>
  <sheetData>
    <row r="1" spans="1:29" s="20" customFormat="1" ht="15.6">
      <c r="A1" s="1348" t="s">
        <v>339</v>
      </c>
      <c r="B1" s="1348"/>
      <c r="C1" s="1348"/>
      <c r="D1" s="1348"/>
      <c r="E1" s="1348"/>
      <c r="F1" s="1348"/>
      <c r="G1" s="1348"/>
      <c r="H1" s="1348"/>
      <c r="I1" s="1348"/>
      <c r="J1" s="1348"/>
      <c r="K1" s="1348"/>
      <c r="L1" s="1348"/>
      <c r="M1" s="1348"/>
      <c r="N1" s="1348"/>
      <c r="O1" s="74" t="s">
        <v>340</v>
      </c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C1" s="569"/>
    </row>
    <row r="2" spans="1:29" s="61" customFormat="1" ht="15.6">
      <c r="A2" s="1333" t="s">
        <v>341</v>
      </c>
      <c r="B2" s="1333"/>
      <c r="C2" s="1333"/>
      <c r="D2" s="1333"/>
      <c r="E2" s="1333"/>
      <c r="F2" s="1333"/>
      <c r="G2" s="1333"/>
      <c r="H2" s="1333"/>
      <c r="I2" s="1333"/>
      <c r="J2" s="1333"/>
      <c r="K2" s="1333"/>
      <c r="L2" s="1333"/>
      <c r="M2" s="1333"/>
      <c r="N2" s="1333"/>
      <c r="O2" s="1333" t="s">
        <v>342</v>
      </c>
      <c r="P2" s="1333"/>
      <c r="Q2" s="1333"/>
      <c r="R2" s="1333"/>
      <c r="S2" s="1333"/>
      <c r="T2" s="1333"/>
      <c r="U2" s="1333"/>
      <c r="V2" s="1333"/>
      <c r="W2" s="1333"/>
      <c r="X2" s="1333"/>
      <c r="Y2" s="1333"/>
      <c r="Z2" s="1333"/>
      <c r="AA2" s="1333"/>
    </row>
    <row r="3" spans="1:29" s="29" customFormat="1" ht="10.5" customHeight="1">
      <c r="A3" s="1041"/>
      <c r="B3" s="1041"/>
      <c r="C3" s="1041"/>
      <c r="D3" s="734"/>
      <c r="E3" s="734"/>
      <c r="F3" s="50"/>
      <c r="G3" s="734"/>
      <c r="H3" s="734"/>
      <c r="I3" s="734"/>
      <c r="J3" s="734"/>
      <c r="K3" s="734"/>
      <c r="L3" s="734"/>
      <c r="M3" s="734"/>
      <c r="N3" s="734"/>
      <c r="O3" s="1041"/>
      <c r="P3" s="734"/>
      <c r="Q3" s="734"/>
      <c r="R3" s="734"/>
      <c r="S3" s="50"/>
      <c r="T3" s="734"/>
      <c r="U3" s="734"/>
      <c r="V3" s="734"/>
      <c r="W3" s="734"/>
      <c r="X3" s="734"/>
      <c r="Y3" s="734"/>
      <c r="Z3" s="734"/>
      <c r="AA3"/>
    </row>
    <row r="4" spans="1:29" s="14" customFormat="1" ht="35.549999999999997" customHeight="1">
      <c r="A4" s="77">
        <v>2021</v>
      </c>
      <c r="B4" s="79" t="s">
        <v>343</v>
      </c>
      <c r="C4" s="79" t="s">
        <v>344</v>
      </c>
      <c r="D4" s="79" t="s">
        <v>345</v>
      </c>
      <c r="E4" s="79" t="s">
        <v>346</v>
      </c>
      <c r="F4" s="80" t="s">
        <v>347</v>
      </c>
      <c r="G4" s="81"/>
      <c r="H4" s="81"/>
      <c r="I4" s="81"/>
      <c r="J4" s="81"/>
      <c r="K4" s="82"/>
      <c r="L4" s="80" t="s">
        <v>348</v>
      </c>
      <c r="M4" s="81"/>
      <c r="N4" s="82"/>
      <c r="O4" s="77">
        <v>2021</v>
      </c>
      <c r="P4" s="43" t="s">
        <v>349</v>
      </c>
      <c r="Q4" s="83"/>
      <c r="R4" s="44"/>
      <c r="S4" s="44"/>
      <c r="T4" s="44"/>
      <c r="U4" s="44"/>
      <c r="V4" s="43" t="s">
        <v>350</v>
      </c>
      <c r="W4" s="83"/>
      <c r="X4" s="44"/>
      <c r="Y4" s="45"/>
      <c r="Z4" s="79" t="s">
        <v>351</v>
      </c>
      <c r="AA4" s="84" t="s">
        <v>352</v>
      </c>
    </row>
    <row r="5" spans="1:29" s="189" customFormat="1" ht="11.4">
      <c r="A5" s="1338" t="s">
        <v>197</v>
      </c>
      <c r="B5" s="1345" t="s">
        <v>353</v>
      </c>
      <c r="C5" s="1331" t="s">
        <v>354</v>
      </c>
      <c r="D5" s="1331" t="s">
        <v>355</v>
      </c>
      <c r="E5" s="1331" t="s">
        <v>356</v>
      </c>
      <c r="F5" s="1336" t="s">
        <v>357</v>
      </c>
      <c r="G5" s="1340" t="s">
        <v>358</v>
      </c>
      <c r="H5" s="1340" t="s">
        <v>359</v>
      </c>
      <c r="I5" s="1340" t="s">
        <v>360</v>
      </c>
      <c r="J5" s="1342" t="s">
        <v>361</v>
      </c>
      <c r="K5" s="1345" t="s">
        <v>362</v>
      </c>
      <c r="L5" s="1336" t="s">
        <v>363</v>
      </c>
      <c r="M5" s="1342" t="s">
        <v>364</v>
      </c>
      <c r="N5" s="1345" t="s">
        <v>365</v>
      </c>
      <c r="O5" s="1338" t="s">
        <v>197</v>
      </c>
      <c r="P5" s="1334" t="s">
        <v>366</v>
      </c>
      <c r="Q5" s="1342" t="s">
        <v>367</v>
      </c>
      <c r="R5" s="1340" t="s">
        <v>368</v>
      </c>
      <c r="S5" s="1342" t="s">
        <v>369</v>
      </c>
      <c r="T5" s="1340" t="s">
        <v>370</v>
      </c>
      <c r="U5" s="1345" t="s">
        <v>371</v>
      </c>
      <c r="V5" s="1336" t="s">
        <v>372</v>
      </c>
      <c r="W5" s="1342" t="s">
        <v>373</v>
      </c>
      <c r="X5" s="1342" t="s">
        <v>374</v>
      </c>
      <c r="Y5" s="1342" t="s">
        <v>375</v>
      </c>
      <c r="Z5" s="1344" t="s">
        <v>376</v>
      </c>
      <c r="AA5" s="1331" t="s">
        <v>163</v>
      </c>
    </row>
    <row r="6" spans="1:29" s="189" customFormat="1" ht="11.4">
      <c r="A6" s="1339"/>
      <c r="B6" s="1346" t="s">
        <v>377</v>
      </c>
      <c r="C6" s="1332" t="s">
        <v>378</v>
      </c>
      <c r="D6" s="1332"/>
      <c r="E6" s="1332"/>
      <c r="F6" s="1337" t="s">
        <v>379</v>
      </c>
      <c r="G6" s="1341"/>
      <c r="H6" s="1341"/>
      <c r="I6" s="1341"/>
      <c r="J6" s="1343" t="s">
        <v>380</v>
      </c>
      <c r="K6" s="1347"/>
      <c r="L6" s="1337"/>
      <c r="M6" s="1343" t="s">
        <v>381</v>
      </c>
      <c r="N6" s="1346" t="s">
        <v>348</v>
      </c>
      <c r="O6" s="1339"/>
      <c r="P6" s="1335" t="s">
        <v>366</v>
      </c>
      <c r="Q6" s="1343" t="s">
        <v>382</v>
      </c>
      <c r="R6" s="1341" t="s">
        <v>368</v>
      </c>
      <c r="S6" s="1343" t="s">
        <v>383</v>
      </c>
      <c r="T6" s="1341" t="s">
        <v>370</v>
      </c>
      <c r="U6" s="1346"/>
      <c r="V6" s="1337"/>
      <c r="W6" s="1343" t="s">
        <v>373</v>
      </c>
      <c r="X6" s="1343" t="s">
        <v>374</v>
      </c>
      <c r="Y6" s="1343" t="s">
        <v>384</v>
      </c>
      <c r="Z6" s="1339"/>
      <c r="AA6" s="1332" t="s">
        <v>385</v>
      </c>
    </row>
    <row r="7" spans="1:29" s="76" customFormat="1" ht="13.05" customHeight="1">
      <c r="A7" s="203" t="s">
        <v>386</v>
      </c>
      <c r="B7" s="1042">
        <v>1471371.450082053</v>
      </c>
      <c r="C7" s="732">
        <v>827345.17765138834</v>
      </c>
      <c r="D7" s="732">
        <v>23874.647108535592</v>
      </c>
      <c r="E7" s="732">
        <v>91808.339489818172</v>
      </c>
      <c r="F7" s="733">
        <v>3182.8209300172512</v>
      </c>
      <c r="G7" s="734">
        <v>620.75828146102435</v>
      </c>
      <c r="H7" s="734">
        <v>2721.2291887409247</v>
      </c>
      <c r="I7" s="734">
        <v>973.92516704696936</v>
      </c>
      <c r="J7" s="734">
        <v>1873.3908592291657</v>
      </c>
      <c r="K7" s="1042">
        <v>9372.1244264953493</v>
      </c>
      <c r="L7" s="734">
        <v>2337.1256564658825</v>
      </c>
      <c r="M7" s="734">
        <v>1498.1818921791833</v>
      </c>
      <c r="N7" s="1042">
        <v>3835.3075486450657</v>
      </c>
      <c r="O7" s="203" t="s">
        <v>386</v>
      </c>
      <c r="P7" s="733">
        <v>1650.3438020385026</v>
      </c>
      <c r="Q7" s="734">
        <v>737.57562307864816</v>
      </c>
      <c r="R7" s="734">
        <v>7859.5159227215308</v>
      </c>
      <c r="S7" s="734">
        <v>143.30323666760174</v>
      </c>
      <c r="T7" s="734">
        <v>1136.5353886205971</v>
      </c>
      <c r="U7" s="734">
        <v>11527.273973126881</v>
      </c>
      <c r="V7" s="733">
        <v>3050.9067745822172</v>
      </c>
      <c r="W7" s="734">
        <v>287.58678720721485</v>
      </c>
      <c r="X7" s="734">
        <v>2405.8617650788115</v>
      </c>
      <c r="Y7" s="1042">
        <v>5744.3553268682535</v>
      </c>
      <c r="Z7" s="1042">
        <v>61266.79089494358</v>
      </c>
      <c r="AA7" s="1042">
        <v>2506145.4665011228</v>
      </c>
      <c r="AB7" s="528"/>
      <c r="AC7" s="734"/>
    </row>
    <row r="8" spans="1:29" s="76" customFormat="1" ht="13.05" customHeight="1">
      <c r="A8" s="1043" t="s">
        <v>387</v>
      </c>
      <c r="B8" s="1042">
        <v>1689154.2201693121</v>
      </c>
      <c r="C8" s="732">
        <v>755935.718869081</v>
      </c>
      <c r="D8" s="732">
        <v>10930.465037100908</v>
      </c>
      <c r="E8" s="732">
        <v>14111.422698190689</v>
      </c>
      <c r="F8" s="733">
        <v>2328.9461739302465</v>
      </c>
      <c r="G8" s="734">
        <v>703.66432125666984</v>
      </c>
      <c r="H8" s="734">
        <v>897.02973071947883</v>
      </c>
      <c r="I8" s="734">
        <v>683.9218171085962</v>
      </c>
      <c r="J8" s="734">
        <v>670.3351724148273</v>
      </c>
      <c r="K8" s="1042">
        <v>5283.8972154298144</v>
      </c>
      <c r="L8" s="734">
        <v>1082.0082342910887</v>
      </c>
      <c r="M8" s="734">
        <v>350.26478730246373</v>
      </c>
      <c r="N8" s="1042">
        <v>1432.2730215935524</v>
      </c>
      <c r="O8" s="1043" t="s">
        <v>387</v>
      </c>
      <c r="P8" s="733">
        <v>1102.1418634836493</v>
      </c>
      <c r="Q8" s="734">
        <v>414.19968567301726</v>
      </c>
      <c r="R8" s="734">
        <v>3836.0764407558959</v>
      </c>
      <c r="S8" s="734">
        <v>311.69813186040795</v>
      </c>
      <c r="T8" s="734">
        <v>277.3460194174757</v>
      </c>
      <c r="U8" s="734">
        <v>5941.4621411904445</v>
      </c>
      <c r="V8" s="733">
        <v>1244.8846980063145</v>
      </c>
      <c r="W8" s="734">
        <v>487.25161750060306</v>
      </c>
      <c r="X8" s="734">
        <v>1407.2931629155985</v>
      </c>
      <c r="Y8" s="1042">
        <v>3139.4294784225162</v>
      </c>
      <c r="Z8" s="1042">
        <v>53939.032952204943</v>
      </c>
      <c r="AA8" s="1042">
        <v>2539867.9215830434</v>
      </c>
      <c r="AB8" s="734"/>
      <c r="AC8" s="734"/>
    </row>
    <row r="9" spans="1:29" s="76" customFormat="1" ht="13.05" customHeight="1">
      <c r="A9" s="1043" t="s">
        <v>388</v>
      </c>
      <c r="B9" s="1042">
        <v>2804846.241059735</v>
      </c>
      <c r="C9" s="732">
        <v>1327953.1755482182</v>
      </c>
      <c r="D9" s="732">
        <v>15611.175954043681</v>
      </c>
      <c r="E9" s="732">
        <v>9229.6162239349833</v>
      </c>
      <c r="F9" s="733">
        <v>3289.4846678046506</v>
      </c>
      <c r="G9" s="734">
        <v>617.06674526879181</v>
      </c>
      <c r="H9" s="734">
        <v>1648.5549689868492</v>
      </c>
      <c r="I9" s="734">
        <v>172.18649350238834</v>
      </c>
      <c r="J9" s="734">
        <v>1475.3415432074366</v>
      </c>
      <c r="K9" s="1042">
        <v>7202.6344187701225</v>
      </c>
      <c r="L9" s="734">
        <v>1246.1146605287583</v>
      </c>
      <c r="M9" s="734">
        <v>1343.6459138279447</v>
      </c>
      <c r="N9" s="1042">
        <v>2589.7605743567024</v>
      </c>
      <c r="O9" s="1043" t="s">
        <v>388</v>
      </c>
      <c r="P9" s="733">
        <v>1770.2594184269858</v>
      </c>
      <c r="Q9" s="734">
        <v>765.7245115915681</v>
      </c>
      <c r="R9" s="734">
        <v>4819.6281112567212</v>
      </c>
      <c r="S9" s="734">
        <v>227.13704204760194</v>
      </c>
      <c r="T9" s="734">
        <v>394.39371457796352</v>
      </c>
      <c r="U9" s="734">
        <v>7977.1427979008276</v>
      </c>
      <c r="V9" s="733">
        <v>1581.159706502676</v>
      </c>
      <c r="W9" s="734">
        <v>320.52281047418529</v>
      </c>
      <c r="X9" s="734">
        <v>2527.0180050359636</v>
      </c>
      <c r="Y9" s="1042">
        <v>4428.700522012824</v>
      </c>
      <c r="Z9" s="1042">
        <v>79952.097005428703</v>
      </c>
      <c r="AA9" s="1042">
        <v>4259790.5441062329</v>
      </c>
      <c r="AB9" s="734"/>
      <c r="AC9" s="734"/>
    </row>
    <row r="10" spans="1:29" s="76" customFormat="1" ht="13.05" customHeight="1">
      <c r="A10" s="1043" t="s">
        <v>389</v>
      </c>
      <c r="B10" s="1042">
        <v>3219277.4932040726</v>
      </c>
      <c r="C10" s="732">
        <v>1174744.273616092</v>
      </c>
      <c r="D10" s="732">
        <v>18357.231255683138</v>
      </c>
      <c r="E10" s="732">
        <v>12519.002374285596</v>
      </c>
      <c r="F10" s="733">
        <v>3587.0431638572109</v>
      </c>
      <c r="G10" s="734">
        <v>826.59986312002513</v>
      </c>
      <c r="H10" s="734">
        <v>1935.0805033096099</v>
      </c>
      <c r="I10" s="734">
        <v>529.69107128224323</v>
      </c>
      <c r="J10" s="734">
        <v>3021.5333118220806</v>
      </c>
      <c r="K10" s="1042">
        <v>9899.9479133911736</v>
      </c>
      <c r="L10" s="734">
        <v>1044.5913168620266</v>
      </c>
      <c r="M10" s="734">
        <v>1369.0353909766086</v>
      </c>
      <c r="N10" s="1042">
        <v>2413.6267078386345</v>
      </c>
      <c r="O10" s="1043" t="s">
        <v>389</v>
      </c>
      <c r="P10" s="733">
        <v>1589.013240499228</v>
      </c>
      <c r="Q10" s="734">
        <v>844.3011720409886</v>
      </c>
      <c r="R10" s="734">
        <v>7665.6360842922822</v>
      </c>
      <c r="S10" s="734">
        <v>290.48157659194811</v>
      </c>
      <c r="T10" s="734">
        <v>545.58720195558908</v>
      </c>
      <c r="U10" s="734">
        <v>10935.01927538004</v>
      </c>
      <c r="V10" s="733">
        <v>1764.8399809083262</v>
      </c>
      <c r="W10" s="734">
        <v>508.42716928306515</v>
      </c>
      <c r="X10" s="734">
        <v>3315.080985582541</v>
      </c>
      <c r="Y10" s="1042">
        <v>5588.3481357739465</v>
      </c>
      <c r="Z10" s="1042">
        <v>90551.886638094089</v>
      </c>
      <c r="AA10" s="1042">
        <v>4544286.8291275119</v>
      </c>
      <c r="AB10" s="734"/>
      <c r="AC10" s="734"/>
    </row>
    <row r="11" spans="1:29" s="76" customFormat="1" ht="13.05" customHeight="1">
      <c r="A11" s="1043" t="s">
        <v>390</v>
      </c>
      <c r="B11" s="1042">
        <v>3759713.0708862399</v>
      </c>
      <c r="C11" s="732">
        <v>1944401.0964595559</v>
      </c>
      <c r="D11" s="732">
        <v>16740.779920252015</v>
      </c>
      <c r="E11" s="732">
        <v>10594.960897791247</v>
      </c>
      <c r="F11" s="733">
        <v>5240.3631388815584</v>
      </c>
      <c r="G11" s="734">
        <v>1142.0622428734928</v>
      </c>
      <c r="H11" s="734">
        <v>1814.9473660552751</v>
      </c>
      <c r="I11" s="734">
        <v>570.03755829443833</v>
      </c>
      <c r="J11" s="734">
        <v>2646.6677114172144</v>
      </c>
      <c r="K11" s="1042">
        <v>11414.078017521939</v>
      </c>
      <c r="L11" s="734">
        <v>1719.5866711496942</v>
      </c>
      <c r="M11" s="734">
        <v>1341.8076371871036</v>
      </c>
      <c r="N11" s="1042">
        <v>3061.3943083367963</v>
      </c>
      <c r="O11" s="1043" t="s">
        <v>390</v>
      </c>
      <c r="P11" s="733">
        <v>6920.0803417881471</v>
      </c>
      <c r="Q11" s="734">
        <v>2197.1853828299541</v>
      </c>
      <c r="R11" s="734">
        <v>8556.7440728741549</v>
      </c>
      <c r="S11" s="734">
        <v>591.49244529195835</v>
      </c>
      <c r="T11" s="734">
        <v>5482.8569693093978</v>
      </c>
      <c r="U11" s="734">
        <v>23748.359212093459</v>
      </c>
      <c r="V11" s="733">
        <v>1897.9448471407795</v>
      </c>
      <c r="W11" s="734">
        <v>1299.7661666125512</v>
      </c>
      <c r="X11" s="734">
        <v>5088.43200684574</v>
      </c>
      <c r="Y11" s="1042">
        <v>8286.1430205990509</v>
      </c>
      <c r="Z11" s="1042">
        <v>128528.32308059269</v>
      </c>
      <c r="AA11" s="1042">
        <v>5906488.2058038209</v>
      </c>
      <c r="AB11" s="734"/>
      <c r="AC11" s="734"/>
    </row>
    <row r="12" spans="1:29" s="76" customFormat="1" ht="13.05" customHeight="1">
      <c r="A12" s="1043" t="s">
        <v>391</v>
      </c>
      <c r="B12" s="1042">
        <v>4879585.2785214959</v>
      </c>
      <c r="C12" s="732">
        <v>2544490.1730649224</v>
      </c>
      <c r="D12" s="732">
        <v>22050.14269971435</v>
      </c>
      <c r="E12" s="732">
        <v>11513.888759576603</v>
      </c>
      <c r="F12" s="733">
        <v>5896.4006004800094</v>
      </c>
      <c r="G12" s="734">
        <v>1276.0986511759886</v>
      </c>
      <c r="H12" s="734">
        <v>2997.3861783440493</v>
      </c>
      <c r="I12" s="734">
        <v>300.82169776286401</v>
      </c>
      <c r="J12" s="734">
        <v>4149.9418020114626</v>
      </c>
      <c r="K12" s="1042">
        <v>14620.648929774385</v>
      </c>
      <c r="L12" s="734">
        <v>1492.6540445544802</v>
      </c>
      <c r="M12" s="734">
        <v>3003.4912337114852</v>
      </c>
      <c r="N12" s="1042">
        <v>4496.1452782659599</v>
      </c>
      <c r="O12" s="1043" t="s">
        <v>391</v>
      </c>
      <c r="P12" s="733">
        <v>6310.0333918175529</v>
      </c>
      <c r="Q12" s="734">
        <v>2330.354224676485</v>
      </c>
      <c r="R12" s="734">
        <v>8962.8651556805562</v>
      </c>
      <c r="S12" s="734">
        <v>1379.4614537589148</v>
      </c>
      <c r="T12" s="734">
        <v>4389.5087634714419</v>
      </c>
      <c r="U12" s="734">
        <v>23372.222989404872</v>
      </c>
      <c r="V12" s="733">
        <v>1627.3259884126344</v>
      </c>
      <c r="W12" s="734">
        <v>1497.5797851865948</v>
      </c>
      <c r="X12" s="734">
        <v>6237.1334659839049</v>
      </c>
      <c r="Y12" s="1042">
        <v>9362.0392395831223</v>
      </c>
      <c r="Z12" s="1042">
        <v>169692.4425005891</v>
      </c>
      <c r="AA12" s="1042">
        <v>7679182.9819754343</v>
      </c>
      <c r="AB12" s="734"/>
      <c r="AC12" s="734"/>
    </row>
    <row r="13" spans="1:29" s="76" customFormat="1" ht="13.05" customHeight="1">
      <c r="A13" s="1043" t="s">
        <v>392</v>
      </c>
      <c r="B13" s="1042">
        <v>5177690.6509259818</v>
      </c>
      <c r="C13" s="732">
        <v>2715477.716518702</v>
      </c>
      <c r="D13" s="732">
        <v>40762.369545800357</v>
      </c>
      <c r="E13" s="732">
        <v>31524.027466123222</v>
      </c>
      <c r="F13" s="733">
        <v>7822.0840791836899</v>
      </c>
      <c r="G13" s="734">
        <v>1035.5296026341571</v>
      </c>
      <c r="H13" s="734">
        <v>4809.2518698520225</v>
      </c>
      <c r="I13" s="734">
        <v>931.27820741331539</v>
      </c>
      <c r="J13" s="734">
        <v>3745.5279942640086</v>
      </c>
      <c r="K13" s="1042">
        <v>18343.671753347218</v>
      </c>
      <c r="L13" s="734">
        <v>1875.351686411904</v>
      </c>
      <c r="M13" s="734">
        <v>3563.918735765752</v>
      </c>
      <c r="N13" s="1042">
        <v>5439.2704221776576</v>
      </c>
      <c r="O13" s="1043" t="s">
        <v>392</v>
      </c>
      <c r="P13" s="733">
        <v>4872.7091049502224</v>
      </c>
      <c r="Q13" s="734">
        <v>3262.307923141077</v>
      </c>
      <c r="R13" s="734">
        <v>12997.576630586245</v>
      </c>
      <c r="S13" s="734">
        <v>1254.4726684893387</v>
      </c>
      <c r="T13" s="734">
        <v>3724.9957838349983</v>
      </c>
      <c r="U13" s="734">
        <v>26112.06211100176</v>
      </c>
      <c r="V13" s="733">
        <v>2389.8290684197764</v>
      </c>
      <c r="W13" s="734">
        <v>1715.3235844222329</v>
      </c>
      <c r="X13" s="734">
        <v>9400.2554716775066</v>
      </c>
      <c r="Y13" s="1042">
        <v>13505.408124519514</v>
      </c>
      <c r="Z13" s="1042">
        <v>192358.44446164276</v>
      </c>
      <c r="AA13" s="1042">
        <v>8221213.6213339083</v>
      </c>
      <c r="AB13" s="734"/>
      <c r="AC13" s="734"/>
    </row>
    <row r="14" spans="1:29" s="76" customFormat="1" ht="13.05" customHeight="1">
      <c r="A14" s="1043" t="s">
        <v>393</v>
      </c>
      <c r="B14" s="1042">
        <v>4010652.3583382862</v>
      </c>
      <c r="C14" s="732">
        <v>2162875.1017058315</v>
      </c>
      <c r="D14" s="732">
        <v>37536.095020735607</v>
      </c>
      <c r="E14" s="732">
        <v>80067.872857102047</v>
      </c>
      <c r="F14" s="733">
        <v>7199.302557128859</v>
      </c>
      <c r="G14" s="734">
        <v>5802.8903022125251</v>
      </c>
      <c r="H14" s="734">
        <v>16212.531935585896</v>
      </c>
      <c r="I14" s="734">
        <v>1965.4111451889441</v>
      </c>
      <c r="J14" s="734">
        <v>5568.0664841010403</v>
      </c>
      <c r="K14" s="1042">
        <v>36748.202424217503</v>
      </c>
      <c r="L14" s="734">
        <v>1872.7346297818733</v>
      </c>
      <c r="M14" s="734">
        <v>3428.6985780504369</v>
      </c>
      <c r="N14" s="1042">
        <v>5301.4332078323105</v>
      </c>
      <c r="O14" s="1043" t="s">
        <v>393</v>
      </c>
      <c r="P14" s="733">
        <v>8603.4046845504236</v>
      </c>
      <c r="Q14" s="734">
        <v>3093.2449308506102</v>
      </c>
      <c r="R14" s="734">
        <v>13711.087502929991</v>
      </c>
      <c r="S14" s="734">
        <v>1288.5754073439034</v>
      </c>
      <c r="T14" s="734">
        <v>4171.5877967451333</v>
      </c>
      <c r="U14" s="734">
        <v>30867.900322420213</v>
      </c>
      <c r="V14" s="733">
        <v>2127.7760482316403</v>
      </c>
      <c r="W14" s="734">
        <v>2255.5298321903147</v>
      </c>
      <c r="X14" s="734">
        <v>6823.6544075432394</v>
      </c>
      <c r="Y14" s="1042">
        <v>11206.960287965207</v>
      </c>
      <c r="Z14" s="1042">
        <v>177746.68101982167</v>
      </c>
      <c r="AA14" s="1042">
        <v>6553002.6051843259</v>
      </c>
      <c r="AB14" s="734"/>
      <c r="AC14" s="734"/>
    </row>
    <row r="15" spans="1:29" s="76" customFormat="1" ht="13.05" customHeight="1">
      <c r="A15" s="1043" t="s">
        <v>394</v>
      </c>
      <c r="B15" s="1042">
        <v>2903079.0229117968</v>
      </c>
      <c r="C15" s="732">
        <v>1433206.973065515</v>
      </c>
      <c r="D15" s="732">
        <v>22424.622520798188</v>
      </c>
      <c r="E15" s="732">
        <v>69715.132519243096</v>
      </c>
      <c r="F15" s="733">
        <v>5173.5395588753518</v>
      </c>
      <c r="G15" s="734">
        <v>8982.6470169026979</v>
      </c>
      <c r="H15" s="734">
        <v>9923.4755224586843</v>
      </c>
      <c r="I15" s="734">
        <v>1629.8858484340681</v>
      </c>
      <c r="J15" s="734">
        <v>10690.958833197859</v>
      </c>
      <c r="K15" s="1042">
        <v>36400.506779868301</v>
      </c>
      <c r="L15" s="734">
        <v>1860.1076495493492</v>
      </c>
      <c r="M15" s="734">
        <v>1382.3757919338098</v>
      </c>
      <c r="N15" s="1042">
        <v>3242.483441483153</v>
      </c>
      <c r="O15" s="1043" t="s">
        <v>394</v>
      </c>
      <c r="P15" s="733">
        <v>2834.58821202736</v>
      </c>
      <c r="Q15" s="734">
        <v>1641.234596936408</v>
      </c>
      <c r="R15" s="734">
        <v>13915.814144235301</v>
      </c>
      <c r="S15" s="734">
        <v>1151.069615885694</v>
      </c>
      <c r="T15" s="734">
        <v>5840.579775999262</v>
      </c>
      <c r="U15" s="734">
        <v>25383.286345084114</v>
      </c>
      <c r="V15" s="733">
        <v>2481.7573952627104</v>
      </c>
      <c r="W15" s="734">
        <v>1644.7788972947255</v>
      </c>
      <c r="X15" s="734">
        <v>7467.9034755725916</v>
      </c>
      <c r="Y15" s="1042">
        <v>11594.439768130007</v>
      </c>
      <c r="Z15" s="1042">
        <v>116982.2697324355</v>
      </c>
      <c r="AA15" s="1042">
        <v>4622028.7370955441</v>
      </c>
      <c r="AB15" s="734"/>
      <c r="AC15" s="734"/>
    </row>
    <row r="16" spans="1:29" s="76" customFormat="1" ht="13.05" customHeight="1">
      <c r="A16" s="1043" t="s">
        <v>395</v>
      </c>
      <c r="B16" s="1042">
        <v>3212569.2585440949</v>
      </c>
      <c r="C16" s="732">
        <v>1503547.8880610638</v>
      </c>
      <c r="D16" s="732">
        <v>25304.565716862104</v>
      </c>
      <c r="E16" s="732">
        <v>164673.70349546365</v>
      </c>
      <c r="F16" s="733">
        <v>4111.3298323932522</v>
      </c>
      <c r="G16" s="734">
        <v>7995.1204304621388</v>
      </c>
      <c r="H16" s="734">
        <v>5518.8693760596798</v>
      </c>
      <c r="I16" s="734">
        <v>609.77955945597762</v>
      </c>
      <c r="J16" s="734">
        <v>4659.3170398607108</v>
      </c>
      <c r="K16" s="1042">
        <v>22894.416238231686</v>
      </c>
      <c r="L16" s="734">
        <v>1500.526207637203</v>
      </c>
      <c r="M16" s="734">
        <v>2057.6472417296909</v>
      </c>
      <c r="N16" s="1042">
        <v>3558.1734493668919</v>
      </c>
      <c r="O16" s="1043" t="s">
        <v>395</v>
      </c>
      <c r="P16" s="733">
        <v>4564.4725463873901</v>
      </c>
      <c r="Q16" s="734">
        <v>1587.4550408309765</v>
      </c>
      <c r="R16" s="734">
        <v>11775.226945026423</v>
      </c>
      <c r="S16" s="734">
        <v>1004.6866504176236</v>
      </c>
      <c r="T16" s="734">
        <v>2055.9975674191883</v>
      </c>
      <c r="U16" s="734">
        <v>20987.838750081391</v>
      </c>
      <c r="V16" s="733">
        <v>3378.3431904307035</v>
      </c>
      <c r="W16" s="734">
        <v>1441.3925176807757</v>
      </c>
      <c r="X16" s="734">
        <v>4812.6525158048144</v>
      </c>
      <c r="Y16" s="1042">
        <v>9632.3882239162704</v>
      </c>
      <c r="Z16" s="1042">
        <v>136734.23366128057</v>
      </c>
      <c r="AA16" s="1042">
        <v>5099902.466132096</v>
      </c>
      <c r="AB16" s="734"/>
      <c r="AC16" s="734"/>
    </row>
    <row r="17" spans="1:27" s="76" customFormat="1" ht="13.05" customHeight="1">
      <c r="A17" s="1043" t="s">
        <v>396</v>
      </c>
      <c r="B17" s="1042">
        <v>3617635.356215694</v>
      </c>
      <c r="C17" s="732">
        <v>1519601.3146485682</v>
      </c>
      <c r="D17" s="732">
        <v>25921.777885287916</v>
      </c>
      <c r="E17" s="732">
        <v>324047.82025422016</v>
      </c>
      <c r="F17" s="733">
        <v>13157.726794708824</v>
      </c>
      <c r="G17" s="734">
        <v>9407.6796361392499</v>
      </c>
      <c r="H17" s="734">
        <v>19545.320210843616</v>
      </c>
      <c r="I17" s="734">
        <v>2646.0493466442704</v>
      </c>
      <c r="J17" s="734">
        <v>10489.590454937885</v>
      </c>
      <c r="K17" s="1042">
        <v>55246.366443275845</v>
      </c>
      <c r="L17" s="734">
        <v>4980.7448606015514</v>
      </c>
      <c r="M17" s="734">
        <v>2381.5475189940512</v>
      </c>
      <c r="N17" s="1042">
        <v>7362.2923795955703</v>
      </c>
      <c r="O17" s="1043" t="s">
        <v>396</v>
      </c>
      <c r="P17" s="733">
        <v>7774.9556450704113</v>
      </c>
      <c r="Q17" s="734">
        <v>2239.2766158819813</v>
      </c>
      <c r="R17" s="734">
        <v>24185.294813633172</v>
      </c>
      <c r="S17" s="734">
        <v>1430.8360271973213</v>
      </c>
      <c r="T17" s="734">
        <v>2486.197858816487</v>
      </c>
      <c r="U17" s="734">
        <v>38116.5609606</v>
      </c>
      <c r="V17" s="733">
        <v>2573.7091422511789</v>
      </c>
      <c r="W17" s="734">
        <v>3438.357167388328</v>
      </c>
      <c r="X17" s="734">
        <v>6488.6323812720175</v>
      </c>
      <c r="Y17" s="1042">
        <v>12500.698690911464</v>
      </c>
      <c r="Z17" s="1042">
        <v>134339.61541235936</v>
      </c>
      <c r="AA17" s="1042">
        <v>5734771.80290333</v>
      </c>
    </row>
    <row r="18" spans="1:27" s="76" customFormat="1" ht="13.05" customHeight="1">
      <c r="A18" s="1043" t="s">
        <v>397</v>
      </c>
      <c r="B18" s="1042">
        <v>4154433.2849488971</v>
      </c>
      <c r="C18" s="732">
        <v>2440141.1732697305</v>
      </c>
      <c r="D18" s="732">
        <v>35206.002562374961</v>
      </c>
      <c r="E18" s="732">
        <v>544519.77341249038</v>
      </c>
      <c r="F18" s="733">
        <v>23129.81444451429</v>
      </c>
      <c r="G18" s="734">
        <v>13707.717491048672</v>
      </c>
      <c r="H18" s="734">
        <v>30502.093543634855</v>
      </c>
      <c r="I18" s="734">
        <v>6950.6800155580086</v>
      </c>
      <c r="J18" s="734">
        <v>13182.492977065142</v>
      </c>
      <c r="K18" s="1042">
        <v>87472.798471820381</v>
      </c>
      <c r="L18" s="734">
        <v>36765.822015226098</v>
      </c>
      <c r="M18" s="734">
        <v>4914.6464309203493</v>
      </c>
      <c r="N18" s="1042">
        <v>41680.468446146457</v>
      </c>
      <c r="O18" s="1043" t="s">
        <v>397</v>
      </c>
      <c r="P18" s="733">
        <v>22475.642178301383</v>
      </c>
      <c r="Q18" s="734">
        <v>3088.5069865949408</v>
      </c>
      <c r="R18" s="734">
        <v>31210.646981162259</v>
      </c>
      <c r="S18" s="734">
        <v>3922.0540573011449</v>
      </c>
      <c r="T18" s="734">
        <v>6283.9250193164753</v>
      </c>
      <c r="U18" s="734">
        <v>66980.775222674551</v>
      </c>
      <c r="V18" s="733">
        <v>8766.5667381302083</v>
      </c>
      <c r="W18" s="734">
        <v>7211.076916773678</v>
      </c>
      <c r="X18" s="734">
        <v>8629.4148492521254</v>
      </c>
      <c r="Y18" s="1042">
        <v>24607.058504156063</v>
      </c>
      <c r="Z18" s="1042">
        <v>250551.39174128792</v>
      </c>
      <c r="AA18" s="1042">
        <v>7645592.7265652362</v>
      </c>
    </row>
    <row r="19" spans="1:27" s="76" customFormat="1" ht="13.05" customHeight="1">
      <c r="A19" s="264" t="s">
        <v>197</v>
      </c>
      <c r="B19" s="735">
        <v>40900007.685582817</v>
      </c>
      <c r="C19" s="736">
        <v>20349719.782352045</v>
      </c>
      <c r="D19" s="736">
        <v>294719.87522719055</v>
      </c>
      <c r="E19" s="736">
        <v>1364325.560448294</v>
      </c>
      <c r="F19" s="737">
        <v>84118.855941775473</v>
      </c>
      <c r="G19" s="738">
        <v>52117.834584555683</v>
      </c>
      <c r="H19" s="738">
        <v>98525.770394591338</v>
      </c>
      <c r="I19" s="738">
        <v>17963.667927692048</v>
      </c>
      <c r="J19" s="738">
        <v>62173.16418352897</v>
      </c>
      <c r="K19" s="735">
        <v>314899.29303214961</v>
      </c>
      <c r="L19" s="737">
        <v>57777.367633060268</v>
      </c>
      <c r="M19" s="738">
        <v>26635.26115257894</v>
      </c>
      <c r="N19" s="735">
        <v>84412.628785639405</v>
      </c>
      <c r="O19" s="264" t="s">
        <v>197</v>
      </c>
      <c r="P19" s="737">
        <v>70467.644429339867</v>
      </c>
      <c r="Q19" s="738">
        <v>22201.366694126718</v>
      </c>
      <c r="R19" s="738">
        <v>149496.11280515828</v>
      </c>
      <c r="S19" s="738">
        <v>12995.268312853457</v>
      </c>
      <c r="T19" s="738">
        <v>36789.511859484133</v>
      </c>
      <c r="U19" s="738">
        <v>291949.90410097566</v>
      </c>
      <c r="V19" s="737">
        <v>32885.04357827927</v>
      </c>
      <c r="W19" s="738">
        <v>22107.593252014274</v>
      </c>
      <c r="X19" s="738">
        <v>64603.33249256511</v>
      </c>
      <c r="Y19" s="735">
        <v>119595.96932285892</v>
      </c>
      <c r="Z19" s="736">
        <v>1592643.2091005943</v>
      </c>
      <c r="AA19" s="736">
        <v>65312273.907814085</v>
      </c>
    </row>
    <row r="20" spans="1:27" s="366" customFormat="1" ht="13.05" customHeight="1">
      <c r="A20" s="361" t="s">
        <v>208</v>
      </c>
      <c r="B20" s="362"/>
      <c r="C20" s="363"/>
      <c r="D20" s="363"/>
      <c r="E20" s="363"/>
      <c r="F20" s="364"/>
      <c r="G20" s="365"/>
      <c r="H20" s="365"/>
      <c r="I20" s="365"/>
      <c r="J20" s="365"/>
      <c r="K20" s="362"/>
      <c r="L20" s="364"/>
      <c r="M20" s="365"/>
      <c r="N20" s="362"/>
      <c r="O20" s="361" t="s">
        <v>208</v>
      </c>
      <c r="P20" s="365"/>
      <c r="Q20" s="365"/>
      <c r="R20" s="365"/>
      <c r="S20" s="365"/>
      <c r="T20" s="365"/>
      <c r="U20" s="365"/>
      <c r="V20" s="365"/>
      <c r="W20" s="545"/>
      <c r="X20" s="365"/>
      <c r="Y20" s="362"/>
      <c r="Z20" s="362"/>
      <c r="AA20" s="362"/>
    </row>
    <row r="21" spans="1:27" s="76" customFormat="1" ht="13.05" customHeight="1">
      <c r="A21" s="263" t="s">
        <v>386</v>
      </c>
      <c r="B21" s="1042">
        <v>1470692.3912585229</v>
      </c>
      <c r="C21" s="732">
        <v>826235.25765138562</v>
      </c>
      <c r="D21" s="732">
        <v>890.71409418179678</v>
      </c>
      <c r="E21" s="732">
        <v>15304.550894595555</v>
      </c>
      <c r="F21" s="733">
        <v>2804.8209300172502</v>
      </c>
      <c r="G21" s="734">
        <v>584.75828146102435</v>
      </c>
      <c r="H21" s="734">
        <v>2721.2291887409247</v>
      </c>
      <c r="I21" s="734">
        <v>973.92516704696936</v>
      </c>
      <c r="J21" s="734">
        <v>1794.0575258958324</v>
      </c>
      <c r="K21" s="1042">
        <v>8878.7910931620154</v>
      </c>
      <c r="L21" s="734">
        <v>2283.1256564658825</v>
      </c>
      <c r="M21" s="734">
        <v>1478.1818921791828</v>
      </c>
      <c r="N21" s="1042">
        <v>3761.3075486450662</v>
      </c>
      <c r="O21" s="203" t="s">
        <v>386</v>
      </c>
      <c r="P21" s="733">
        <v>1370.3438020385033</v>
      </c>
      <c r="Q21" s="734">
        <v>719.57562307864816</v>
      </c>
      <c r="R21" s="734">
        <v>3576.0714782770751</v>
      </c>
      <c r="S21" s="734">
        <v>129.30323666760171</v>
      </c>
      <c r="T21" s="734">
        <v>86.202055287264173</v>
      </c>
      <c r="U21" s="734">
        <v>5881.4961953490983</v>
      </c>
      <c r="V21" s="733">
        <v>3050.9067745822172</v>
      </c>
      <c r="W21" s="734">
        <v>279.58678720721485</v>
      </c>
      <c r="X21" s="734">
        <v>2405.8617650788115</v>
      </c>
      <c r="Y21" s="1042">
        <v>5736.3553268682545</v>
      </c>
      <c r="Z21" s="1042">
        <v>56843.574678727047</v>
      </c>
      <c r="AA21" s="1042">
        <v>2394224.4387409599</v>
      </c>
    </row>
    <row r="22" spans="1:27" s="76" customFormat="1" ht="13.05" customHeight="1">
      <c r="A22" s="263" t="s">
        <v>387</v>
      </c>
      <c r="B22" s="1042">
        <v>1686654.9058835844</v>
      </c>
      <c r="C22" s="732">
        <v>755552.4617262258</v>
      </c>
      <c r="D22" s="732">
        <v>483.15356169110771</v>
      </c>
      <c r="E22" s="732">
        <v>6225.3391021706821</v>
      </c>
      <c r="F22" s="733">
        <v>2298.9461739302465</v>
      </c>
      <c r="G22" s="734">
        <v>703.66432125666984</v>
      </c>
      <c r="H22" s="734">
        <v>897.02973071947883</v>
      </c>
      <c r="I22" s="734">
        <v>671.92181710859631</v>
      </c>
      <c r="J22" s="734">
        <v>670.3351724148273</v>
      </c>
      <c r="K22" s="1042">
        <v>5241.8972154298108</v>
      </c>
      <c r="L22" s="734">
        <v>1082.0082342910887</v>
      </c>
      <c r="M22" s="734">
        <v>330.26478730246373</v>
      </c>
      <c r="N22" s="1042">
        <v>1412.2730215935521</v>
      </c>
      <c r="O22" s="1043" t="s">
        <v>387</v>
      </c>
      <c r="P22" s="733">
        <v>1004.1418634836497</v>
      </c>
      <c r="Q22" s="734">
        <v>414.19968567301726</v>
      </c>
      <c r="R22" s="734">
        <v>568.94505389457754</v>
      </c>
      <c r="S22" s="734">
        <v>224.69813186040795</v>
      </c>
      <c r="T22" s="734">
        <v>121.34601941747573</v>
      </c>
      <c r="U22" s="734">
        <v>2333.3307543291253</v>
      </c>
      <c r="V22" s="733">
        <v>1244.8846980063145</v>
      </c>
      <c r="W22" s="734">
        <v>466.25161750060306</v>
      </c>
      <c r="X22" s="734">
        <v>1407.2931629155985</v>
      </c>
      <c r="Y22" s="1042">
        <v>3118.4294784225185</v>
      </c>
      <c r="Z22" s="1042">
        <v>45523.660403185175</v>
      </c>
      <c r="AA22" s="1042">
        <v>2506545.4511471256</v>
      </c>
    </row>
    <row r="23" spans="1:27" s="76" customFormat="1" ht="13.05" customHeight="1">
      <c r="A23" s="263" t="s">
        <v>388</v>
      </c>
      <c r="B23" s="1042">
        <v>2804544.5267740525</v>
      </c>
      <c r="C23" s="732">
        <v>1327226.116724682</v>
      </c>
      <c r="D23" s="732">
        <v>1429.6374925052924</v>
      </c>
      <c r="E23" s="732">
        <v>5723.4763637951082</v>
      </c>
      <c r="F23" s="733">
        <v>3273.4846678046515</v>
      </c>
      <c r="G23" s="734">
        <v>600.06674526879169</v>
      </c>
      <c r="H23" s="734">
        <v>1648.5549689868492</v>
      </c>
      <c r="I23" s="734">
        <v>172.18649350238834</v>
      </c>
      <c r="J23" s="734">
        <v>1475.3415432074366</v>
      </c>
      <c r="K23" s="1042">
        <v>7169.634418770117</v>
      </c>
      <c r="L23" s="734">
        <v>715.11466052875801</v>
      </c>
      <c r="M23" s="734">
        <v>1257.6459138279449</v>
      </c>
      <c r="N23" s="1042">
        <v>1972.7605743567028</v>
      </c>
      <c r="O23" s="1043" t="s">
        <v>388</v>
      </c>
      <c r="P23" s="733">
        <v>1724.259418426986</v>
      </c>
      <c r="Q23" s="734">
        <v>765.7245115915681</v>
      </c>
      <c r="R23" s="734">
        <v>1713.3881112567135</v>
      </c>
      <c r="S23" s="734">
        <v>218.13704204760194</v>
      </c>
      <c r="T23" s="734">
        <v>281.06038124463021</v>
      </c>
      <c r="U23" s="734">
        <v>4702.5694645674994</v>
      </c>
      <c r="V23" s="733">
        <v>1581.159706502676</v>
      </c>
      <c r="W23" s="734">
        <v>320.52281047418529</v>
      </c>
      <c r="X23" s="734">
        <v>2522.0180050359613</v>
      </c>
      <c r="Y23" s="1042">
        <v>4423.7005220128267</v>
      </c>
      <c r="Z23" s="1042">
        <v>68762.92053484013</v>
      </c>
      <c r="AA23" s="1042">
        <v>4225955.3428712012</v>
      </c>
    </row>
    <row r="24" spans="1:27" s="76" customFormat="1" ht="13.05" customHeight="1">
      <c r="A24" s="263" t="s">
        <v>389</v>
      </c>
      <c r="B24" s="1042">
        <v>3218825.4932041713</v>
      </c>
      <c r="C24" s="732">
        <v>1173858.7442043319</v>
      </c>
      <c r="D24" s="732">
        <v>917.66452454184196</v>
      </c>
      <c r="E24" s="732">
        <v>8723.4217291243112</v>
      </c>
      <c r="F24" s="733">
        <v>3488.7574495714935</v>
      </c>
      <c r="G24" s="734">
        <v>818.59986312002513</v>
      </c>
      <c r="H24" s="734">
        <v>1822.5805033096087</v>
      </c>
      <c r="I24" s="734">
        <v>470.691071282243</v>
      </c>
      <c r="J24" s="734">
        <v>3021.5333118220806</v>
      </c>
      <c r="K24" s="1042">
        <v>9622.1621991054599</v>
      </c>
      <c r="L24" s="734">
        <v>1009.5913168620268</v>
      </c>
      <c r="M24" s="734">
        <v>1336.0353909766086</v>
      </c>
      <c r="N24" s="1042">
        <v>2345.626707838634</v>
      </c>
      <c r="O24" s="1043" t="s">
        <v>389</v>
      </c>
      <c r="P24" s="733">
        <v>1522.013240499228</v>
      </c>
      <c r="Q24" s="734">
        <v>815.30117204098872</v>
      </c>
      <c r="R24" s="734">
        <v>3239.4461401582162</v>
      </c>
      <c r="S24" s="734">
        <v>196.48157659194811</v>
      </c>
      <c r="T24" s="734">
        <v>521.58720195558897</v>
      </c>
      <c r="U24" s="734">
        <v>6294.8293312459646</v>
      </c>
      <c r="V24" s="733">
        <v>1756.8399809083264</v>
      </c>
      <c r="W24" s="734">
        <v>508.42716928306515</v>
      </c>
      <c r="X24" s="734">
        <v>3315.080985582541</v>
      </c>
      <c r="Y24" s="1042">
        <v>5580.3481357739411</v>
      </c>
      <c r="Z24" s="1042">
        <v>80041.725147412042</v>
      </c>
      <c r="AA24" s="1042">
        <v>4506210.0151899373</v>
      </c>
    </row>
    <row r="25" spans="1:27" s="76" customFormat="1" ht="13.05" customHeight="1">
      <c r="A25" s="263" t="s">
        <v>390</v>
      </c>
      <c r="B25" s="1042">
        <v>3759146.037919166</v>
      </c>
      <c r="C25" s="732">
        <v>1942853.1824810414</v>
      </c>
      <c r="D25" s="732">
        <v>1547.6720522316027</v>
      </c>
      <c r="E25" s="732">
        <v>9942.3142812498918</v>
      </c>
      <c r="F25" s="733">
        <v>5201.363138881552</v>
      </c>
      <c r="G25" s="734">
        <v>1130.062242873493</v>
      </c>
      <c r="H25" s="734">
        <v>1792.9473660552753</v>
      </c>
      <c r="I25" s="734">
        <v>570.03755829443833</v>
      </c>
      <c r="J25" s="734">
        <v>2604.6677114172126</v>
      </c>
      <c r="K25" s="1042">
        <v>11299.078017521939</v>
      </c>
      <c r="L25" s="734">
        <v>1451.5866711496922</v>
      </c>
      <c r="M25" s="734">
        <v>1295.8076371871045</v>
      </c>
      <c r="N25" s="1042">
        <v>2747.3943083367963</v>
      </c>
      <c r="O25" s="1043" t="s">
        <v>390</v>
      </c>
      <c r="P25" s="733">
        <v>6638.080341788148</v>
      </c>
      <c r="Q25" s="734">
        <v>1976.6853828299541</v>
      </c>
      <c r="R25" s="734">
        <v>1743.1399062074829</v>
      </c>
      <c r="S25" s="734">
        <v>575.49244529195801</v>
      </c>
      <c r="T25" s="734">
        <v>5048.8569693093968</v>
      </c>
      <c r="U25" s="734">
        <v>15982.255045426862</v>
      </c>
      <c r="V25" s="733">
        <v>1897.9448471407795</v>
      </c>
      <c r="W25" s="734">
        <v>1299.7661666125512</v>
      </c>
      <c r="X25" s="734">
        <v>5076.4320068457355</v>
      </c>
      <c r="Y25" s="1042">
        <v>8274.1430205990491</v>
      </c>
      <c r="Z25" s="1042">
        <v>104930.93951894938</v>
      </c>
      <c r="AA25" s="1042">
        <v>5856723.0166453356</v>
      </c>
    </row>
    <row r="26" spans="1:27" s="76" customFormat="1" ht="13.05" customHeight="1">
      <c r="A26" s="263" t="s">
        <v>391</v>
      </c>
      <c r="B26" s="1042">
        <v>4878013.8785214797</v>
      </c>
      <c r="C26" s="732">
        <v>2542826.298719374</v>
      </c>
      <c r="D26" s="732">
        <v>1869.8645222563475</v>
      </c>
      <c r="E26" s="732">
        <v>11513.888759576603</v>
      </c>
      <c r="F26" s="733">
        <v>5801.5256004800085</v>
      </c>
      <c r="G26" s="734">
        <v>1258.0986511759888</v>
      </c>
      <c r="H26" s="734">
        <v>2987.3861783440489</v>
      </c>
      <c r="I26" s="734">
        <v>300.82169776286401</v>
      </c>
      <c r="J26" s="734">
        <v>4133.9418020114636</v>
      </c>
      <c r="K26" s="1042">
        <v>14481.773929774385</v>
      </c>
      <c r="L26" s="734">
        <v>1343.8540445544795</v>
      </c>
      <c r="M26" s="734">
        <v>2773.4912337114847</v>
      </c>
      <c r="N26" s="1042">
        <v>4117.3452782659624</v>
      </c>
      <c r="O26" s="1043" t="s">
        <v>391</v>
      </c>
      <c r="P26" s="733">
        <v>5626.306119090279</v>
      </c>
      <c r="Q26" s="734">
        <v>2330.354224676485</v>
      </c>
      <c r="R26" s="734">
        <v>2311.5370306805271</v>
      </c>
      <c r="S26" s="734">
        <v>1315.461453758915</v>
      </c>
      <c r="T26" s="734">
        <v>1269.6503563917977</v>
      </c>
      <c r="U26" s="734">
        <v>12853.309184598023</v>
      </c>
      <c r="V26" s="733">
        <v>1615.3259884126337</v>
      </c>
      <c r="W26" s="734">
        <v>1469.5797851865948</v>
      </c>
      <c r="X26" s="734">
        <v>6237.1334659839049</v>
      </c>
      <c r="Y26" s="1042">
        <v>9322.0392395831204</v>
      </c>
      <c r="Z26" s="1042">
        <v>142529.05645407329</v>
      </c>
      <c r="AA26" s="1042">
        <v>7617527.4546017321</v>
      </c>
    </row>
    <row r="27" spans="1:27" s="76" customFormat="1" ht="13.05" customHeight="1">
      <c r="A27" s="263" t="s">
        <v>392</v>
      </c>
      <c r="B27" s="1042">
        <v>5175605.6845394839</v>
      </c>
      <c r="C27" s="732">
        <v>2712472.3363534412</v>
      </c>
      <c r="D27" s="732">
        <v>3438.9334224518502</v>
      </c>
      <c r="E27" s="732">
        <v>27035.916968885653</v>
      </c>
      <c r="F27" s="733">
        <v>7590.6994637990765</v>
      </c>
      <c r="G27" s="734">
        <v>951.52960263415753</v>
      </c>
      <c r="H27" s="734">
        <v>4793.2518698520216</v>
      </c>
      <c r="I27" s="734">
        <v>931.27820741331539</v>
      </c>
      <c r="J27" s="734">
        <v>3723.5279942640095</v>
      </c>
      <c r="K27" s="1042">
        <v>17990.287137962594</v>
      </c>
      <c r="L27" s="734">
        <v>1783.3516864119033</v>
      </c>
      <c r="M27" s="734">
        <v>3428.9187357657534</v>
      </c>
      <c r="N27" s="1042">
        <v>5212.2704221776576</v>
      </c>
      <c r="O27" s="1043" t="s">
        <v>392</v>
      </c>
      <c r="P27" s="733">
        <v>4423.82021606133</v>
      </c>
      <c r="Q27" s="734">
        <v>3199.3079231410752</v>
      </c>
      <c r="R27" s="734">
        <v>3475.5766305862139</v>
      </c>
      <c r="S27" s="734">
        <v>1164.472668489338</v>
      </c>
      <c r="T27" s="734">
        <v>1631.9557838349965</v>
      </c>
      <c r="U27" s="734">
        <v>13895.133222113005</v>
      </c>
      <c r="V27" s="733">
        <v>2389.8290684197764</v>
      </c>
      <c r="W27" s="734">
        <v>1699.3235844222343</v>
      </c>
      <c r="X27" s="734">
        <v>9400.2554716775066</v>
      </c>
      <c r="Y27" s="1042">
        <v>13489.408124519514</v>
      </c>
      <c r="Z27" s="1042">
        <v>163829.55405068275</v>
      </c>
      <c r="AA27" s="1042">
        <v>8132969.5242461953</v>
      </c>
    </row>
    <row r="28" spans="1:27" s="76" customFormat="1" ht="13.05" customHeight="1">
      <c r="A28" s="263" t="s">
        <v>393</v>
      </c>
      <c r="B28" s="1042">
        <v>4008998.7832087777</v>
      </c>
      <c r="C28" s="732">
        <v>2160921.5017057979</v>
      </c>
      <c r="D28" s="732">
        <v>4286.727606848578</v>
      </c>
      <c r="E28" s="732">
        <v>31510.958019862082</v>
      </c>
      <c r="F28" s="733">
        <v>7036.8025571288572</v>
      </c>
      <c r="G28" s="734">
        <v>2800.1630294852462</v>
      </c>
      <c r="H28" s="734">
        <v>16100.531935585897</v>
      </c>
      <c r="I28" s="734">
        <v>1951.4111451889457</v>
      </c>
      <c r="J28" s="734">
        <v>5528.066484101033</v>
      </c>
      <c r="K28" s="1042">
        <v>33416.975151490238</v>
      </c>
      <c r="L28" s="734">
        <v>1567.7934533112848</v>
      </c>
      <c r="M28" s="734">
        <v>3400.698578050436</v>
      </c>
      <c r="N28" s="1042">
        <v>4968.4920313617222</v>
      </c>
      <c r="O28" s="1043" t="s">
        <v>393</v>
      </c>
      <c r="P28" s="733">
        <v>6729.2380178837348</v>
      </c>
      <c r="Q28" s="734">
        <v>2870.387787993468</v>
      </c>
      <c r="R28" s="734">
        <v>4283.3969199702533</v>
      </c>
      <c r="S28" s="734">
        <v>1171.9087406772367</v>
      </c>
      <c r="T28" s="734">
        <v>3292.7273316288547</v>
      </c>
      <c r="U28" s="734">
        <v>18347.658798153669</v>
      </c>
      <c r="V28" s="733">
        <v>2127.7760482316403</v>
      </c>
      <c r="W28" s="734">
        <v>2223.5298321903147</v>
      </c>
      <c r="X28" s="734">
        <v>6811.6544075432466</v>
      </c>
      <c r="Y28" s="1042">
        <v>11162.960287965218</v>
      </c>
      <c r="Z28" s="1042">
        <v>152430.23196973561</v>
      </c>
      <c r="AA28" s="1042">
        <v>6426044.2887803577</v>
      </c>
    </row>
    <row r="29" spans="1:27" s="76" customFormat="1" ht="13.05" customHeight="1">
      <c r="A29" s="263" t="s">
        <v>394</v>
      </c>
      <c r="B29" s="1042">
        <v>2902195.7876176573</v>
      </c>
      <c r="C29" s="732">
        <v>1431960.8192193736</v>
      </c>
      <c r="D29" s="732">
        <v>2177.487738189574</v>
      </c>
      <c r="E29" s="732">
        <v>36285.488622501049</v>
      </c>
      <c r="F29" s="733">
        <v>5123.9395588753541</v>
      </c>
      <c r="G29" s="734">
        <v>3944.0359057916053</v>
      </c>
      <c r="H29" s="734">
        <v>9867.2255224586897</v>
      </c>
      <c r="I29" s="734">
        <v>1629.8858484340681</v>
      </c>
      <c r="J29" s="734">
        <v>10646.958833197859</v>
      </c>
      <c r="K29" s="1042">
        <v>31212.045668757284</v>
      </c>
      <c r="L29" s="734">
        <v>1338.4538033955037</v>
      </c>
      <c r="M29" s="734">
        <v>1345.3757919338095</v>
      </c>
      <c r="N29" s="1042">
        <v>2683.8295953293105</v>
      </c>
      <c r="O29" s="1043" t="s">
        <v>394</v>
      </c>
      <c r="P29" s="733">
        <v>2661.5882120273636</v>
      </c>
      <c r="Q29" s="734">
        <v>1641.234596936408</v>
      </c>
      <c r="R29" s="734">
        <v>4197.6384685596622</v>
      </c>
      <c r="S29" s="734">
        <v>1056.069615885694</v>
      </c>
      <c r="T29" s="734">
        <v>4904.5797759992593</v>
      </c>
      <c r="U29" s="734">
        <v>14461.110669408334</v>
      </c>
      <c r="V29" s="733">
        <v>2481.7573952627104</v>
      </c>
      <c r="W29" s="734">
        <v>1623.7788972947251</v>
      </c>
      <c r="X29" s="734">
        <v>7360.9034755725979</v>
      </c>
      <c r="Y29" s="1042">
        <v>11466.439768129992</v>
      </c>
      <c r="Z29" s="1042">
        <v>106574.86889736293</v>
      </c>
      <c r="AA29" s="1042">
        <v>4539017.8778074719</v>
      </c>
    </row>
    <row r="30" spans="1:27" s="76" customFormat="1" ht="13.05" customHeight="1">
      <c r="A30" s="263" t="s">
        <v>395</v>
      </c>
      <c r="B30" s="1042">
        <v>3211384.6103958716</v>
      </c>
      <c r="C30" s="732">
        <v>1501536.4418244774</v>
      </c>
      <c r="D30" s="732">
        <v>1470.1935084251584</v>
      </c>
      <c r="E30" s="732">
        <v>48266.804069170692</v>
      </c>
      <c r="F30" s="733">
        <v>3788.3824639722006</v>
      </c>
      <c r="G30" s="734">
        <v>2220.6918590335513</v>
      </c>
      <c r="H30" s="734">
        <v>5015.1656723559763</v>
      </c>
      <c r="I30" s="734">
        <v>593.77955945597762</v>
      </c>
      <c r="J30" s="734">
        <v>4299.5837065273781</v>
      </c>
      <c r="K30" s="1042">
        <v>15917.603261345092</v>
      </c>
      <c r="L30" s="734">
        <v>1307.5262076372019</v>
      </c>
      <c r="M30" s="734">
        <v>1933.64724172969</v>
      </c>
      <c r="N30" s="1042">
        <v>3241.1734493668937</v>
      </c>
      <c r="O30" s="1043" t="s">
        <v>395</v>
      </c>
      <c r="P30" s="733">
        <v>2923.2225463873842</v>
      </c>
      <c r="Q30" s="734">
        <v>1573.4550408309763</v>
      </c>
      <c r="R30" s="734">
        <v>2105.4553104110091</v>
      </c>
      <c r="S30" s="734">
        <v>820.6866504176237</v>
      </c>
      <c r="T30" s="734">
        <v>865.9975674191885</v>
      </c>
      <c r="U30" s="734">
        <v>8288.8171154661904</v>
      </c>
      <c r="V30" s="733">
        <v>3365.343190430704</v>
      </c>
      <c r="W30" s="734">
        <v>1383.392517680775</v>
      </c>
      <c r="X30" s="734">
        <v>4804.6525158048071</v>
      </c>
      <c r="Y30" s="1042">
        <v>9553.3882239162649</v>
      </c>
      <c r="Z30" s="1042">
        <v>120914.69591089373</v>
      </c>
      <c r="AA30" s="1042">
        <v>4920573.7277509524</v>
      </c>
    </row>
    <row r="31" spans="1:27" s="76" customFormat="1" ht="13.05" customHeight="1">
      <c r="A31" s="263" t="s">
        <v>396</v>
      </c>
      <c r="B31" s="1042">
        <v>3616020.6419299128</v>
      </c>
      <c r="C31" s="732">
        <v>1517795.6271485765</v>
      </c>
      <c r="D31" s="732">
        <v>2950.0365457959915</v>
      </c>
      <c r="E31" s="732">
        <v>33670.296773251423</v>
      </c>
      <c r="F31" s="733">
        <v>12569.993461375483</v>
      </c>
      <c r="G31" s="734">
        <v>5466.4527453829724</v>
      </c>
      <c r="H31" s="734">
        <v>18139.282474994525</v>
      </c>
      <c r="I31" s="734">
        <v>2557.0493466442717</v>
      </c>
      <c r="J31" s="734">
        <v>10123.161883509318</v>
      </c>
      <c r="K31" s="1042">
        <v>48855.939911908143</v>
      </c>
      <c r="L31" s="734">
        <v>4542.9115272682175</v>
      </c>
      <c r="M31" s="734">
        <v>2343.5475189940503</v>
      </c>
      <c r="N31" s="1042">
        <v>6886.4590462622537</v>
      </c>
      <c r="O31" s="1043" t="s">
        <v>396</v>
      </c>
      <c r="P31" s="733">
        <v>7162.5806450704104</v>
      </c>
      <c r="Q31" s="734">
        <v>2022.2766158819795</v>
      </c>
      <c r="R31" s="734">
        <v>3587.0014556994443</v>
      </c>
      <c r="S31" s="734">
        <v>1397.8360271973208</v>
      </c>
      <c r="T31" s="734">
        <v>1736.1978588164877</v>
      </c>
      <c r="U31" s="734">
        <v>15905.892602665621</v>
      </c>
      <c r="V31" s="733">
        <v>2551.7091422511803</v>
      </c>
      <c r="W31" s="734">
        <v>3384.6071673883243</v>
      </c>
      <c r="X31" s="734">
        <v>6400.4505630901976</v>
      </c>
      <c r="Y31" s="1042">
        <v>12336.76687272964</v>
      </c>
      <c r="Z31" s="1042">
        <v>125131.97096791392</v>
      </c>
      <c r="AA31" s="1042">
        <v>5379553.6318097403</v>
      </c>
    </row>
    <row r="32" spans="1:27" s="76" customFormat="1" ht="13.05" customHeight="1">
      <c r="A32" s="263" t="s">
        <v>397</v>
      </c>
      <c r="B32" s="1042">
        <v>4152031.6485853205</v>
      </c>
      <c r="C32" s="732">
        <v>2437414.9663731842</v>
      </c>
      <c r="D32" s="732">
        <v>4422.1651640012051</v>
      </c>
      <c r="E32" s="732">
        <v>41303.044947436829</v>
      </c>
      <c r="F32" s="733">
        <v>22346.08310123071</v>
      </c>
      <c r="G32" s="734">
        <v>6299.6558170399185</v>
      </c>
      <c r="H32" s="734">
        <v>28328.339157669969</v>
      </c>
      <c r="I32" s="734">
        <v>6756.4694892422203</v>
      </c>
      <c r="J32" s="734">
        <v>13038.492977065127</v>
      </c>
      <c r="K32" s="1042">
        <v>76769.040542248185</v>
      </c>
      <c r="L32" s="734">
        <v>3568.8103873192172</v>
      </c>
      <c r="M32" s="734">
        <v>3436.868653142566</v>
      </c>
      <c r="N32" s="1042">
        <v>7005.679040461775</v>
      </c>
      <c r="O32" s="1043" t="s">
        <v>397</v>
      </c>
      <c r="P32" s="733">
        <v>21152.2244567823</v>
      </c>
      <c r="Q32" s="734">
        <v>2870.5069865949413</v>
      </c>
      <c r="R32" s="734">
        <v>3830.7225019956477</v>
      </c>
      <c r="S32" s="734">
        <v>3454.6923551734849</v>
      </c>
      <c r="T32" s="734">
        <v>6057.1035907450432</v>
      </c>
      <c r="U32" s="734">
        <v>37365.249891291125</v>
      </c>
      <c r="V32" s="733">
        <v>8687.8167381302046</v>
      </c>
      <c r="W32" s="734">
        <v>7177.0769167736798</v>
      </c>
      <c r="X32" s="734">
        <v>8574.4148492521254</v>
      </c>
      <c r="Y32" s="1042">
        <v>24439.30850415603</v>
      </c>
      <c r="Z32" s="1042">
        <v>187786.30350599234</v>
      </c>
      <c r="AA32" s="1042">
        <v>6968537.4065421298</v>
      </c>
    </row>
    <row r="33" spans="1:27" s="76" customFormat="1" ht="13.05" customHeight="1">
      <c r="A33" s="264" t="s">
        <v>197</v>
      </c>
      <c r="B33" s="735">
        <v>40884114.389614731</v>
      </c>
      <c r="C33" s="736">
        <v>20330653.754006419</v>
      </c>
      <c r="D33" s="736">
        <v>25884.25023312027</v>
      </c>
      <c r="E33" s="736">
        <v>275505.50053162785</v>
      </c>
      <c r="F33" s="737">
        <v>81324.798567066959</v>
      </c>
      <c r="G33" s="738">
        <v>26777.779064523511</v>
      </c>
      <c r="H33" s="738">
        <v>94113.524569074172</v>
      </c>
      <c r="I33" s="738">
        <v>17579.457401376218</v>
      </c>
      <c r="J33" s="738">
        <v>61059.668945433601</v>
      </c>
      <c r="K33" s="735">
        <v>280855.22854747402</v>
      </c>
      <c r="L33" s="737">
        <v>21994.127649195263</v>
      </c>
      <c r="M33" s="738">
        <v>24360.483374801115</v>
      </c>
      <c r="N33" s="735">
        <v>46354.611023996418</v>
      </c>
      <c r="O33" s="264" t="s">
        <v>197</v>
      </c>
      <c r="P33" s="737">
        <v>62937.818879537706</v>
      </c>
      <c r="Q33" s="738">
        <v>21199.009551269588</v>
      </c>
      <c r="R33" s="738">
        <v>34632.319007696955</v>
      </c>
      <c r="S33" s="738">
        <v>11725.239944059138</v>
      </c>
      <c r="T33" s="738">
        <v>25817.264892049996</v>
      </c>
      <c r="U33" s="738">
        <v>156311.65227461257</v>
      </c>
      <c r="V33" s="737">
        <v>32751.293578279241</v>
      </c>
      <c r="W33" s="738">
        <v>21835.843252014249</v>
      </c>
      <c r="X33" s="738">
        <v>64316.150674383338</v>
      </c>
      <c r="Y33" s="735">
        <v>118903.28750467712</v>
      </c>
      <c r="Z33" s="736">
        <v>1355299.5020397559</v>
      </c>
      <c r="AA33" s="736">
        <v>63473882.175699651</v>
      </c>
    </row>
    <row r="34" spans="1:27" s="366" customFormat="1" ht="13.05" customHeight="1">
      <c r="A34" s="367" t="s">
        <v>209</v>
      </c>
      <c r="B34" s="362"/>
      <c r="C34" s="363"/>
      <c r="D34" s="363"/>
      <c r="E34" s="363"/>
      <c r="F34" s="364"/>
      <c r="G34" s="365"/>
      <c r="H34" s="365"/>
      <c r="I34" s="365"/>
      <c r="J34" s="365"/>
      <c r="K34" s="362"/>
      <c r="L34" s="364"/>
      <c r="M34" s="365"/>
      <c r="N34" s="362"/>
      <c r="O34" s="361" t="s">
        <v>209</v>
      </c>
      <c r="P34" s="365"/>
      <c r="Q34" s="365"/>
      <c r="R34" s="365"/>
      <c r="S34" s="365"/>
      <c r="T34" s="365"/>
      <c r="U34" s="365"/>
      <c r="V34" s="365"/>
      <c r="W34" s="365"/>
      <c r="X34" s="365"/>
      <c r="Y34" s="362"/>
      <c r="Z34" s="362"/>
      <c r="AA34" s="362"/>
    </row>
    <row r="35" spans="1:27" s="76" customFormat="1" ht="13.05" customHeight="1">
      <c r="A35" s="263" t="s">
        <v>386</v>
      </c>
      <c r="B35" s="1044">
        <v>679.05882352941205</v>
      </c>
      <c r="C35" s="739">
        <v>1109.9199999999994</v>
      </c>
      <c r="D35" s="739">
        <v>22983.933014353766</v>
      </c>
      <c r="E35" s="739">
        <v>76503.788595222111</v>
      </c>
      <c r="F35" s="740">
        <v>378</v>
      </c>
      <c r="G35" s="741">
        <v>36</v>
      </c>
      <c r="H35" s="741">
        <v>0</v>
      </c>
      <c r="I35" s="741">
        <v>0</v>
      </c>
      <c r="J35" s="741">
        <v>79.333333333333329</v>
      </c>
      <c r="K35" s="1044">
        <v>493.33333333333337</v>
      </c>
      <c r="L35" s="741">
        <v>54</v>
      </c>
      <c r="M35" s="741">
        <v>20</v>
      </c>
      <c r="N35" s="1044">
        <v>74</v>
      </c>
      <c r="O35" s="203" t="s">
        <v>386</v>
      </c>
      <c r="P35" s="740">
        <v>280</v>
      </c>
      <c r="Q35" s="741">
        <v>18</v>
      </c>
      <c r="R35" s="741">
        <v>4283.4444444444471</v>
      </c>
      <c r="S35" s="741">
        <v>14</v>
      </c>
      <c r="T35" s="741">
        <v>1050.3333333333333</v>
      </c>
      <c r="U35" s="741">
        <v>5645.7777777777837</v>
      </c>
      <c r="V35" s="740">
        <v>0</v>
      </c>
      <c r="W35" s="741">
        <v>8</v>
      </c>
      <c r="X35" s="741">
        <v>0</v>
      </c>
      <c r="Y35" s="1044">
        <v>8</v>
      </c>
      <c r="Z35" s="1044">
        <v>4423.2162162162194</v>
      </c>
      <c r="AA35" s="1044">
        <v>111921.02776043135</v>
      </c>
    </row>
    <row r="36" spans="1:27" s="76" customFormat="1" ht="13.05" customHeight="1">
      <c r="A36" s="263" t="s">
        <v>387</v>
      </c>
      <c r="B36" s="1044">
        <v>2499.3142857142925</v>
      </c>
      <c r="C36" s="739">
        <v>383.25714285714298</v>
      </c>
      <c r="D36" s="739">
        <v>10447.311475409791</v>
      </c>
      <c r="E36" s="739">
        <v>7886.0835960199774</v>
      </c>
      <c r="F36" s="740">
        <v>30</v>
      </c>
      <c r="G36" s="741">
        <v>0</v>
      </c>
      <c r="H36" s="741">
        <v>0</v>
      </c>
      <c r="I36" s="741">
        <v>12</v>
      </c>
      <c r="J36" s="741">
        <v>0</v>
      </c>
      <c r="K36" s="1044">
        <v>42</v>
      </c>
      <c r="L36" s="741">
        <v>0</v>
      </c>
      <c r="M36" s="741">
        <v>20</v>
      </c>
      <c r="N36" s="1044">
        <v>20</v>
      </c>
      <c r="O36" s="1043" t="s">
        <v>387</v>
      </c>
      <c r="P36" s="740">
        <v>98</v>
      </c>
      <c r="Q36" s="741">
        <v>0</v>
      </c>
      <c r="R36" s="741">
        <v>3267.1313868613192</v>
      </c>
      <c r="S36" s="741">
        <v>87</v>
      </c>
      <c r="T36" s="741">
        <v>156</v>
      </c>
      <c r="U36" s="741">
        <v>3608.1313868613202</v>
      </c>
      <c r="V36" s="740">
        <v>0</v>
      </c>
      <c r="W36" s="741">
        <v>21</v>
      </c>
      <c r="X36" s="741">
        <v>0</v>
      </c>
      <c r="Y36" s="1044">
        <v>21</v>
      </c>
      <c r="Z36" s="1044">
        <v>8415.3725490196412</v>
      </c>
      <c r="AA36" s="1044">
        <v>33322.4704358823</v>
      </c>
    </row>
    <row r="37" spans="1:27" s="76" customFormat="1" ht="13.05" customHeight="1">
      <c r="A37" s="263" t="s">
        <v>388</v>
      </c>
      <c r="B37" s="1044">
        <v>301.71428571428578</v>
      </c>
      <c r="C37" s="739">
        <v>727.0588235294116</v>
      </c>
      <c r="D37" s="739">
        <v>14181.538461538374</v>
      </c>
      <c r="E37" s="739">
        <v>3506.139860139851</v>
      </c>
      <c r="F37" s="740">
        <v>16</v>
      </c>
      <c r="G37" s="741">
        <v>17</v>
      </c>
      <c r="H37" s="741">
        <v>0</v>
      </c>
      <c r="I37" s="741">
        <v>0</v>
      </c>
      <c r="J37" s="741">
        <v>0</v>
      </c>
      <c r="K37" s="1044">
        <v>33</v>
      </c>
      <c r="L37" s="741">
        <v>531</v>
      </c>
      <c r="M37" s="741">
        <v>86</v>
      </c>
      <c r="N37" s="1044">
        <v>617.00000000000011</v>
      </c>
      <c r="O37" s="1043" t="s">
        <v>388</v>
      </c>
      <c r="P37" s="740">
        <v>46</v>
      </c>
      <c r="Q37" s="741">
        <v>0</v>
      </c>
      <c r="R37" s="741">
        <v>3106.2400000000043</v>
      </c>
      <c r="S37" s="741">
        <v>9</v>
      </c>
      <c r="T37" s="741">
        <v>113.33333333333334</v>
      </c>
      <c r="U37" s="741">
        <v>3274.5733333333383</v>
      </c>
      <c r="V37" s="740">
        <v>0</v>
      </c>
      <c r="W37" s="741">
        <v>0</v>
      </c>
      <c r="X37" s="741">
        <v>5</v>
      </c>
      <c r="Y37" s="1044">
        <v>5</v>
      </c>
      <c r="Z37" s="1044">
        <v>11189.176470588207</v>
      </c>
      <c r="AA37" s="1044">
        <v>33835.201234843313</v>
      </c>
    </row>
    <row r="38" spans="1:27" s="76" customFormat="1" ht="13.05" customHeight="1">
      <c r="A38" s="263" t="s">
        <v>389</v>
      </c>
      <c r="B38" s="1044">
        <v>452.00000000000011</v>
      </c>
      <c r="C38" s="739">
        <v>885.52941176470574</v>
      </c>
      <c r="D38" s="739">
        <v>17439.566731141276</v>
      </c>
      <c r="E38" s="739">
        <v>3795.5806451612943</v>
      </c>
      <c r="F38" s="740">
        <v>98.285714285714249</v>
      </c>
      <c r="G38" s="741">
        <v>8</v>
      </c>
      <c r="H38" s="741">
        <v>112.5</v>
      </c>
      <c r="I38" s="741">
        <v>59</v>
      </c>
      <c r="J38" s="741">
        <v>0</v>
      </c>
      <c r="K38" s="1044">
        <v>277.78571428571422</v>
      </c>
      <c r="L38" s="741">
        <v>35</v>
      </c>
      <c r="M38" s="741">
        <v>33</v>
      </c>
      <c r="N38" s="1044">
        <v>68</v>
      </c>
      <c r="O38" s="1043" t="s">
        <v>389</v>
      </c>
      <c r="P38" s="740">
        <v>67</v>
      </c>
      <c r="Q38" s="741">
        <v>29</v>
      </c>
      <c r="R38" s="741">
        <v>4426.1899441340711</v>
      </c>
      <c r="S38" s="741">
        <v>94</v>
      </c>
      <c r="T38" s="741">
        <v>24</v>
      </c>
      <c r="U38" s="741">
        <v>4640.1899441340729</v>
      </c>
      <c r="V38" s="740">
        <v>8</v>
      </c>
      <c r="W38" s="741">
        <v>0</v>
      </c>
      <c r="X38" s="741">
        <v>0</v>
      </c>
      <c r="Y38" s="1044">
        <v>8</v>
      </c>
      <c r="Z38" s="1044">
        <v>10510.161490683262</v>
      </c>
      <c r="AA38" s="1044">
        <v>38076.813937170089</v>
      </c>
    </row>
    <row r="39" spans="1:27" s="76" customFormat="1" ht="13.05" customHeight="1">
      <c r="A39" s="263" t="s">
        <v>390</v>
      </c>
      <c r="B39" s="1044">
        <v>567.03296703296758</v>
      </c>
      <c r="C39" s="739">
        <v>1547.913978494626</v>
      </c>
      <c r="D39" s="739">
        <v>15193.107868020441</v>
      </c>
      <c r="E39" s="739">
        <v>652.64661654135273</v>
      </c>
      <c r="F39" s="740">
        <v>39</v>
      </c>
      <c r="G39" s="741">
        <v>12</v>
      </c>
      <c r="H39" s="741">
        <v>22</v>
      </c>
      <c r="I39" s="741">
        <v>0</v>
      </c>
      <c r="J39" s="741">
        <v>42</v>
      </c>
      <c r="K39" s="1044">
        <v>115</v>
      </c>
      <c r="L39" s="741">
        <v>268</v>
      </c>
      <c r="M39" s="741">
        <v>46</v>
      </c>
      <c r="N39" s="1044">
        <v>314</v>
      </c>
      <c r="O39" s="1043" t="s">
        <v>390</v>
      </c>
      <c r="P39" s="740">
        <v>282</v>
      </c>
      <c r="Q39" s="741">
        <v>220.5</v>
      </c>
      <c r="R39" s="741">
        <v>6813.6041666666679</v>
      </c>
      <c r="S39" s="741">
        <v>16</v>
      </c>
      <c r="T39" s="741">
        <v>434.00000000000006</v>
      </c>
      <c r="U39" s="741">
        <v>7766.1041666666697</v>
      </c>
      <c r="V39" s="740">
        <v>0</v>
      </c>
      <c r="W39" s="741">
        <v>0</v>
      </c>
      <c r="X39" s="741">
        <v>12</v>
      </c>
      <c r="Y39" s="1044">
        <v>12</v>
      </c>
      <c r="Z39" s="1044">
        <v>23597.383561643779</v>
      </c>
      <c r="AA39" s="1044">
        <v>49765.189158398796</v>
      </c>
    </row>
    <row r="40" spans="1:27" s="76" customFormat="1" ht="13.05" customHeight="1">
      <c r="A40" s="263" t="s">
        <v>391</v>
      </c>
      <c r="B40" s="1044">
        <v>1571.4000000000021</v>
      </c>
      <c r="C40" s="739">
        <v>1663.8743455497397</v>
      </c>
      <c r="D40" s="739">
        <v>20180.278177458062</v>
      </c>
      <c r="E40" s="739">
        <v>0</v>
      </c>
      <c r="F40" s="740">
        <v>94.875</v>
      </c>
      <c r="G40" s="741">
        <v>18</v>
      </c>
      <c r="H40" s="741">
        <v>10</v>
      </c>
      <c r="I40" s="741">
        <v>0</v>
      </c>
      <c r="J40" s="741">
        <v>16</v>
      </c>
      <c r="K40" s="1044">
        <v>138.87499999999997</v>
      </c>
      <c r="L40" s="741">
        <v>148.80000000000001</v>
      </c>
      <c r="M40" s="741">
        <v>230</v>
      </c>
      <c r="N40" s="1044">
        <v>378.8</v>
      </c>
      <c r="O40" s="1043" t="s">
        <v>391</v>
      </c>
      <c r="P40" s="740">
        <v>683.72727272727275</v>
      </c>
      <c r="Q40" s="741">
        <v>0</v>
      </c>
      <c r="R40" s="741">
        <v>6651.3281250000009</v>
      </c>
      <c r="S40" s="741">
        <v>64</v>
      </c>
      <c r="T40" s="741">
        <v>3119.8584070796478</v>
      </c>
      <c r="U40" s="741">
        <v>10518.913804806914</v>
      </c>
      <c r="V40" s="740">
        <v>12</v>
      </c>
      <c r="W40" s="741">
        <v>28</v>
      </c>
      <c r="X40" s="741">
        <v>0</v>
      </c>
      <c r="Y40" s="1044">
        <v>40</v>
      </c>
      <c r="Z40" s="1044">
        <v>27163.386046511823</v>
      </c>
      <c r="AA40" s="1044">
        <v>61655.527374325662</v>
      </c>
    </row>
    <row r="41" spans="1:27" s="76" customFormat="1" ht="13.05" customHeight="1">
      <c r="A41" s="263" t="s">
        <v>392</v>
      </c>
      <c r="B41" s="1044">
        <v>2084.9663865546286</v>
      </c>
      <c r="C41" s="739">
        <v>3005.3801652892644</v>
      </c>
      <c r="D41" s="739">
        <v>37323.436123348576</v>
      </c>
      <c r="E41" s="739">
        <v>4488.1104972375715</v>
      </c>
      <c r="F41" s="740">
        <v>231.38461538461542</v>
      </c>
      <c r="G41" s="741">
        <v>84</v>
      </c>
      <c r="H41" s="741">
        <v>16</v>
      </c>
      <c r="I41" s="741">
        <v>0</v>
      </c>
      <c r="J41" s="741">
        <v>22</v>
      </c>
      <c r="K41" s="1044">
        <v>353.38461538461536</v>
      </c>
      <c r="L41" s="741">
        <v>92</v>
      </c>
      <c r="M41" s="741">
        <v>135</v>
      </c>
      <c r="N41" s="1044">
        <v>227</v>
      </c>
      <c r="O41" s="1043" t="s">
        <v>392</v>
      </c>
      <c r="P41" s="740">
        <v>448.88888888888897</v>
      </c>
      <c r="Q41" s="741">
        <v>63</v>
      </c>
      <c r="R41" s="741">
        <v>9522.0000000000127</v>
      </c>
      <c r="S41" s="741">
        <v>90</v>
      </c>
      <c r="T41" s="741">
        <v>2093.0399999999981</v>
      </c>
      <c r="U41" s="741">
        <v>12216.928888888928</v>
      </c>
      <c r="V41" s="740">
        <v>0</v>
      </c>
      <c r="W41" s="741">
        <v>16</v>
      </c>
      <c r="X41" s="741">
        <v>0</v>
      </c>
      <c r="Y41" s="1044">
        <v>16</v>
      </c>
      <c r="Z41" s="1044">
        <v>28528.890410959248</v>
      </c>
      <c r="AA41" s="1044">
        <v>88244.097087659742</v>
      </c>
    </row>
    <row r="42" spans="1:27" s="76" customFormat="1" ht="13.05" customHeight="1">
      <c r="A42" s="263" t="s">
        <v>393</v>
      </c>
      <c r="B42" s="1044">
        <v>1653.5751295336763</v>
      </c>
      <c r="C42" s="739">
        <v>1953.6000000000004</v>
      </c>
      <c r="D42" s="739">
        <v>33249.367413886983</v>
      </c>
      <c r="E42" s="739">
        <v>48556.914837238925</v>
      </c>
      <c r="F42" s="740">
        <v>162.5</v>
      </c>
      <c r="G42" s="741">
        <v>3002.7272727272739</v>
      </c>
      <c r="H42" s="741">
        <v>112</v>
      </c>
      <c r="I42" s="741">
        <v>14</v>
      </c>
      <c r="J42" s="741">
        <v>40</v>
      </c>
      <c r="K42" s="1044">
        <v>3331.2272727272716</v>
      </c>
      <c r="L42" s="741">
        <v>304.94117647058829</v>
      </c>
      <c r="M42" s="741">
        <v>28</v>
      </c>
      <c r="N42" s="1044">
        <v>332.94117647058818</v>
      </c>
      <c r="O42" s="1043" t="s">
        <v>393</v>
      </c>
      <c r="P42" s="740">
        <v>1874.166666666667</v>
      </c>
      <c r="Q42" s="741">
        <v>222.8571428571428</v>
      </c>
      <c r="R42" s="741">
        <v>9427.6905829596708</v>
      </c>
      <c r="S42" s="741">
        <v>116.66666666666666</v>
      </c>
      <c r="T42" s="741">
        <v>878.86046511627933</v>
      </c>
      <c r="U42" s="741">
        <v>12520.241524266437</v>
      </c>
      <c r="V42" s="740">
        <v>0</v>
      </c>
      <c r="W42" s="741">
        <v>32</v>
      </c>
      <c r="X42" s="741">
        <v>12</v>
      </c>
      <c r="Y42" s="1044">
        <v>44</v>
      </c>
      <c r="Z42" s="1044">
        <v>25316.449050086332</v>
      </c>
      <c r="AA42" s="1044">
        <v>126958.31640421992</v>
      </c>
    </row>
    <row r="43" spans="1:27" s="76" customFormat="1" ht="13.05" customHeight="1">
      <c r="A43" s="263" t="s">
        <v>394</v>
      </c>
      <c r="B43" s="1044">
        <v>883.23529411764696</v>
      </c>
      <c r="C43" s="739">
        <v>1246.1538461538501</v>
      </c>
      <c r="D43" s="739">
        <v>20247.134782608544</v>
      </c>
      <c r="E43" s="739">
        <v>33429.643896740396</v>
      </c>
      <c r="F43" s="740">
        <v>49.6</v>
      </c>
      <c r="G43" s="741">
        <v>5038.6111111111168</v>
      </c>
      <c r="H43" s="741">
        <v>56.25</v>
      </c>
      <c r="I43" s="741">
        <v>0</v>
      </c>
      <c r="J43" s="741">
        <v>44</v>
      </c>
      <c r="K43" s="1044">
        <v>5188.4611111111144</v>
      </c>
      <c r="L43" s="741">
        <v>521.65384615384619</v>
      </c>
      <c r="M43" s="741">
        <v>37</v>
      </c>
      <c r="N43" s="1044">
        <v>558.65384615384619</v>
      </c>
      <c r="O43" s="1043" t="s">
        <v>394</v>
      </c>
      <c r="P43" s="740">
        <v>173</v>
      </c>
      <c r="Q43" s="741">
        <v>0</v>
      </c>
      <c r="R43" s="741">
        <v>9718.1756756757004</v>
      </c>
      <c r="S43" s="741">
        <v>95</v>
      </c>
      <c r="T43" s="741">
        <v>936</v>
      </c>
      <c r="U43" s="741">
        <v>10922.175675675704</v>
      </c>
      <c r="V43" s="740">
        <v>0</v>
      </c>
      <c r="W43" s="741">
        <v>21</v>
      </c>
      <c r="X43" s="741">
        <v>107</v>
      </c>
      <c r="Y43" s="1044">
        <v>128</v>
      </c>
      <c r="Z43" s="1044">
        <v>10407.400835073049</v>
      </c>
      <c r="AA43" s="1044">
        <v>83010.859287637024</v>
      </c>
    </row>
    <row r="44" spans="1:27" s="76" customFormat="1" ht="13.05" customHeight="1">
      <c r="A44" s="263" t="s">
        <v>395</v>
      </c>
      <c r="B44" s="1044">
        <v>1184.6481481481505</v>
      </c>
      <c r="C44" s="739">
        <v>2011.4462365591428</v>
      </c>
      <c r="D44" s="739">
        <v>23834.37220843702</v>
      </c>
      <c r="E44" s="739">
        <v>116406.89942629033</v>
      </c>
      <c r="F44" s="740">
        <v>322.9473684210526</v>
      </c>
      <c r="G44" s="741">
        <v>5774.4285714285706</v>
      </c>
      <c r="H44" s="741">
        <v>503.70370370370358</v>
      </c>
      <c r="I44" s="741">
        <v>16</v>
      </c>
      <c r="J44" s="741">
        <v>359.73333333333318</v>
      </c>
      <c r="K44" s="1044">
        <v>6976.8129768866511</v>
      </c>
      <c r="L44" s="741">
        <v>193</v>
      </c>
      <c r="M44" s="741">
        <v>124</v>
      </c>
      <c r="N44" s="1044">
        <v>317</v>
      </c>
      <c r="O44" s="1043" t="s">
        <v>395</v>
      </c>
      <c r="P44" s="740">
        <v>1641.25</v>
      </c>
      <c r="Q44" s="741">
        <v>14</v>
      </c>
      <c r="R44" s="741">
        <v>9669.7716346153866</v>
      </c>
      <c r="S44" s="741">
        <v>184</v>
      </c>
      <c r="T44" s="741">
        <v>1190</v>
      </c>
      <c r="U44" s="741">
        <v>12699.021634615348</v>
      </c>
      <c r="V44" s="740">
        <v>13</v>
      </c>
      <c r="W44" s="741">
        <v>58</v>
      </c>
      <c r="X44" s="741">
        <v>8</v>
      </c>
      <c r="Y44" s="1044">
        <v>79</v>
      </c>
      <c r="Z44" s="1044">
        <v>15819.537750385211</v>
      </c>
      <c r="AA44" s="1044">
        <v>179328.73838132006</v>
      </c>
    </row>
    <row r="45" spans="1:27" s="76" customFormat="1" ht="13.05" customHeight="1">
      <c r="A45" s="263" t="s">
        <v>396</v>
      </c>
      <c r="B45" s="1044">
        <v>1614.7142857142858</v>
      </c>
      <c r="C45" s="739">
        <v>1805.6875</v>
      </c>
      <c r="D45" s="739">
        <v>22971.741339491837</v>
      </c>
      <c r="E45" s="739">
        <v>290377.52348097524</v>
      </c>
      <c r="F45" s="740">
        <v>587.73333333333323</v>
      </c>
      <c r="G45" s="741">
        <v>3941.2268907563021</v>
      </c>
      <c r="H45" s="741">
        <v>1406.0377358490591</v>
      </c>
      <c r="I45" s="741">
        <v>89</v>
      </c>
      <c r="J45" s="741">
        <v>366.42857142857162</v>
      </c>
      <c r="K45" s="1044">
        <v>6390.4265313672659</v>
      </c>
      <c r="L45" s="741">
        <v>437.83333333333366</v>
      </c>
      <c r="M45" s="741">
        <v>38</v>
      </c>
      <c r="N45" s="1044">
        <v>475.8333333333336</v>
      </c>
      <c r="O45" s="1043" t="s">
        <v>396</v>
      </c>
      <c r="P45" s="740">
        <v>612.37500000000011</v>
      </c>
      <c r="Q45" s="741">
        <v>217</v>
      </c>
      <c r="R45" s="741">
        <v>20598.293357933631</v>
      </c>
      <c r="S45" s="741">
        <v>33</v>
      </c>
      <c r="T45" s="741">
        <v>750</v>
      </c>
      <c r="U45" s="741">
        <v>22210.668357933635</v>
      </c>
      <c r="V45" s="740">
        <v>22</v>
      </c>
      <c r="W45" s="741">
        <v>53.75</v>
      </c>
      <c r="X45" s="741">
        <v>88.181818181818187</v>
      </c>
      <c r="Y45" s="1044">
        <v>163.93181818181813</v>
      </c>
      <c r="Z45" s="1044">
        <v>9207.6444444444442</v>
      </c>
      <c r="AA45" s="1044">
        <v>355218.171091447</v>
      </c>
    </row>
    <row r="46" spans="1:27" s="76" customFormat="1" ht="13.05" customHeight="1">
      <c r="A46" s="263" t="s">
        <v>397</v>
      </c>
      <c r="B46" s="1044">
        <v>2401.6363636363644</v>
      </c>
      <c r="C46" s="739">
        <v>2726.2068965517242</v>
      </c>
      <c r="D46" s="739">
        <v>30783.837398373995</v>
      </c>
      <c r="E46" s="739">
        <v>503216.72846504394</v>
      </c>
      <c r="F46" s="740">
        <v>783.73134328358174</v>
      </c>
      <c r="G46" s="741">
        <v>7408.0616740088199</v>
      </c>
      <c r="H46" s="741">
        <v>2173.7543859649145</v>
      </c>
      <c r="I46" s="741">
        <v>194.21052631578945</v>
      </c>
      <c r="J46" s="741">
        <v>144</v>
      </c>
      <c r="K46" s="1044">
        <v>10703.757929573061</v>
      </c>
      <c r="L46" s="741">
        <v>33197.011627907064</v>
      </c>
      <c r="M46" s="741">
        <v>1477.7777777777778</v>
      </c>
      <c r="N46" s="1044">
        <v>34674.789405684867</v>
      </c>
      <c r="O46" s="1043" t="s">
        <v>397</v>
      </c>
      <c r="P46" s="740">
        <v>1323.4177215189859</v>
      </c>
      <c r="Q46" s="741">
        <v>218</v>
      </c>
      <c r="R46" s="741">
        <v>27379.924479166686</v>
      </c>
      <c r="S46" s="741">
        <v>467.36170212765967</v>
      </c>
      <c r="T46" s="741">
        <v>226.82142857142856</v>
      </c>
      <c r="U46" s="741">
        <v>29615.525331384764</v>
      </c>
      <c r="V46" s="740">
        <v>78.75</v>
      </c>
      <c r="W46" s="741">
        <v>34</v>
      </c>
      <c r="X46" s="741">
        <v>55.000000000000007</v>
      </c>
      <c r="Y46" s="1044">
        <v>167.74999999999997</v>
      </c>
      <c r="Z46" s="1044">
        <v>62765.088235294104</v>
      </c>
      <c r="AA46" s="1044">
        <v>677055.320025541</v>
      </c>
    </row>
    <row r="47" spans="1:27" s="76" customFormat="1" ht="13.05" customHeight="1">
      <c r="A47" s="264" t="s">
        <v>197</v>
      </c>
      <c r="B47" s="742">
        <v>15893.295969695771</v>
      </c>
      <c r="C47" s="743">
        <v>19066.028346749528</v>
      </c>
      <c r="D47" s="743">
        <v>268835.62499406951</v>
      </c>
      <c r="E47" s="743">
        <v>1088820.0599166574</v>
      </c>
      <c r="F47" s="744">
        <v>2794.0573747082976</v>
      </c>
      <c r="G47" s="745">
        <v>25340.055520032027</v>
      </c>
      <c r="H47" s="745">
        <v>4412.2458255176853</v>
      </c>
      <c r="I47" s="745">
        <v>384.21052631578948</v>
      </c>
      <c r="J47" s="745">
        <v>1113.4952380952377</v>
      </c>
      <c r="K47" s="742">
        <v>34044.064484669056</v>
      </c>
      <c r="L47" s="744">
        <v>35783.2399838649</v>
      </c>
      <c r="M47" s="745">
        <v>2274.7777777777774</v>
      </c>
      <c r="N47" s="742">
        <v>38058.017761642674</v>
      </c>
      <c r="O47" s="264" t="s">
        <v>197</v>
      </c>
      <c r="P47" s="744">
        <v>7529.8255498018243</v>
      </c>
      <c r="Q47" s="745">
        <v>1002.357142857143</v>
      </c>
      <c r="R47" s="745">
        <v>114863.79379746169</v>
      </c>
      <c r="S47" s="745">
        <v>1270.0283687943261</v>
      </c>
      <c r="T47" s="745">
        <v>10972.246967434037</v>
      </c>
      <c r="U47" s="745">
        <v>135638.25182634805</v>
      </c>
      <c r="V47" s="744">
        <v>133.75</v>
      </c>
      <c r="W47" s="745">
        <v>271.74999999999994</v>
      </c>
      <c r="X47" s="745">
        <v>287.18181818181813</v>
      </c>
      <c r="Y47" s="742">
        <v>692.68181818181813</v>
      </c>
      <c r="Z47" s="743">
        <v>237343.70706090116</v>
      </c>
      <c r="AA47" s="743">
        <v>1838391.7321787481</v>
      </c>
    </row>
    <row r="48" spans="1:27" s="76" customFormat="1" ht="13.5" customHeight="1">
      <c r="A48" s="161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</row>
    <row r="49" spans="1:27" s="76" customFormat="1" ht="11.4">
      <c r="A49" s="189" t="s">
        <v>398</v>
      </c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 t="s">
        <v>398</v>
      </c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</row>
    <row r="50" spans="1:27" s="76" customFormat="1" ht="11.4">
      <c r="A50" s="189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</row>
    <row r="51" spans="1:27" s="29" customFormat="1" ht="10.5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s="29" customFormat="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</sheetData>
  <sheetProtection formatCells="0" formatColumns="0" formatRows="0" insertColumns="0" insertRows="0" insertHyperlinks="0" deleteColumns="0" deleteRows="0" sort="0" autoFilter="0" pivotTables="0"/>
  <mergeCells count="30">
    <mergeCell ref="A1:N1"/>
    <mergeCell ref="N5:N6"/>
    <mergeCell ref="I5:I6"/>
    <mergeCell ref="A5:A6"/>
    <mergeCell ref="B5:B6"/>
    <mergeCell ref="G5:G6"/>
    <mergeCell ref="H5:H6"/>
    <mergeCell ref="M5:M6"/>
    <mergeCell ref="R5:R6"/>
    <mergeCell ref="S5:S6"/>
    <mergeCell ref="Y5:Y6"/>
    <mergeCell ref="W5:W6"/>
    <mergeCell ref="K5:K6"/>
    <mergeCell ref="X5:X6"/>
    <mergeCell ref="AA5:AA6"/>
    <mergeCell ref="A2:N2"/>
    <mergeCell ref="P5:P6"/>
    <mergeCell ref="V5:V6"/>
    <mergeCell ref="L5:L6"/>
    <mergeCell ref="O5:O6"/>
    <mergeCell ref="O2:AA2"/>
    <mergeCell ref="D5:D6"/>
    <mergeCell ref="C5:C6"/>
    <mergeCell ref="T5:T6"/>
    <mergeCell ref="Q5:Q6"/>
    <mergeCell ref="J5:J6"/>
    <mergeCell ref="E5:E6"/>
    <mergeCell ref="Z5:Z6"/>
    <mergeCell ref="U5:U6"/>
    <mergeCell ref="F5:F6"/>
  </mergeCells>
  <phoneticPr fontId="34" type="noConversion"/>
  <printOptions horizontalCentered="1"/>
  <pageMargins left="0.25" right="0.25" top="0.25" bottom="0.5" header="0.3" footer="0.3"/>
  <pageSetup scale="35" fitToHeight="0" orientation="portrait" r:id="rId1"/>
  <headerFooter alignWithMargins="0">
    <oddFooter>&amp;L&amp;"Garamond,Italic"&amp;12Hawai‘i Tourism Authority&amp;R&amp;"Garamond,Italic"&amp;12 2020 Annual Visitor Research Report</oddFooter>
  </headerFooter>
  <colBreaks count="1" manualBreakCount="1">
    <brk id="14" max="1048575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68"/>
  <dimension ref="A1:AG66"/>
  <sheetViews>
    <sheetView showGridLines="0" topLeftCell="B1" workbookViewId="0">
      <selection activeCell="F10" sqref="F10"/>
    </sheetView>
  </sheetViews>
  <sheetFormatPr defaultColWidth="9.21875" defaultRowHeight="13.2"/>
  <cols>
    <col min="1" max="1" width="0.77734375" style="136" hidden="1" customWidth="1"/>
    <col min="2" max="2" width="10.5546875" style="136" customWidth="1"/>
    <col min="3" max="3" width="27.5546875" style="136" customWidth="1"/>
    <col min="4" max="6" width="12.5546875" style="136" customWidth="1"/>
    <col min="7" max="16384" width="9.21875" style="7"/>
  </cols>
  <sheetData>
    <row r="1" spans="1:33" s="39" customFormat="1" ht="30" customHeight="1">
      <c r="A1" s="1317" t="s">
        <v>1095</v>
      </c>
      <c r="B1" s="1317"/>
      <c r="C1" s="1317"/>
      <c r="D1" s="1317"/>
      <c r="E1" s="1317"/>
      <c r="F1" s="1317"/>
      <c r="G1" s="1143"/>
      <c r="H1" s="145"/>
      <c r="I1" s="1143"/>
      <c r="J1" s="1143"/>
      <c r="K1" s="1143"/>
      <c r="L1" s="1143"/>
      <c r="M1" s="1143"/>
      <c r="N1" s="1143"/>
      <c r="O1" s="1143"/>
      <c r="P1" s="1143"/>
      <c r="Q1" s="1143"/>
      <c r="R1" s="1143"/>
      <c r="S1" s="1143"/>
      <c r="T1" s="1143"/>
      <c r="U1" s="1143"/>
      <c r="V1" s="1143"/>
      <c r="W1" s="1143"/>
      <c r="X1" s="1143"/>
      <c r="Y1" s="1143"/>
      <c r="Z1" s="1143"/>
      <c r="AA1" s="1143"/>
      <c r="AB1" s="1143"/>
      <c r="AC1" s="1143"/>
      <c r="AD1" s="1143"/>
      <c r="AE1" s="1143"/>
      <c r="AF1" s="1143"/>
      <c r="AG1" s="1143"/>
    </row>
    <row r="2" spans="1:33" s="39" customFormat="1">
      <c r="A2" s="189"/>
      <c r="B2" s="189"/>
      <c r="C2" s="189"/>
      <c r="D2" s="189"/>
      <c r="E2" s="189"/>
      <c r="F2" s="189"/>
      <c r="G2" s="1143"/>
      <c r="H2" s="1143"/>
      <c r="I2" s="1143"/>
      <c r="J2" s="1143"/>
      <c r="K2" s="1143"/>
      <c r="L2" s="1143"/>
      <c r="M2" s="1143"/>
      <c r="N2" s="1143"/>
      <c r="O2" s="1143"/>
      <c r="P2" s="1143"/>
      <c r="Q2" s="1143"/>
      <c r="R2" s="1143"/>
      <c r="S2" s="1143"/>
      <c r="T2" s="1143"/>
      <c r="U2" s="1143"/>
      <c r="V2" s="1143"/>
      <c r="W2" s="1143"/>
      <c r="X2" s="1143"/>
      <c r="Y2" s="1143"/>
      <c r="Z2" s="1143"/>
      <c r="AA2" s="1143"/>
      <c r="AB2" s="1143"/>
      <c r="AC2" s="1143"/>
      <c r="AD2" s="1143"/>
      <c r="AE2" s="1143"/>
      <c r="AF2" s="1143"/>
      <c r="AG2" s="1143"/>
    </row>
    <row r="3" spans="1:33" ht="24">
      <c r="A3" s="146"/>
      <c r="B3" s="658" t="s">
        <v>486</v>
      </c>
      <c r="C3" s="316" t="s">
        <v>1083</v>
      </c>
      <c r="D3" s="659" t="s">
        <v>1096</v>
      </c>
      <c r="E3" s="316" t="s">
        <v>1097</v>
      </c>
      <c r="F3" s="675" t="s">
        <v>1086</v>
      </c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</row>
    <row r="4" spans="1:33" ht="13.05" customHeight="1">
      <c r="A4" s="890"/>
      <c r="B4" s="890" t="s">
        <v>1087</v>
      </c>
      <c r="C4" s="418" t="s">
        <v>1088</v>
      </c>
      <c r="D4" s="369">
        <v>119</v>
      </c>
      <c r="E4" s="447">
        <v>119</v>
      </c>
      <c r="F4" s="1096">
        <v>0</v>
      </c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</row>
    <row r="5" spans="1:33" ht="13.05" customHeight="1">
      <c r="A5" s="254"/>
      <c r="B5" s="254" t="s">
        <v>486</v>
      </c>
      <c r="C5" s="206" t="s">
        <v>259</v>
      </c>
      <c r="D5" s="395">
        <v>215</v>
      </c>
      <c r="E5" s="392">
        <v>230</v>
      </c>
      <c r="F5" s="1096">
        <v>-15</v>
      </c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</row>
    <row r="6" spans="1:33" ht="13.05" customHeight="1">
      <c r="A6" s="254"/>
      <c r="B6" s="254"/>
      <c r="C6" s="206" t="s">
        <v>1089</v>
      </c>
      <c r="D6" s="395">
        <v>393</v>
      </c>
      <c r="E6" s="392">
        <v>483</v>
      </c>
      <c r="F6" s="1096">
        <v>-90</v>
      </c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</row>
    <row r="7" spans="1:33" ht="13.05" customHeight="1">
      <c r="A7" s="254"/>
      <c r="B7" s="254"/>
      <c r="C7" s="206" t="s">
        <v>261</v>
      </c>
      <c r="D7" s="395">
        <v>59</v>
      </c>
      <c r="E7" s="392">
        <v>59</v>
      </c>
      <c r="F7" s="1096">
        <v>0</v>
      </c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</row>
    <row r="8" spans="1:33" ht="13.05" customHeight="1">
      <c r="A8" s="254"/>
      <c r="B8" s="254"/>
      <c r="C8" s="206" t="s">
        <v>671</v>
      </c>
      <c r="D8" s="395">
        <v>5711</v>
      </c>
      <c r="E8" s="392">
        <v>6115</v>
      </c>
      <c r="F8" s="1096">
        <v>-404</v>
      </c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</row>
    <row r="9" spans="1:33" ht="13.05" customHeight="1">
      <c r="A9" s="254"/>
      <c r="B9" s="254"/>
      <c r="C9" s="206" t="s">
        <v>1090</v>
      </c>
      <c r="D9" s="395">
        <v>2192</v>
      </c>
      <c r="E9" s="392">
        <v>2192</v>
      </c>
      <c r="F9" s="1096">
        <v>0</v>
      </c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</row>
    <row r="10" spans="1:33" ht="13.05" customHeight="1">
      <c r="A10" s="254"/>
      <c r="B10" s="254"/>
      <c r="C10" s="206" t="s">
        <v>675</v>
      </c>
      <c r="D10" s="395">
        <v>1878</v>
      </c>
      <c r="E10" s="392">
        <v>1877</v>
      </c>
      <c r="F10" s="1096">
        <v>1</v>
      </c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</row>
    <row r="11" spans="1:33" ht="13.05" customHeight="1">
      <c r="A11" s="254"/>
      <c r="B11" s="254"/>
      <c r="C11" s="206" t="s">
        <v>161</v>
      </c>
      <c r="D11" s="395">
        <v>48</v>
      </c>
      <c r="E11" s="392">
        <v>48</v>
      </c>
      <c r="F11" s="1096">
        <v>0</v>
      </c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</row>
    <row r="12" spans="1:33" ht="13.05" customHeight="1">
      <c r="A12" s="54"/>
      <c r="B12" s="54"/>
      <c r="C12" s="317" t="s">
        <v>722</v>
      </c>
      <c r="D12" s="148">
        <f>SUM(D4:D11)</f>
        <v>10615</v>
      </c>
      <c r="E12" s="986">
        <f>SUM(E4:E11)</f>
        <v>11123</v>
      </c>
      <c r="F12" s="149">
        <v>-508</v>
      </c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</row>
    <row r="13" spans="1:33" s="17" customFormat="1" ht="13.05" customHeight="1">
      <c r="A13" s="890"/>
      <c r="B13" s="890" t="s">
        <v>1091</v>
      </c>
      <c r="C13" s="418" t="s">
        <v>1088</v>
      </c>
      <c r="D13" s="369">
        <v>0</v>
      </c>
      <c r="E13" s="447">
        <v>0</v>
      </c>
      <c r="F13" s="1096">
        <v>0</v>
      </c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</row>
    <row r="14" spans="1:33" ht="13.05" customHeight="1">
      <c r="A14" s="254"/>
      <c r="B14" s="254"/>
      <c r="C14" s="206" t="s">
        <v>259</v>
      </c>
      <c r="D14" s="395">
        <v>21</v>
      </c>
      <c r="E14" s="392">
        <v>19</v>
      </c>
      <c r="F14" s="1096">
        <v>2</v>
      </c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</row>
    <row r="15" spans="1:33" ht="13.05" customHeight="1">
      <c r="A15" s="254"/>
      <c r="B15" s="254"/>
      <c r="C15" s="206" t="s">
        <v>1089</v>
      </c>
      <c r="D15" s="395">
        <v>1548</v>
      </c>
      <c r="E15" s="392">
        <v>1606</v>
      </c>
      <c r="F15" s="1096">
        <v>-58</v>
      </c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</row>
    <row r="16" spans="1:33" ht="13.05" customHeight="1">
      <c r="A16" s="254"/>
      <c r="B16" s="254"/>
      <c r="C16" s="206" t="s">
        <v>261</v>
      </c>
      <c r="D16" s="395">
        <v>0</v>
      </c>
      <c r="E16" s="392">
        <v>0</v>
      </c>
      <c r="F16" s="1096">
        <v>0</v>
      </c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</row>
    <row r="17" spans="1:33" ht="13.05" customHeight="1">
      <c r="A17" s="254"/>
      <c r="B17" s="254"/>
      <c r="C17" s="206" t="s">
        <v>671</v>
      </c>
      <c r="D17" s="395">
        <v>2863</v>
      </c>
      <c r="E17" s="392">
        <v>2861</v>
      </c>
      <c r="F17" s="1096">
        <v>2</v>
      </c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</row>
    <row r="18" spans="1:33" ht="13.05" customHeight="1">
      <c r="A18" s="254"/>
      <c r="B18" s="254"/>
      <c r="C18" s="206" t="s">
        <v>1090</v>
      </c>
      <c r="D18" s="395">
        <v>1945</v>
      </c>
      <c r="E18" s="392">
        <v>1925</v>
      </c>
      <c r="F18" s="1096">
        <v>20</v>
      </c>
      <c r="G18" s="226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</row>
    <row r="19" spans="1:33" ht="13.05" customHeight="1">
      <c r="A19" s="254"/>
      <c r="B19" s="254"/>
      <c r="C19" s="206" t="s">
        <v>675</v>
      </c>
      <c r="D19" s="395">
        <v>2744</v>
      </c>
      <c r="E19" s="392">
        <v>2799</v>
      </c>
      <c r="F19" s="1096">
        <v>-55</v>
      </c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</row>
    <row r="20" spans="1:33" ht="13.05" customHeight="1">
      <c r="A20" s="254"/>
      <c r="B20" s="254"/>
      <c r="C20" s="206" t="s">
        <v>161</v>
      </c>
      <c r="D20" s="395">
        <v>39</v>
      </c>
      <c r="E20" s="392">
        <v>40</v>
      </c>
      <c r="F20" s="1096">
        <v>-1</v>
      </c>
      <c r="G20" s="226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</row>
    <row r="21" spans="1:33" ht="13.05" customHeight="1">
      <c r="A21" s="54"/>
      <c r="B21" s="54"/>
      <c r="C21" s="317" t="s">
        <v>722</v>
      </c>
      <c r="D21" s="148">
        <f>SUM(D13:D20)</f>
        <v>9160</v>
      </c>
      <c r="E21" s="986">
        <f>SUM(E13:E20)</f>
        <v>9250</v>
      </c>
      <c r="F21" s="149">
        <v>-90</v>
      </c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</row>
    <row r="22" spans="1:33" ht="13.05" customHeight="1">
      <c r="A22" s="890"/>
      <c r="B22" s="890" t="s">
        <v>771</v>
      </c>
      <c r="C22" s="418" t="s">
        <v>1088</v>
      </c>
      <c r="D22" s="369">
        <v>15</v>
      </c>
      <c r="E22" s="447">
        <v>15</v>
      </c>
      <c r="F22" s="1096">
        <v>0</v>
      </c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</row>
    <row r="23" spans="1:33" s="17" customFormat="1" ht="13.05" customHeight="1">
      <c r="A23" s="254"/>
      <c r="B23" s="254"/>
      <c r="C23" s="206" t="s">
        <v>259</v>
      </c>
      <c r="D23" s="395">
        <v>197</v>
      </c>
      <c r="E23" s="392">
        <v>192</v>
      </c>
      <c r="F23" s="1096">
        <v>5</v>
      </c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</row>
    <row r="24" spans="1:33" ht="13.05" customHeight="1">
      <c r="A24" s="254"/>
      <c r="B24" s="254"/>
      <c r="C24" s="206" t="s">
        <v>1089</v>
      </c>
      <c r="D24" s="395">
        <v>3726</v>
      </c>
      <c r="E24" s="392">
        <v>4112</v>
      </c>
      <c r="F24" s="1096">
        <v>-386</v>
      </c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</row>
    <row r="25" spans="1:33" ht="13.05" customHeight="1">
      <c r="A25" s="254"/>
      <c r="B25" s="254"/>
      <c r="C25" s="206" t="s">
        <v>261</v>
      </c>
      <c r="D25" s="395">
        <v>62</v>
      </c>
      <c r="E25" s="392">
        <v>62</v>
      </c>
      <c r="F25" s="1096">
        <v>0</v>
      </c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</row>
    <row r="26" spans="1:33" ht="13.05" customHeight="1">
      <c r="A26" s="254"/>
      <c r="B26" s="254"/>
      <c r="C26" s="206" t="s">
        <v>671</v>
      </c>
      <c r="D26" s="395">
        <v>7361</v>
      </c>
      <c r="E26" s="392">
        <v>7251</v>
      </c>
      <c r="F26" s="1096">
        <v>110</v>
      </c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</row>
    <row r="27" spans="1:33" ht="13.05" customHeight="1">
      <c r="A27" s="254"/>
      <c r="B27" s="254"/>
      <c r="C27" s="206" t="s">
        <v>1090</v>
      </c>
      <c r="D27" s="395">
        <v>6334</v>
      </c>
      <c r="E27" s="392">
        <v>6056</v>
      </c>
      <c r="F27" s="1096">
        <v>278</v>
      </c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</row>
    <row r="28" spans="1:33" ht="13.05" customHeight="1">
      <c r="A28" s="254"/>
      <c r="B28" s="254"/>
      <c r="C28" s="206" t="s">
        <v>675</v>
      </c>
      <c r="D28" s="395">
        <v>3679</v>
      </c>
      <c r="E28" s="392">
        <v>3679</v>
      </c>
      <c r="F28" s="1096">
        <v>0</v>
      </c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</row>
    <row r="29" spans="1:33" ht="13.05" customHeight="1">
      <c r="A29" s="254"/>
      <c r="B29" s="254"/>
      <c r="C29" s="206" t="s">
        <v>161</v>
      </c>
      <c r="D29" s="395">
        <v>40</v>
      </c>
      <c r="E29" s="392">
        <v>40</v>
      </c>
      <c r="F29" s="1096">
        <v>0</v>
      </c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</row>
    <row r="30" spans="1:33" ht="13.05" customHeight="1">
      <c r="A30" s="54"/>
      <c r="B30" s="54"/>
      <c r="C30" s="317" t="s">
        <v>722</v>
      </c>
      <c r="D30" s="148">
        <f>SUM(D22:D29)</f>
        <v>21414</v>
      </c>
      <c r="E30" s="986">
        <f>SUM(E22:E29)</f>
        <v>21407</v>
      </c>
      <c r="F30" s="149">
        <v>7</v>
      </c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</row>
    <row r="31" spans="1:33" ht="13.05" customHeight="1">
      <c r="A31" s="890"/>
      <c r="B31" s="890" t="s">
        <v>793</v>
      </c>
      <c r="C31" s="418" t="s">
        <v>1088</v>
      </c>
      <c r="D31" s="369">
        <v>0</v>
      </c>
      <c r="E31" s="447">
        <v>0</v>
      </c>
      <c r="F31" s="1096">
        <v>0</v>
      </c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</row>
    <row r="32" spans="1:33" ht="13.05" customHeight="1">
      <c r="A32" s="254"/>
      <c r="B32" s="254"/>
      <c r="C32" s="206" t="s">
        <v>259</v>
      </c>
      <c r="D32" s="395">
        <v>1</v>
      </c>
      <c r="E32" s="392">
        <v>1</v>
      </c>
      <c r="F32" s="1096">
        <v>0</v>
      </c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</row>
    <row r="33" spans="1:33" s="17" customFormat="1" ht="13.05" customHeight="1">
      <c r="A33" s="254"/>
      <c r="B33" s="254"/>
      <c r="C33" s="206" t="s">
        <v>1089</v>
      </c>
      <c r="D33" s="395">
        <v>80</v>
      </c>
      <c r="E33" s="392">
        <v>95</v>
      </c>
      <c r="F33" s="1096">
        <v>-15</v>
      </c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</row>
    <row r="34" spans="1:33" ht="13.05" customHeight="1">
      <c r="A34" s="254"/>
      <c r="B34" s="254"/>
      <c r="C34" s="206" t="s">
        <v>261</v>
      </c>
      <c r="D34" s="395">
        <v>0</v>
      </c>
      <c r="E34" s="392">
        <v>0</v>
      </c>
      <c r="F34" s="1096">
        <v>0</v>
      </c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</row>
    <row r="35" spans="1:33" ht="13.05" customHeight="1">
      <c r="A35" s="254"/>
      <c r="B35" s="254"/>
      <c r="C35" s="206" t="s">
        <v>671</v>
      </c>
      <c r="D35" s="395">
        <v>0</v>
      </c>
      <c r="E35" s="392">
        <v>0</v>
      </c>
      <c r="F35" s="1096">
        <v>0</v>
      </c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</row>
    <row r="36" spans="1:33" ht="13.05" customHeight="1">
      <c r="A36" s="254"/>
      <c r="B36" s="254"/>
      <c r="C36" s="206" t="s">
        <v>1090</v>
      </c>
      <c r="D36" s="395">
        <v>196</v>
      </c>
      <c r="E36" s="392">
        <v>175</v>
      </c>
      <c r="F36" s="1096">
        <v>21</v>
      </c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</row>
    <row r="37" spans="1:33" ht="13.05" customHeight="1">
      <c r="A37" s="254"/>
      <c r="B37" s="254"/>
      <c r="C37" s="206" t="s">
        <v>675</v>
      </c>
      <c r="D37" s="395">
        <v>7</v>
      </c>
      <c r="E37" s="392">
        <v>7</v>
      </c>
      <c r="F37" s="1096">
        <v>0</v>
      </c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</row>
    <row r="38" spans="1:33" ht="13.05" customHeight="1">
      <c r="A38" s="254"/>
      <c r="B38" s="254"/>
      <c r="C38" s="206" t="s">
        <v>161</v>
      </c>
      <c r="D38" s="395">
        <v>0</v>
      </c>
      <c r="E38" s="392">
        <v>0</v>
      </c>
      <c r="F38" s="1096">
        <v>0</v>
      </c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</row>
    <row r="39" spans="1:33" ht="13.05" customHeight="1">
      <c r="A39" s="54"/>
      <c r="B39" s="54"/>
      <c r="C39" s="317" t="s">
        <v>722</v>
      </c>
      <c r="D39" s="148">
        <f>SUM(D31:D38)</f>
        <v>284</v>
      </c>
      <c r="E39" s="986">
        <f>SUM(E31:E38)</f>
        <v>278</v>
      </c>
      <c r="F39" s="149">
        <v>6</v>
      </c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</row>
    <row r="40" spans="1:33" ht="13.05" customHeight="1">
      <c r="A40" s="890"/>
      <c r="B40" s="890" t="s">
        <v>1092</v>
      </c>
      <c r="C40" s="418" t="s">
        <v>1088</v>
      </c>
      <c r="D40" s="369">
        <v>0</v>
      </c>
      <c r="E40" s="447">
        <v>0</v>
      </c>
      <c r="F40" s="1096">
        <v>0</v>
      </c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</row>
    <row r="41" spans="1:33" ht="13.05" customHeight="1">
      <c r="A41" s="254"/>
      <c r="B41" s="254"/>
      <c r="C41" s="206" t="s">
        <v>259</v>
      </c>
      <c r="D41" s="395">
        <v>0</v>
      </c>
      <c r="E41" s="392">
        <v>0</v>
      </c>
      <c r="F41" s="1096">
        <v>0</v>
      </c>
      <c r="G41" s="226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6"/>
      <c r="AC41" s="226"/>
      <c r="AD41" s="226"/>
      <c r="AE41" s="226"/>
      <c r="AF41" s="226"/>
      <c r="AG41" s="226"/>
    </row>
    <row r="42" spans="1:33" ht="13.05" customHeight="1">
      <c r="A42" s="254"/>
      <c r="B42" s="254"/>
      <c r="C42" s="206" t="s">
        <v>1089</v>
      </c>
      <c r="D42" s="395">
        <v>0</v>
      </c>
      <c r="E42" s="392">
        <v>0</v>
      </c>
      <c r="F42" s="1096">
        <v>0</v>
      </c>
      <c r="G42" s="226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Z42" s="226"/>
      <c r="AA42" s="226"/>
      <c r="AB42" s="226"/>
      <c r="AC42" s="226"/>
      <c r="AD42" s="226"/>
      <c r="AE42" s="226"/>
      <c r="AF42" s="226"/>
      <c r="AG42" s="226"/>
    </row>
    <row r="43" spans="1:33" s="17" customFormat="1" ht="13.05" customHeight="1">
      <c r="A43" s="254"/>
      <c r="B43" s="254"/>
      <c r="C43" s="206" t="s">
        <v>261</v>
      </c>
      <c r="D43" s="395">
        <v>0</v>
      </c>
      <c r="E43" s="392">
        <v>0</v>
      </c>
      <c r="F43" s="1096">
        <v>0</v>
      </c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</row>
    <row r="44" spans="1:33" ht="13.05" customHeight="1">
      <c r="A44" s="254"/>
      <c r="B44" s="254"/>
      <c r="C44" s="206" t="s">
        <v>671</v>
      </c>
      <c r="D44" s="395">
        <v>320</v>
      </c>
      <c r="E44" s="392">
        <v>320</v>
      </c>
      <c r="F44" s="1096">
        <v>0</v>
      </c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</row>
    <row r="45" spans="1:33" ht="13.05" customHeight="1">
      <c r="A45" s="254"/>
      <c r="B45" s="254"/>
      <c r="C45" s="206" t="s">
        <v>1090</v>
      </c>
      <c r="D45" s="395">
        <v>4</v>
      </c>
      <c r="E45" s="392">
        <v>4</v>
      </c>
      <c r="F45" s="1096">
        <v>0</v>
      </c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</row>
    <row r="46" spans="1:33" ht="13.05" customHeight="1">
      <c r="A46" s="254"/>
      <c r="B46" s="254"/>
      <c r="C46" s="206" t="s">
        <v>675</v>
      </c>
      <c r="D46" s="395">
        <v>0</v>
      </c>
      <c r="E46" s="392">
        <v>0</v>
      </c>
      <c r="F46" s="1096">
        <v>0</v>
      </c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</row>
    <row r="47" spans="1:33" ht="13.05" customHeight="1">
      <c r="A47" s="254"/>
      <c r="B47" s="254"/>
      <c r="C47" s="206" t="s">
        <v>161</v>
      </c>
      <c r="D47" s="395">
        <v>0</v>
      </c>
      <c r="E47" s="392">
        <v>0</v>
      </c>
      <c r="F47" s="1096">
        <v>0</v>
      </c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26"/>
      <c r="AE47" s="226"/>
      <c r="AF47" s="226"/>
      <c r="AG47" s="226"/>
    </row>
    <row r="48" spans="1:33" ht="13.05" customHeight="1">
      <c r="A48" s="54"/>
      <c r="B48" s="54"/>
      <c r="C48" s="317" t="s">
        <v>722</v>
      </c>
      <c r="D48" s="148">
        <f>SUM(D40:D47)</f>
        <v>324</v>
      </c>
      <c r="E48" s="986">
        <f>SUM(E40:E47)</f>
        <v>324</v>
      </c>
      <c r="F48" s="149">
        <v>0</v>
      </c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26"/>
      <c r="AD48" s="226"/>
      <c r="AE48" s="226"/>
      <c r="AF48" s="226"/>
      <c r="AG48" s="226"/>
    </row>
    <row r="49" spans="1:33" ht="13.05" customHeight="1">
      <c r="A49" s="890"/>
      <c r="B49" s="890" t="s">
        <v>1093</v>
      </c>
      <c r="C49" s="418" t="s">
        <v>1088</v>
      </c>
      <c r="D49" s="369">
        <v>50</v>
      </c>
      <c r="E49" s="447">
        <v>50</v>
      </c>
      <c r="F49" s="1096">
        <v>0</v>
      </c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</row>
    <row r="50" spans="1:33" ht="13.05" customHeight="1">
      <c r="A50" s="254"/>
      <c r="B50" s="254"/>
      <c r="C50" s="206" t="s">
        <v>259</v>
      </c>
      <c r="D50" s="395">
        <v>38</v>
      </c>
      <c r="E50" s="392">
        <v>38</v>
      </c>
      <c r="F50" s="1096">
        <v>0</v>
      </c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</row>
    <row r="51" spans="1:33" s="17" customFormat="1" ht="13.05" customHeight="1">
      <c r="A51" s="254"/>
      <c r="B51" s="254"/>
      <c r="C51" s="206" t="s">
        <v>1089</v>
      </c>
      <c r="D51" s="395">
        <v>3582</v>
      </c>
      <c r="E51" s="392">
        <v>3575</v>
      </c>
      <c r="F51" s="1096">
        <v>7</v>
      </c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</row>
    <row r="52" spans="1:33" ht="13.05" customHeight="1">
      <c r="A52" s="254"/>
      <c r="B52" s="254"/>
      <c r="C52" s="206" t="s">
        <v>261</v>
      </c>
      <c r="D52" s="395">
        <v>285</v>
      </c>
      <c r="E52" s="392">
        <v>285</v>
      </c>
      <c r="F52" s="1096">
        <v>0</v>
      </c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</row>
    <row r="53" spans="1:33" ht="13.05" customHeight="1">
      <c r="A53" s="254"/>
      <c r="B53" s="254"/>
      <c r="C53" s="206" t="s">
        <v>671</v>
      </c>
      <c r="D53" s="395">
        <v>26841</v>
      </c>
      <c r="E53" s="392">
        <v>26966</v>
      </c>
      <c r="F53" s="1096">
        <v>-125</v>
      </c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</row>
    <row r="54" spans="1:33" ht="13.05" customHeight="1">
      <c r="A54" s="254"/>
      <c r="B54" s="254"/>
      <c r="C54" s="206" t="s">
        <v>1090</v>
      </c>
      <c r="D54" s="395">
        <v>3918</v>
      </c>
      <c r="E54" s="392">
        <v>3848</v>
      </c>
      <c r="F54" s="1096">
        <v>70</v>
      </c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</row>
    <row r="55" spans="1:33" ht="13.05" customHeight="1">
      <c r="A55" s="254"/>
      <c r="B55" s="254"/>
      <c r="C55" s="206" t="s">
        <v>675</v>
      </c>
      <c r="D55" s="395">
        <v>3819</v>
      </c>
      <c r="E55" s="392">
        <v>3819</v>
      </c>
      <c r="F55" s="1096">
        <v>0</v>
      </c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</row>
    <row r="56" spans="1:33" ht="13.05" customHeight="1">
      <c r="A56" s="254"/>
      <c r="B56" s="254"/>
      <c r="C56" s="206" t="s">
        <v>161</v>
      </c>
      <c r="D56" s="395">
        <v>225</v>
      </c>
      <c r="E56" s="392">
        <v>225</v>
      </c>
      <c r="F56" s="1096">
        <v>0</v>
      </c>
      <c r="G56" s="226"/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</row>
    <row r="57" spans="1:33" ht="13.05" customHeight="1">
      <c r="A57" s="54"/>
      <c r="B57" s="54"/>
      <c r="C57" s="317" t="s">
        <v>722</v>
      </c>
      <c r="D57" s="148">
        <f>SUM(D49:D56)</f>
        <v>38758</v>
      </c>
      <c r="E57" s="986">
        <f>SUM(E49:E56)</f>
        <v>38806</v>
      </c>
      <c r="F57" s="149">
        <v>-48</v>
      </c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</row>
    <row r="58" spans="1:33" ht="13.05" customHeight="1">
      <c r="A58" s="890"/>
      <c r="B58" s="890" t="s">
        <v>1009</v>
      </c>
      <c r="C58" s="418" t="s">
        <v>1088</v>
      </c>
      <c r="D58" s="369">
        <v>184</v>
      </c>
      <c r="E58" s="447">
        <v>184</v>
      </c>
      <c r="F58" s="1096">
        <v>0</v>
      </c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226"/>
      <c r="AD58" s="226"/>
      <c r="AE58" s="226"/>
      <c r="AF58" s="226"/>
      <c r="AG58" s="226"/>
    </row>
    <row r="59" spans="1:33" ht="13.05" customHeight="1">
      <c r="A59" s="254"/>
      <c r="B59" s="254"/>
      <c r="C59" s="206" t="s">
        <v>259</v>
      </c>
      <c r="D59" s="395">
        <v>472</v>
      </c>
      <c r="E59" s="392">
        <v>480</v>
      </c>
      <c r="F59" s="1096">
        <v>-8</v>
      </c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26"/>
      <c r="AC59" s="226"/>
      <c r="AD59" s="226"/>
      <c r="AE59" s="226"/>
      <c r="AF59" s="226"/>
      <c r="AG59" s="226"/>
    </row>
    <row r="60" spans="1:33" ht="13.05" customHeight="1">
      <c r="A60" s="254"/>
      <c r="B60" s="254"/>
      <c r="C60" s="206" t="s">
        <v>1089</v>
      </c>
      <c r="D60" s="395">
        <v>9329</v>
      </c>
      <c r="E60" s="392">
        <v>9871</v>
      </c>
      <c r="F60" s="1096">
        <v>-542</v>
      </c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</row>
    <row r="61" spans="1:33" ht="13.05" customHeight="1">
      <c r="A61" s="254"/>
      <c r="B61" s="254"/>
      <c r="C61" s="206" t="s">
        <v>261</v>
      </c>
      <c r="D61" s="395">
        <v>406</v>
      </c>
      <c r="E61" s="392">
        <v>406</v>
      </c>
      <c r="F61" s="1096">
        <v>0</v>
      </c>
      <c r="G61" s="226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</row>
    <row r="62" spans="1:33" ht="13.05" customHeight="1">
      <c r="A62" s="254"/>
      <c r="B62" s="254"/>
      <c r="C62" s="206" t="s">
        <v>671</v>
      </c>
      <c r="D62" s="395">
        <v>43096</v>
      </c>
      <c r="E62" s="392">
        <v>43513</v>
      </c>
      <c r="F62" s="1096">
        <v>-417</v>
      </c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</row>
    <row r="63" spans="1:33" ht="13.05" customHeight="1">
      <c r="A63" s="254"/>
      <c r="B63" s="254"/>
      <c r="C63" s="206" t="s">
        <v>1090</v>
      </c>
      <c r="D63" s="395">
        <v>14589</v>
      </c>
      <c r="E63" s="392">
        <v>14200</v>
      </c>
      <c r="F63" s="1096">
        <v>389</v>
      </c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</row>
    <row r="64" spans="1:33" ht="13.05" customHeight="1">
      <c r="A64" s="254"/>
      <c r="B64" s="254"/>
      <c r="C64" s="206" t="s">
        <v>675</v>
      </c>
      <c r="D64" s="395">
        <v>12127</v>
      </c>
      <c r="E64" s="392">
        <v>12181</v>
      </c>
      <c r="F64" s="1096">
        <v>-54</v>
      </c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</row>
    <row r="65" spans="1:6" ht="13.05" customHeight="1">
      <c r="A65" s="254"/>
      <c r="B65" s="254"/>
      <c r="C65" s="206" t="s">
        <v>161</v>
      </c>
      <c r="D65" s="395">
        <v>352</v>
      </c>
      <c r="E65" s="392">
        <v>353</v>
      </c>
      <c r="F65" s="1096">
        <v>-1</v>
      </c>
    </row>
    <row r="66" spans="1:6" ht="13.05" customHeight="1">
      <c r="A66" s="144"/>
      <c r="B66" s="144"/>
      <c r="C66" s="318" t="s">
        <v>1094</v>
      </c>
      <c r="D66" s="69">
        <f>SUM(D58:D65)</f>
        <v>80555</v>
      </c>
      <c r="E66" s="987">
        <f>SUM(E58:E65)</f>
        <v>81188</v>
      </c>
      <c r="F66" s="69">
        <v>-633</v>
      </c>
    </row>
  </sheetData>
  <mergeCells count="1">
    <mergeCell ref="A1:F1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69"/>
  <dimension ref="A1:H53"/>
  <sheetViews>
    <sheetView showGridLines="0" topLeftCell="B1" workbookViewId="0">
      <selection activeCell="H14" sqref="H14"/>
    </sheetView>
  </sheetViews>
  <sheetFormatPr defaultColWidth="9.21875" defaultRowHeight="12"/>
  <cols>
    <col min="1" max="1" width="0.77734375" style="136" hidden="1" customWidth="1"/>
    <col min="2" max="2" width="14.5546875" style="136" customWidth="1"/>
    <col min="3" max="3" width="26.5546875" style="136" customWidth="1"/>
    <col min="4" max="6" width="12.5546875" style="136" customWidth="1"/>
    <col min="7" max="16384" width="9.21875" style="40"/>
  </cols>
  <sheetData>
    <row r="1" spans="1:8" ht="15.6">
      <c r="A1" s="1317" t="s">
        <v>1250</v>
      </c>
      <c r="B1" s="1317"/>
      <c r="C1" s="1317"/>
      <c r="D1" s="1317"/>
      <c r="E1" s="1317"/>
      <c r="F1" s="1317"/>
    </row>
    <row r="3" spans="1:8" s="51" customFormat="1" ht="12" customHeight="1">
      <c r="A3" s="281"/>
      <c r="B3" s="281"/>
      <c r="C3" s="456"/>
      <c r="D3" s="1495" t="s">
        <v>1098</v>
      </c>
      <c r="E3" s="1495"/>
      <c r="F3" s="1496"/>
      <c r="H3" s="145"/>
    </row>
    <row r="4" spans="1:8" ht="24">
      <c r="A4" s="120"/>
      <c r="B4" s="120" t="s">
        <v>486</v>
      </c>
      <c r="C4" s="457" t="s">
        <v>1099</v>
      </c>
      <c r="D4" s="458" t="s">
        <v>1100</v>
      </c>
      <c r="E4" s="458" t="s">
        <v>1101</v>
      </c>
      <c r="F4" s="1144" t="s">
        <v>1102</v>
      </c>
    </row>
    <row r="5" spans="1:8" ht="13.05" customHeight="1">
      <c r="A5" s="254"/>
      <c r="B5" s="1145" t="s">
        <v>1087</v>
      </c>
      <c r="C5" s="1146" t="s">
        <v>1103</v>
      </c>
      <c r="D5" s="1147">
        <v>8.4</v>
      </c>
      <c r="E5" s="1148">
        <v>10.7</v>
      </c>
      <c r="F5" s="1149">
        <v>-2.2999999999999989</v>
      </c>
    </row>
    <row r="6" spans="1:8" ht="13.05" customHeight="1">
      <c r="A6" s="254"/>
      <c r="B6" s="1150" t="s">
        <v>486</v>
      </c>
      <c r="C6" s="1151" t="s">
        <v>1104</v>
      </c>
      <c r="D6" s="1152">
        <v>25.4</v>
      </c>
      <c r="E6" s="1153">
        <v>24.5</v>
      </c>
      <c r="F6" s="1149">
        <v>0.89999999999999858</v>
      </c>
    </row>
    <row r="7" spans="1:8" ht="13.05" customHeight="1">
      <c r="A7" s="254"/>
      <c r="B7" s="1150"/>
      <c r="C7" s="1150" t="s">
        <v>1105</v>
      </c>
      <c r="D7" s="1152">
        <v>33</v>
      </c>
      <c r="E7" s="1153">
        <v>32.700000000000003</v>
      </c>
      <c r="F7" s="1149">
        <v>0.29999999999999716</v>
      </c>
    </row>
    <row r="8" spans="1:8" ht="13.05" customHeight="1">
      <c r="A8" s="254"/>
      <c r="B8" s="1150"/>
      <c r="C8" s="1151" t="s">
        <v>1106</v>
      </c>
      <c r="D8" s="1152">
        <v>33.200000000000003</v>
      </c>
      <c r="E8" s="1153">
        <v>32</v>
      </c>
      <c r="F8" s="1149">
        <v>1.2000000000000028</v>
      </c>
    </row>
    <row r="9" spans="1:8" ht="13.05" customHeight="1">
      <c r="A9" s="254"/>
      <c r="B9" s="1151"/>
      <c r="C9" s="1154" t="s">
        <v>722</v>
      </c>
      <c r="D9" s="1155">
        <f>SUM(D5:D8)</f>
        <v>100</v>
      </c>
      <c r="E9" s="1155">
        <v>100</v>
      </c>
      <c r="F9" s="1156"/>
    </row>
    <row r="10" spans="1:8" ht="13.05" customHeight="1">
      <c r="A10" s="254"/>
      <c r="B10" s="1151"/>
      <c r="C10" s="1151"/>
      <c r="D10" s="1152"/>
      <c r="E10" s="1153"/>
      <c r="F10" s="1149"/>
    </row>
    <row r="11" spans="1:8" ht="13.05" customHeight="1">
      <c r="A11" s="254"/>
      <c r="B11" s="1150" t="s">
        <v>1091</v>
      </c>
      <c r="C11" s="1151" t="s">
        <v>1103</v>
      </c>
      <c r="D11" s="1152">
        <v>1.5</v>
      </c>
      <c r="E11" s="1153">
        <v>2.4</v>
      </c>
      <c r="F11" s="1149">
        <v>-0.89999999999999991</v>
      </c>
    </row>
    <row r="12" spans="1:8" ht="13.05" customHeight="1">
      <c r="A12" s="254"/>
      <c r="B12" s="1150"/>
      <c r="C12" s="1151" t="s">
        <v>1104</v>
      </c>
      <c r="D12" s="1152">
        <v>31.6</v>
      </c>
      <c r="E12" s="1153">
        <v>32.6</v>
      </c>
      <c r="F12" s="1149">
        <v>-1</v>
      </c>
    </row>
    <row r="13" spans="1:8" ht="13.05" customHeight="1">
      <c r="A13" s="254"/>
      <c r="B13" s="1150"/>
      <c r="C13" s="1150" t="s">
        <v>1105</v>
      </c>
      <c r="D13" s="1152">
        <v>23.4</v>
      </c>
      <c r="E13" s="1153">
        <v>22.1</v>
      </c>
      <c r="F13" s="1149">
        <v>1.2999999999999972</v>
      </c>
    </row>
    <row r="14" spans="1:8" ht="13.05" customHeight="1">
      <c r="A14" s="254"/>
      <c r="B14" s="1150"/>
      <c r="C14" s="1151" t="s">
        <v>1106</v>
      </c>
      <c r="D14" s="1152">
        <v>43.5</v>
      </c>
      <c r="E14" s="1153">
        <v>43</v>
      </c>
      <c r="F14" s="1149">
        <v>0.5</v>
      </c>
    </row>
    <row r="15" spans="1:8" ht="13.05" customHeight="1">
      <c r="A15" s="254"/>
      <c r="B15" s="1151"/>
      <c r="C15" s="1154" t="s">
        <v>722</v>
      </c>
      <c r="D15" s="1155">
        <f>SUM(D11:D14)</f>
        <v>100</v>
      </c>
      <c r="E15" s="1155">
        <v>100</v>
      </c>
      <c r="F15" s="1156"/>
    </row>
    <row r="16" spans="1:8" ht="13.05" customHeight="1">
      <c r="A16" s="254"/>
      <c r="B16" s="1151"/>
      <c r="C16" s="1151"/>
      <c r="D16" s="1152"/>
      <c r="E16" s="1153"/>
      <c r="F16" s="1149"/>
    </row>
    <row r="17" spans="1:6" ht="13.05" customHeight="1">
      <c r="A17" s="254"/>
      <c r="B17" s="1150" t="s">
        <v>771</v>
      </c>
      <c r="C17" s="1151" t="s">
        <v>1103</v>
      </c>
      <c r="D17" s="1152">
        <v>0.7</v>
      </c>
      <c r="E17" s="1153">
        <v>0.7</v>
      </c>
      <c r="F17" s="1149">
        <v>0</v>
      </c>
    </row>
    <row r="18" spans="1:6" ht="13.05" customHeight="1">
      <c r="A18" s="254"/>
      <c r="B18" s="1150"/>
      <c r="C18" s="1151" t="s">
        <v>1104</v>
      </c>
      <c r="D18" s="1152">
        <v>17</v>
      </c>
      <c r="E18" s="1153">
        <v>18.5</v>
      </c>
      <c r="F18" s="1149">
        <v>-1.5</v>
      </c>
    </row>
    <row r="19" spans="1:6" ht="13.05" customHeight="1">
      <c r="A19" s="254"/>
      <c r="B19" s="1150"/>
      <c r="C19" s="1150" t="s">
        <v>1105</v>
      </c>
      <c r="D19" s="1152">
        <v>28.1</v>
      </c>
      <c r="E19" s="1153">
        <v>26.1</v>
      </c>
      <c r="F19" s="1149">
        <v>2</v>
      </c>
    </row>
    <row r="20" spans="1:6" ht="13.05" customHeight="1">
      <c r="A20" s="254"/>
      <c r="B20" s="1150"/>
      <c r="C20" s="1151" t="s">
        <v>1106</v>
      </c>
      <c r="D20" s="1152">
        <v>54.2</v>
      </c>
      <c r="E20" s="1153">
        <v>54.7</v>
      </c>
      <c r="F20" s="1149">
        <v>-0.5</v>
      </c>
    </row>
    <row r="21" spans="1:6" ht="13.05" customHeight="1">
      <c r="A21" s="254"/>
      <c r="B21" s="1151"/>
      <c r="C21" s="1154" t="s">
        <v>722</v>
      </c>
      <c r="D21" s="1155">
        <f>SUM(D17:D20)</f>
        <v>100</v>
      </c>
      <c r="E21" s="1155">
        <f>SUM(E17:E20)</f>
        <v>100</v>
      </c>
      <c r="F21" s="1156"/>
    </row>
    <row r="22" spans="1:6" ht="13.05" customHeight="1">
      <c r="A22" s="254"/>
      <c r="B22" s="1151"/>
      <c r="C22" s="1150"/>
      <c r="D22" s="1157"/>
      <c r="E22" s="1158"/>
      <c r="F22" s="1149"/>
    </row>
    <row r="23" spans="1:6" ht="13.05" customHeight="1">
      <c r="A23" s="254"/>
      <c r="B23" s="1150" t="s">
        <v>772</v>
      </c>
      <c r="C23" s="1151" t="s">
        <v>1103</v>
      </c>
      <c r="D23" s="1152">
        <v>0.6</v>
      </c>
      <c r="E23" s="1153">
        <v>0.6</v>
      </c>
      <c r="F23" s="1149">
        <v>0</v>
      </c>
    </row>
    <row r="24" spans="1:6" ht="13.05" customHeight="1">
      <c r="A24" s="254"/>
      <c r="B24" s="1150"/>
      <c r="C24" s="1151" t="s">
        <v>1104</v>
      </c>
      <c r="D24" s="1152">
        <v>95.9</v>
      </c>
      <c r="E24" s="1153">
        <v>94.8</v>
      </c>
      <c r="F24" s="1149">
        <v>1.1000000000000085</v>
      </c>
    </row>
    <row r="25" spans="1:6" ht="13.05" customHeight="1">
      <c r="A25" s="254"/>
      <c r="B25" s="1150"/>
      <c r="C25" s="1150" t="s">
        <v>1105</v>
      </c>
      <c r="D25" s="1152">
        <v>3.5</v>
      </c>
      <c r="E25" s="1153">
        <v>4</v>
      </c>
      <c r="F25" s="1149">
        <v>-0.5</v>
      </c>
    </row>
    <row r="26" spans="1:6" ht="13.05" customHeight="1">
      <c r="A26" s="254"/>
      <c r="B26" s="1150"/>
      <c r="C26" s="1151" t="s">
        <v>1106</v>
      </c>
      <c r="D26" s="1152">
        <v>0</v>
      </c>
      <c r="E26" s="1153">
        <v>0.6</v>
      </c>
      <c r="F26" s="1149">
        <v>-0.6</v>
      </c>
    </row>
    <row r="27" spans="1:6" ht="13.05" customHeight="1">
      <c r="A27" s="254"/>
      <c r="B27" s="1151"/>
      <c r="C27" s="1154" t="s">
        <v>722</v>
      </c>
      <c r="D27" s="1155">
        <f>SUM(D23:D26)</f>
        <v>100</v>
      </c>
      <c r="E27" s="1155">
        <f>SUM(E23:E26)</f>
        <v>99.999999999999986</v>
      </c>
      <c r="F27" s="1156"/>
    </row>
    <row r="28" spans="1:6" ht="13.05" customHeight="1">
      <c r="A28" s="254"/>
      <c r="B28" s="1151"/>
      <c r="C28" s="1150"/>
      <c r="D28" s="1157"/>
      <c r="E28" s="1158"/>
      <c r="F28" s="1149"/>
    </row>
    <row r="29" spans="1:6" ht="13.05" customHeight="1">
      <c r="A29" s="254"/>
      <c r="B29" s="1150" t="s">
        <v>1092</v>
      </c>
      <c r="C29" s="1151" t="s">
        <v>1103</v>
      </c>
      <c r="D29" s="1152">
        <v>0</v>
      </c>
      <c r="E29" s="1153">
        <v>0</v>
      </c>
      <c r="F29" s="1149">
        <v>0</v>
      </c>
    </row>
    <row r="30" spans="1:6" ht="13.05" customHeight="1">
      <c r="A30" s="254"/>
      <c r="B30" s="1150"/>
      <c r="C30" s="1151" t="s">
        <v>1104</v>
      </c>
      <c r="D30" s="1152">
        <v>1.2</v>
      </c>
      <c r="E30" s="1153">
        <v>1.2</v>
      </c>
      <c r="F30" s="1149">
        <v>0</v>
      </c>
    </row>
    <row r="31" spans="1:6" ht="13.05" customHeight="1">
      <c r="A31" s="254"/>
      <c r="B31" s="1150"/>
      <c r="C31" s="1150" t="s">
        <v>1105</v>
      </c>
      <c r="D31" s="1152">
        <v>29.7</v>
      </c>
      <c r="E31" s="1153">
        <v>29.7</v>
      </c>
      <c r="F31" s="1149">
        <v>0</v>
      </c>
    </row>
    <row r="32" spans="1:6" ht="13.05" customHeight="1">
      <c r="A32" s="254"/>
      <c r="B32" s="1150"/>
      <c r="C32" s="1151" t="s">
        <v>1106</v>
      </c>
      <c r="D32" s="1152">
        <v>69.099999999999994</v>
      </c>
      <c r="E32" s="1153">
        <v>69.099999999999994</v>
      </c>
      <c r="F32" s="1149">
        <v>0</v>
      </c>
    </row>
    <row r="33" spans="1:6" ht="13.05" customHeight="1">
      <c r="A33" s="254"/>
      <c r="B33" s="1151"/>
      <c r="C33" s="1154" t="s">
        <v>722</v>
      </c>
      <c r="D33" s="1155">
        <f>SUM(D29:D32)</f>
        <v>100</v>
      </c>
      <c r="E33" s="1155">
        <f>SUM(E29:E32)</f>
        <v>100</v>
      </c>
      <c r="F33" s="1156"/>
    </row>
    <row r="34" spans="1:6" ht="13.05" customHeight="1">
      <c r="A34" s="254"/>
      <c r="B34" s="1150"/>
      <c r="C34" s="1150"/>
      <c r="D34" s="1152"/>
      <c r="E34" s="1153"/>
      <c r="F34" s="1149"/>
    </row>
    <row r="35" spans="1:6" ht="13.05" customHeight="1">
      <c r="A35" s="254"/>
      <c r="B35" s="1151" t="s">
        <v>1093</v>
      </c>
      <c r="C35" s="1151" t="s">
        <v>1103</v>
      </c>
      <c r="D35" s="1152">
        <v>3.2</v>
      </c>
      <c r="E35" s="1153">
        <v>2.4</v>
      </c>
      <c r="F35" s="1149">
        <v>0.80000000000000027</v>
      </c>
    </row>
    <row r="36" spans="1:6" ht="13.05" customHeight="1">
      <c r="A36" s="254"/>
      <c r="B36" s="1150"/>
      <c r="C36" s="1151" t="s">
        <v>1104</v>
      </c>
      <c r="D36" s="1152">
        <v>28.5</v>
      </c>
      <c r="E36" s="1153">
        <v>29.8</v>
      </c>
      <c r="F36" s="1149">
        <v>-1.3000000000000007</v>
      </c>
    </row>
    <row r="37" spans="1:6" ht="13.05" customHeight="1">
      <c r="A37" s="254"/>
      <c r="B37" s="1150"/>
      <c r="C37" s="1150" t="s">
        <v>1105</v>
      </c>
      <c r="D37" s="1152">
        <v>36.1</v>
      </c>
      <c r="E37" s="1153">
        <v>34.799999999999997</v>
      </c>
      <c r="F37" s="1149">
        <v>1.3000000000000043</v>
      </c>
    </row>
    <row r="38" spans="1:6" ht="13.05" customHeight="1">
      <c r="A38" s="254"/>
      <c r="B38" s="1150"/>
      <c r="C38" s="1151" t="s">
        <v>1106</v>
      </c>
      <c r="D38" s="1152">
        <v>32.1</v>
      </c>
      <c r="E38" s="1153">
        <v>33</v>
      </c>
      <c r="F38" s="1149">
        <v>-0.89999999999999858</v>
      </c>
    </row>
    <row r="39" spans="1:6" ht="13.05" customHeight="1">
      <c r="A39" s="254"/>
      <c r="B39" s="1151"/>
      <c r="C39" s="1154" t="s">
        <v>722</v>
      </c>
      <c r="D39" s="1155">
        <v>100</v>
      </c>
      <c r="E39" s="1155">
        <f>SUM(E35:E38)</f>
        <v>100</v>
      </c>
      <c r="F39" s="1156"/>
    </row>
    <row r="40" spans="1:6" ht="13.05" customHeight="1">
      <c r="A40" s="254"/>
      <c r="B40" s="1151"/>
      <c r="C40" s="1150"/>
      <c r="D40" s="1157"/>
      <c r="E40" s="1158"/>
      <c r="F40" s="1149"/>
    </row>
    <row r="41" spans="1:6" ht="13.05" customHeight="1">
      <c r="A41" s="254"/>
      <c r="B41" s="1150" t="s">
        <v>1009</v>
      </c>
      <c r="C41" s="1151" t="s">
        <v>1103</v>
      </c>
      <c r="D41" s="1152">
        <v>3.2</v>
      </c>
      <c r="E41" s="1153">
        <v>3.2</v>
      </c>
      <c r="F41" s="1149">
        <v>0</v>
      </c>
    </row>
    <row r="42" spans="1:6" ht="13.05" customHeight="1">
      <c r="A42" s="254"/>
      <c r="B42" s="1150"/>
      <c r="C42" s="1151" t="s">
        <v>1104</v>
      </c>
      <c r="D42" s="1152">
        <v>25.8</v>
      </c>
      <c r="E42" s="1153">
        <v>26.7</v>
      </c>
      <c r="F42" s="1149">
        <v>-0.89999999999999858</v>
      </c>
    </row>
    <row r="43" spans="1:6" ht="13.05" customHeight="1">
      <c r="A43" s="254"/>
      <c r="B43" s="1150"/>
      <c r="C43" s="1150" t="s">
        <v>1105</v>
      </c>
      <c r="D43" s="1152">
        <v>32.6</v>
      </c>
      <c r="E43" s="1153">
        <v>31.2</v>
      </c>
      <c r="F43" s="1149">
        <v>1.4000000000000021</v>
      </c>
    </row>
    <row r="44" spans="1:6" ht="13.05" customHeight="1">
      <c r="A44" s="254"/>
      <c r="B44" s="1150"/>
      <c r="C44" s="1151" t="s">
        <v>1106</v>
      </c>
      <c r="D44" s="1152">
        <v>38.5</v>
      </c>
      <c r="E44" s="1153">
        <v>38.9</v>
      </c>
      <c r="F44" s="1149">
        <v>-0.39999999999999858</v>
      </c>
    </row>
    <row r="45" spans="1:6" ht="13.05" customHeight="1">
      <c r="A45" s="394"/>
      <c r="B45" s="1159"/>
      <c r="C45" s="1154" t="s">
        <v>722</v>
      </c>
      <c r="D45" s="1155">
        <v>100</v>
      </c>
      <c r="E45" s="1155">
        <f>SUM(E41:E44)</f>
        <v>100</v>
      </c>
      <c r="F45" s="1156"/>
    </row>
    <row r="46" spans="1:6">
      <c r="A46" s="189"/>
      <c r="B46" s="189"/>
      <c r="C46" s="189"/>
      <c r="D46" s="189"/>
      <c r="E46" s="189"/>
      <c r="F46" s="189"/>
    </row>
    <row r="47" spans="1:6" s="41" customFormat="1" ht="13.2">
      <c r="A47" s="189" t="s">
        <v>1107</v>
      </c>
      <c r="B47" s="1" t="s">
        <v>1108</v>
      </c>
      <c r="C47" s="189"/>
      <c r="D47" s="189"/>
      <c r="E47" s="189"/>
      <c r="F47" s="189"/>
    </row>
    <row r="48" spans="1:6" s="189" customFormat="1" ht="13.2">
      <c r="A48" s="189" t="s">
        <v>1109</v>
      </c>
      <c r="B48" s="1" t="s">
        <v>1110</v>
      </c>
    </row>
    <row r="49" spans="1:6" s="189" customFormat="1" ht="13.2">
      <c r="A49" s="189" t="s">
        <v>1111</v>
      </c>
      <c r="B49" s="1" t="s">
        <v>1112</v>
      </c>
    </row>
    <row r="50" spans="1:6" s="41" customFormat="1" ht="11.4">
      <c r="A50" s="189"/>
      <c r="B50" s="189"/>
      <c r="C50" s="189"/>
      <c r="D50" s="189"/>
      <c r="E50" s="189"/>
      <c r="F50" s="189"/>
    </row>
    <row r="53" spans="1:6" ht="15">
      <c r="A53" s="189"/>
      <c r="B53" s="189"/>
      <c r="C53" s="276"/>
      <c r="D53" s="189"/>
      <c r="E53" s="189"/>
      <c r="F53" s="189"/>
    </row>
  </sheetData>
  <mergeCells count="2">
    <mergeCell ref="A1:F1"/>
    <mergeCell ref="D3:F3"/>
  </mergeCells>
  <hyperlinks>
    <hyperlink ref="D3" location="_ftn1" display="_ftn1" xr:uid="{00000000-0004-0000-6300-000000000000}"/>
  </hyperlink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2019 Annual Visitor Research Report</oddFooter>
  </headerFooter>
  <rowBreaks count="1" manualBreakCount="1">
    <brk id="45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70"/>
  <dimension ref="A1:M62"/>
  <sheetViews>
    <sheetView showGridLines="0" workbookViewId="0">
      <selection activeCell="J15" sqref="J15"/>
    </sheetView>
  </sheetViews>
  <sheetFormatPr defaultColWidth="9.21875" defaultRowHeight="13.2"/>
  <cols>
    <col min="1" max="1" width="10.21875" customWidth="1"/>
    <col min="2" max="2" width="10.21875" style="6" customWidth="1"/>
    <col min="3" max="3" width="10.21875" style="158" customWidth="1"/>
    <col min="4" max="4" width="10.21875" style="6" customWidth="1"/>
    <col min="5" max="5" width="10.21875" style="158" customWidth="1"/>
    <col min="6" max="6" width="10.21875" style="6" customWidth="1"/>
    <col min="7" max="7" width="10.21875" style="158" customWidth="1"/>
    <col min="8" max="8" width="10.21875" style="6" customWidth="1"/>
    <col min="9" max="9" width="10.21875" style="158" customWidth="1"/>
    <col min="10" max="10" width="10.21875" style="6" customWidth="1"/>
    <col min="11" max="11" width="10.21875" style="158" customWidth="1"/>
    <col min="12" max="16384" width="9.21875" style="11"/>
  </cols>
  <sheetData>
    <row r="1" spans="1:13" ht="15.6">
      <c r="A1" s="1497" t="s">
        <v>1251</v>
      </c>
      <c r="B1" s="1497"/>
      <c r="C1" s="1497"/>
      <c r="D1" s="1497"/>
      <c r="E1" s="1497"/>
      <c r="F1" s="1497"/>
      <c r="G1" s="1497"/>
      <c r="H1" s="1497"/>
      <c r="I1" s="1497"/>
      <c r="J1" s="1497"/>
      <c r="K1" s="1497"/>
    </row>
    <row r="2" spans="1:13" s="124" customFormat="1" ht="11.4">
      <c r="A2" s="299"/>
      <c r="B2" s="1160"/>
      <c r="C2" s="1161"/>
      <c r="D2" s="1160"/>
      <c r="E2" s="1161"/>
      <c r="F2" s="1160"/>
      <c r="G2" s="1161"/>
      <c r="H2" s="1160"/>
      <c r="I2" s="1161"/>
      <c r="J2" s="1160"/>
      <c r="K2" s="1161"/>
      <c r="L2" s="15"/>
      <c r="M2" s="15"/>
    </row>
    <row r="3" spans="1:13" s="174" customFormat="1" ht="24">
      <c r="A3" s="658" t="s">
        <v>335</v>
      </c>
      <c r="B3" s="1162" t="s">
        <v>1113</v>
      </c>
      <c r="C3" s="316" t="s">
        <v>210</v>
      </c>
      <c r="D3" s="1163" t="s">
        <v>1114</v>
      </c>
      <c r="E3" s="316" t="s">
        <v>210</v>
      </c>
      <c r="F3" s="1163" t="s">
        <v>1115</v>
      </c>
      <c r="G3" s="316" t="s">
        <v>210</v>
      </c>
      <c r="H3" s="1163" t="s">
        <v>769</v>
      </c>
      <c r="I3" s="316" t="s">
        <v>210</v>
      </c>
      <c r="J3" s="1162" t="s">
        <v>1093</v>
      </c>
      <c r="K3" s="1164" t="s">
        <v>210</v>
      </c>
      <c r="M3" s="145"/>
    </row>
    <row r="4" spans="1:13" s="124" customFormat="1" ht="13.05" customHeight="1">
      <c r="A4" s="593">
        <v>1968</v>
      </c>
      <c r="B4" s="314">
        <v>18657</v>
      </c>
      <c r="C4" s="1165">
        <v>8.4</v>
      </c>
      <c r="D4" s="288">
        <v>2188</v>
      </c>
      <c r="E4" s="1165">
        <v>22.2</v>
      </c>
      <c r="F4" s="288">
        <v>1260</v>
      </c>
      <c r="G4" s="1165">
        <v>13</v>
      </c>
      <c r="H4" s="288">
        <v>2043</v>
      </c>
      <c r="I4" s="1165">
        <v>19.2</v>
      </c>
      <c r="J4" s="314">
        <v>13166</v>
      </c>
      <c r="K4" s="1166">
        <v>4.5</v>
      </c>
      <c r="L4" s="15"/>
      <c r="M4" s="15"/>
    </row>
    <row r="5" spans="1:13" s="124" customFormat="1" ht="13.05" customHeight="1">
      <c r="A5" s="593">
        <v>1969</v>
      </c>
      <c r="B5" s="314">
        <v>22801</v>
      </c>
      <c r="C5" s="1165">
        <v>22.2</v>
      </c>
      <c r="D5" s="288">
        <v>2480</v>
      </c>
      <c r="E5" s="1165">
        <v>13.3</v>
      </c>
      <c r="F5" s="288">
        <v>1914</v>
      </c>
      <c r="G5" s="1165">
        <v>51.9</v>
      </c>
      <c r="H5" s="288">
        <v>2415</v>
      </c>
      <c r="I5" s="1165">
        <v>18.2</v>
      </c>
      <c r="J5" s="314">
        <v>15992</v>
      </c>
      <c r="K5" s="1166">
        <v>21.5</v>
      </c>
      <c r="L5" s="15"/>
      <c r="M5" s="15"/>
    </row>
    <row r="6" spans="1:13" s="124" customFormat="1" ht="13.05" customHeight="1">
      <c r="A6" s="593">
        <v>1970</v>
      </c>
      <c r="B6" s="314">
        <v>26923</v>
      </c>
      <c r="C6" s="1165">
        <v>18.099999999999998</v>
      </c>
      <c r="D6" s="288">
        <v>3166</v>
      </c>
      <c r="E6" s="1165">
        <v>27.700000000000003</v>
      </c>
      <c r="F6" s="288">
        <v>2565</v>
      </c>
      <c r="G6" s="1165">
        <v>34</v>
      </c>
      <c r="H6" s="288">
        <v>2743</v>
      </c>
      <c r="I6" s="1165">
        <v>13.600000000000001</v>
      </c>
      <c r="J6" s="314">
        <v>18449</v>
      </c>
      <c r="K6" s="1166">
        <v>15.4</v>
      </c>
      <c r="L6" s="15"/>
      <c r="M6" s="15"/>
    </row>
    <row r="7" spans="1:13" s="124" customFormat="1" ht="13.05" customHeight="1">
      <c r="A7" s="593">
        <v>1971</v>
      </c>
      <c r="B7" s="314">
        <v>32289</v>
      </c>
      <c r="C7" s="1165">
        <v>19.900000000000002</v>
      </c>
      <c r="D7" s="288">
        <v>3435</v>
      </c>
      <c r="E7" s="1165">
        <v>8.5</v>
      </c>
      <c r="F7" s="288">
        <v>2628</v>
      </c>
      <c r="G7" s="1165">
        <v>2.5</v>
      </c>
      <c r="H7" s="288">
        <v>3695</v>
      </c>
      <c r="I7" s="1165">
        <v>34.699999999999996</v>
      </c>
      <c r="J7" s="314">
        <v>22531</v>
      </c>
      <c r="K7" s="1166">
        <v>22.1</v>
      </c>
      <c r="L7" s="15"/>
      <c r="M7" s="15"/>
    </row>
    <row r="8" spans="1:13" s="124" customFormat="1" ht="13.05" customHeight="1">
      <c r="A8" s="593">
        <v>1972</v>
      </c>
      <c r="B8" s="314">
        <v>35797</v>
      </c>
      <c r="C8" s="1165">
        <v>10.9</v>
      </c>
      <c r="D8" s="288">
        <v>4241</v>
      </c>
      <c r="E8" s="1165">
        <v>23.5</v>
      </c>
      <c r="F8" s="288">
        <v>2719</v>
      </c>
      <c r="G8" s="1165">
        <v>3.5000000000000004</v>
      </c>
      <c r="H8" s="288">
        <v>4095</v>
      </c>
      <c r="I8" s="1165">
        <v>10.8</v>
      </c>
      <c r="J8" s="314">
        <v>24742</v>
      </c>
      <c r="K8" s="1166">
        <v>9.8000000000000007</v>
      </c>
      <c r="L8" s="15"/>
      <c r="M8" s="15"/>
    </row>
    <row r="9" spans="1:13" s="124" customFormat="1" ht="13.05" customHeight="1">
      <c r="A9" s="593">
        <v>1973</v>
      </c>
      <c r="B9" s="314">
        <v>36608</v>
      </c>
      <c r="C9" s="1165">
        <v>2.2999999999999998</v>
      </c>
      <c r="D9" s="288">
        <v>4796</v>
      </c>
      <c r="E9" s="1165">
        <v>13.100000000000001</v>
      </c>
      <c r="F9" s="288">
        <v>2629</v>
      </c>
      <c r="G9" s="1165">
        <v>-3.3000000000000003</v>
      </c>
      <c r="H9" s="288">
        <v>4075</v>
      </c>
      <c r="I9" s="1165">
        <v>-0.5</v>
      </c>
      <c r="J9" s="314">
        <v>25108</v>
      </c>
      <c r="K9" s="1166">
        <v>1.5</v>
      </c>
      <c r="L9" s="15"/>
      <c r="M9" s="15"/>
    </row>
    <row r="10" spans="1:13" s="124" customFormat="1" ht="13.05" customHeight="1">
      <c r="A10" s="593">
        <v>1974</v>
      </c>
      <c r="B10" s="314">
        <v>38675</v>
      </c>
      <c r="C10" s="1165">
        <v>5.6000000000000005</v>
      </c>
      <c r="D10" s="288">
        <v>5234</v>
      </c>
      <c r="E10" s="1165">
        <v>9.1</v>
      </c>
      <c r="F10" s="288">
        <v>2868</v>
      </c>
      <c r="G10" s="1165">
        <v>9.1</v>
      </c>
      <c r="H10" s="288">
        <v>5208</v>
      </c>
      <c r="I10" s="1165">
        <v>27.800000000000004</v>
      </c>
      <c r="J10" s="314">
        <v>25365</v>
      </c>
      <c r="K10" s="1166">
        <v>1</v>
      </c>
      <c r="L10" s="15"/>
      <c r="M10" s="15"/>
    </row>
    <row r="11" spans="1:13" s="124" customFormat="1" ht="13.05" customHeight="1">
      <c r="A11" s="593">
        <v>1975</v>
      </c>
      <c r="B11" s="314">
        <v>39632</v>
      </c>
      <c r="C11" s="1165">
        <v>2.5</v>
      </c>
      <c r="D11" s="288">
        <v>5348</v>
      </c>
      <c r="E11" s="1165">
        <v>2.1999999999999997</v>
      </c>
      <c r="F11" s="288">
        <v>3102</v>
      </c>
      <c r="G11" s="1165">
        <v>8.2000000000000011</v>
      </c>
      <c r="H11" s="288">
        <v>5830</v>
      </c>
      <c r="I11" s="1165">
        <v>11.899999999999999</v>
      </c>
      <c r="J11" s="314">
        <v>25352</v>
      </c>
      <c r="K11" s="1166">
        <v>-0.1</v>
      </c>
      <c r="L11" s="15"/>
      <c r="M11" s="15"/>
    </row>
    <row r="12" spans="1:13" s="124" customFormat="1" ht="13.05" customHeight="1">
      <c r="A12" s="593">
        <v>1976</v>
      </c>
      <c r="B12" s="314">
        <v>42648</v>
      </c>
      <c r="C12" s="1165">
        <v>7.6</v>
      </c>
      <c r="D12" s="288">
        <v>6045</v>
      </c>
      <c r="E12" s="1165">
        <v>13</v>
      </c>
      <c r="F12" s="288">
        <v>3520</v>
      </c>
      <c r="G12" s="1165">
        <v>13.5</v>
      </c>
      <c r="H12" s="288">
        <v>7232</v>
      </c>
      <c r="I12" s="1165">
        <v>24</v>
      </c>
      <c r="J12" s="314">
        <v>25851</v>
      </c>
      <c r="K12" s="1166">
        <v>2</v>
      </c>
      <c r="L12" s="15"/>
      <c r="M12" s="15"/>
    </row>
    <row r="13" spans="1:13" s="124" customFormat="1" ht="13.05" customHeight="1">
      <c r="A13" s="593">
        <v>1977</v>
      </c>
      <c r="B13" s="314">
        <v>44986</v>
      </c>
      <c r="C13" s="1165">
        <v>5.5</v>
      </c>
      <c r="D13" s="288">
        <v>5929</v>
      </c>
      <c r="E13" s="1165">
        <v>-1.9</v>
      </c>
      <c r="F13" s="288">
        <v>3657</v>
      </c>
      <c r="G13" s="1165">
        <v>3.9</v>
      </c>
      <c r="H13" s="288">
        <v>8037</v>
      </c>
      <c r="I13" s="1165">
        <v>11.1</v>
      </c>
      <c r="J13" s="314">
        <v>27363</v>
      </c>
      <c r="K13" s="1166">
        <v>5.8000000000000007</v>
      </c>
      <c r="L13" s="15"/>
      <c r="M13" s="15"/>
    </row>
    <row r="14" spans="1:13" s="124" customFormat="1" ht="13.05" customHeight="1">
      <c r="A14" s="593">
        <v>1978</v>
      </c>
      <c r="B14" s="314">
        <v>47070</v>
      </c>
      <c r="C14" s="1165">
        <v>4.5999999999999996</v>
      </c>
      <c r="D14" s="288">
        <v>6002</v>
      </c>
      <c r="E14" s="1165">
        <v>1.2</v>
      </c>
      <c r="F14" s="288">
        <v>3786</v>
      </c>
      <c r="G14" s="1165">
        <v>3.5000000000000004</v>
      </c>
      <c r="H14" s="288">
        <v>8736</v>
      </c>
      <c r="I14" s="1165">
        <v>8.6999999999999993</v>
      </c>
      <c r="J14" s="314">
        <v>28546</v>
      </c>
      <c r="K14" s="1166">
        <v>4.3</v>
      </c>
      <c r="L14" s="15"/>
      <c r="M14" s="15"/>
    </row>
    <row r="15" spans="1:13" s="124" customFormat="1" ht="13.05" customHeight="1">
      <c r="A15" s="593">
        <v>1979</v>
      </c>
      <c r="B15" s="314">
        <v>49832</v>
      </c>
      <c r="C15" s="1165">
        <v>5.8999999999999995</v>
      </c>
      <c r="D15" s="288">
        <v>6093</v>
      </c>
      <c r="E15" s="1165">
        <v>1.5</v>
      </c>
      <c r="F15" s="288">
        <v>4202</v>
      </c>
      <c r="G15" s="1165">
        <v>11</v>
      </c>
      <c r="H15" s="288">
        <v>9472</v>
      </c>
      <c r="I15" s="1165">
        <v>8.4</v>
      </c>
      <c r="J15" s="314">
        <v>30065</v>
      </c>
      <c r="K15" s="1166">
        <v>5.3</v>
      </c>
      <c r="L15" s="15"/>
      <c r="M15" s="15"/>
    </row>
    <row r="16" spans="1:13" s="124" customFormat="1" ht="13.05" customHeight="1">
      <c r="A16" s="593">
        <v>1980</v>
      </c>
      <c r="B16" s="314">
        <v>54246</v>
      </c>
      <c r="C16" s="1165">
        <v>8.9</v>
      </c>
      <c r="D16" s="288">
        <v>5889</v>
      </c>
      <c r="E16" s="1165">
        <v>-3.3000000000000003</v>
      </c>
      <c r="F16" s="288">
        <v>4322</v>
      </c>
      <c r="G16" s="1165">
        <v>2.9000000000000004</v>
      </c>
      <c r="H16" s="288">
        <v>9701</v>
      </c>
      <c r="I16" s="1165">
        <v>2.4</v>
      </c>
      <c r="J16" s="314">
        <v>34334</v>
      </c>
      <c r="K16" s="1166">
        <v>14.2</v>
      </c>
      <c r="L16" s="15"/>
      <c r="M16" s="15"/>
    </row>
    <row r="17" spans="1:11" s="124" customFormat="1" ht="13.05" customHeight="1">
      <c r="A17" s="593">
        <v>1981</v>
      </c>
      <c r="B17" s="314">
        <v>56769</v>
      </c>
      <c r="C17" s="1165">
        <v>4.7</v>
      </c>
      <c r="D17" s="288">
        <v>6705</v>
      </c>
      <c r="E17" s="1165">
        <v>13.900000000000002</v>
      </c>
      <c r="F17" s="288">
        <v>4738</v>
      </c>
      <c r="G17" s="1165">
        <v>9.6</v>
      </c>
      <c r="H17" s="288">
        <v>11359</v>
      </c>
      <c r="I17" s="1165">
        <v>17.100000000000001</v>
      </c>
      <c r="J17" s="314">
        <v>33967</v>
      </c>
      <c r="K17" s="1166">
        <v>-1.0999999999999999</v>
      </c>
    </row>
    <row r="18" spans="1:11" s="124" customFormat="1" ht="13.05" customHeight="1">
      <c r="A18" s="593">
        <v>1982</v>
      </c>
      <c r="B18" s="314">
        <v>57968</v>
      </c>
      <c r="C18" s="1165">
        <v>2.1</v>
      </c>
      <c r="D18" s="288">
        <v>7167</v>
      </c>
      <c r="E18" s="1165">
        <v>6.9</v>
      </c>
      <c r="F18" s="288">
        <v>5147</v>
      </c>
      <c r="G18" s="1165">
        <v>8.6</v>
      </c>
      <c r="H18" s="288">
        <v>12162</v>
      </c>
      <c r="I18" s="1165">
        <v>7.1</v>
      </c>
      <c r="J18" s="314">
        <v>33492</v>
      </c>
      <c r="K18" s="1166">
        <v>-1.4000000000000001</v>
      </c>
    </row>
    <row r="19" spans="1:11" s="124" customFormat="1" ht="13.05" customHeight="1">
      <c r="A19" s="593">
        <v>1983</v>
      </c>
      <c r="B19" s="314">
        <v>58765</v>
      </c>
      <c r="C19" s="1165">
        <v>1.4000000000000001</v>
      </c>
      <c r="D19" s="288">
        <v>7469</v>
      </c>
      <c r="E19" s="1165">
        <v>4.2</v>
      </c>
      <c r="F19" s="288">
        <v>4193</v>
      </c>
      <c r="G19" s="1165">
        <v>-18.5</v>
      </c>
      <c r="H19" s="288">
        <v>12749</v>
      </c>
      <c r="I19" s="1165">
        <v>4.8</v>
      </c>
      <c r="J19" s="314">
        <v>34354</v>
      </c>
      <c r="K19" s="1166">
        <v>2.6</v>
      </c>
    </row>
    <row r="20" spans="1:11" s="124" customFormat="1" ht="13.05" customHeight="1">
      <c r="A20" s="593">
        <v>1984</v>
      </c>
      <c r="B20" s="314">
        <v>62448</v>
      </c>
      <c r="C20" s="1165">
        <v>6.3</v>
      </c>
      <c r="D20" s="288">
        <v>7149</v>
      </c>
      <c r="E20" s="1165">
        <v>-4.3</v>
      </c>
      <c r="F20" s="288">
        <v>5313</v>
      </c>
      <c r="G20" s="1165">
        <v>26.700000000000003</v>
      </c>
      <c r="H20" s="288">
        <v>13138</v>
      </c>
      <c r="I20" s="1165">
        <v>3.1</v>
      </c>
      <c r="J20" s="314">
        <v>36848</v>
      </c>
      <c r="K20" s="1166">
        <v>7.3</v>
      </c>
    </row>
    <row r="21" spans="1:11" s="124" customFormat="1" ht="13.05" customHeight="1">
      <c r="A21" s="593">
        <v>1985</v>
      </c>
      <c r="B21" s="314">
        <v>65919</v>
      </c>
      <c r="C21" s="1165">
        <v>5.6000000000000005</v>
      </c>
      <c r="D21" s="288">
        <v>7511</v>
      </c>
      <c r="E21" s="1165">
        <v>5.0999999999999996</v>
      </c>
      <c r="F21" s="288">
        <v>5656</v>
      </c>
      <c r="G21" s="1165">
        <v>6.5</v>
      </c>
      <c r="H21" s="288">
        <v>14152</v>
      </c>
      <c r="I21" s="1165">
        <v>7.7</v>
      </c>
      <c r="J21" s="314">
        <v>38600</v>
      </c>
      <c r="K21" s="1166">
        <v>4.8</v>
      </c>
    </row>
    <row r="22" spans="1:11" s="124" customFormat="1" ht="13.05" customHeight="1">
      <c r="A22" s="593">
        <v>1986</v>
      </c>
      <c r="B22" s="314">
        <v>66308</v>
      </c>
      <c r="C22" s="1165">
        <v>0.6</v>
      </c>
      <c r="D22" s="288">
        <v>7280</v>
      </c>
      <c r="E22" s="1165">
        <v>-3.1</v>
      </c>
      <c r="F22" s="288">
        <v>5922</v>
      </c>
      <c r="G22" s="1165">
        <v>4.7</v>
      </c>
      <c r="H22" s="288">
        <v>14096</v>
      </c>
      <c r="I22" s="1165">
        <v>-0.4</v>
      </c>
      <c r="J22" s="314">
        <v>39010</v>
      </c>
      <c r="K22" s="1166">
        <v>1.0999999999999999</v>
      </c>
    </row>
    <row r="23" spans="1:11" s="124" customFormat="1" ht="13.05" customHeight="1">
      <c r="A23" s="593">
        <v>1987</v>
      </c>
      <c r="B23" s="314">
        <v>65318</v>
      </c>
      <c r="C23" s="1165">
        <v>-1.5</v>
      </c>
      <c r="D23" s="288">
        <v>7328</v>
      </c>
      <c r="E23" s="1165">
        <v>0.70000000000000007</v>
      </c>
      <c r="F23" s="288">
        <v>5956</v>
      </c>
      <c r="G23" s="1165">
        <v>0.6</v>
      </c>
      <c r="H23" s="288">
        <v>13849</v>
      </c>
      <c r="I23" s="1165">
        <v>-1.7999999999999998</v>
      </c>
      <c r="J23" s="314">
        <v>38185</v>
      </c>
      <c r="K23" s="1166">
        <v>-2.1</v>
      </c>
    </row>
    <row r="24" spans="1:11" s="124" customFormat="1" ht="13.05" customHeight="1">
      <c r="A24" s="593">
        <v>1988</v>
      </c>
      <c r="B24" s="314">
        <v>69012</v>
      </c>
      <c r="C24" s="1165">
        <v>5.7</v>
      </c>
      <c r="D24" s="288">
        <v>8823</v>
      </c>
      <c r="E24" s="1165">
        <v>20.399999999999999</v>
      </c>
      <c r="F24" s="288">
        <v>7180</v>
      </c>
      <c r="G24" s="1165">
        <v>20.599999999999998</v>
      </c>
      <c r="H24" s="288">
        <v>15168</v>
      </c>
      <c r="I24" s="1165">
        <v>9.5</v>
      </c>
      <c r="J24" s="314">
        <v>37841</v>
      </c>
      <c r="K24" s="1166">
        <v>-0.89999999999999991</v>
      </c>
    </row>
    <row r="25" spans="1:11" s="124" customFormat="1" ht="13.05" customHeight="1">
      <c r="A25" s="593">
        <v>1989</v>
      </c>
      <c r="B25" s="314">
        <v>67734</v>
      </c>
      <c r="C25" s="1165">
        <v>-1.9</v>
      </c>
      <c r="D25" s="288">
        <v>8161</v>
      </c>
      <c r="E25" s="1165">
        <v>-7.5</v>
      </c>
      <c r="F25" s="288">
        <v>7398</v>
      </c>
      <c r="G25" s="1165">
        <v>3</v>
      </c>
      <c r="H25" s="288">
        <v>15708</v>
      </c>
      <c r="I25" s="1165">
        <v>3.5999999999999996</v>
      </c>
      <c r="J25" s="314">
        <v>36467</v>
      </c>
      <c r="K25" s="1166">
        <v>-3.5999999999999996</v>
      </c>
    </row>
    <row r="26" spans="1:11" s="124" customFormat="1" ht="13.05" customHeight="1">
      <c r="A26" s="593">
        <v>1990</v>
      </c>
      <c r="B26" s="314">
        <v>71266</v>
      </c>
      <c r="C26" s="1165">
        <v>5.2</v>
      </c>
      <c r="D26" s="288">
        <v>8952</v>
      </c>
      <c r="E26" s="1165">
        <v>9.7000000000000011</v>
      </c>
      <c r="F26" s="288">
        <v>7546</v>
      </c>
      <c r="G26" s="1165">
        <v>2</v>
      </c>
      <c r="H26" s="288">
        <v>17869</v>
      </c>
      <c r="I26" s="1165">
        <v>13.8</v>
      </c>
      <c r="J26" s="314">
        <v>36899</v>
      </c>
      <c r="K26" s="1166">
        <v>1.2</v>
      </c>
    </row>
    <row r="27" spans="1:11" s="124" customFormat="1" ht="13.05" customHeight="1">
      <c r="A27" s="593">
        <v>1991</v>
      </c>
      <c r="B27" s="314">
        <v>72275</v>
      </c>
      <c r="C27" s="1165">
        <v>1.4000000000000001</v>
      </c>
      <c r="D27" s="288">
        <v>9383</v>
      </c>
      <c r="E27" s="1165">
        <v>4.8</v>
      </c>
      <c r="F27" s="288">
        <v>7567</v>
      </c>
      <c r="G27" s="1165">
        <v>0.3</v>
      </c>
      <c r="H27" s="288">
        <v>18702</v>
      </c>
      <c r="I27" s="1165">
        <v>4.7</v>
      </c>
      <c r="J27" s="314">
        <v>36623</v>
      </c>
      <c r="K27" s="1166">
        <v>-0.70000000000000007</v>
      </c>
    </row>
    <row r="28" spans="1:11" s="124" customFormat="1" ht="13.05" customHeight="1">
      <c r="A28" s="593">
        <v>1992</v>
      </c>
      <c r="B28" s="314">
        <v>73089</v>
      </c>
      <c r="C28" s="1165">
        <v>1.0999999999999999</v>
      </c>
      <c r="D28" s="288">
        <v>9170</v>
      </c>
      <c r="E28" s="1165">
        <v>-2.2999999999999998</v>
      </c>
      <c r="F28" s="288">
        <v>7778</v>
      </c>
      <c r="G28" s="1165">
        <v>2.8000000000000003</v>
      </c>
      <c r="H28" s="288">
        <v>19290</v>
      </c>
      <c r="I28" s="1165">
        <v>3.1</v>
      </c>
      <c r="J28" s="314">
        <v>36851</v>
      </c>
      <c r="K28" s="1166">
        <v>0.6</v>
      </c>
    </row>
    <row r="29" spans="1:11" s="124" customFormat="1" ht="13.05" customHeight="1">
      <c r="A29" s="593">
        <v>1993</v>
      </c>
      <c r="B29" s="314">
        <v>69502</v>
      </c>
      <c r="C29" s="1165">
        <v>-4.9000000000000004</v>
      </c>
      <c r="D29" s="288">
        <v>9140</v>
      </c>
      <c r="E29" s="1165">
        <v>-0.3</v>
      </c>
      <c r="F29" s="288">
        <v>4631</v>
      </c>
      <c r="G29" s="1165">
        <v>-40.5</v>
      </c>
      <c r="H29" s="288">
        <v>19127</v>
      </c>
      <c r="I29" s="1165">
        <v>-0.8</v>
      </c>
      <c r="J29" s="314">
        <v>36604</v>
      </c>
      <c r="K29" s="1166">
        <v>-0.70000000000000007</v>
      </c>
    </row>
    <row r="30" spans="1:11" s="124" customFormat="1" ht="13.05" customHeight="1">
      <c r="A30" s="593">
        <v>1994</v>
      </c>
      <c r="B30" s="314">
        <v>70463</v>
      </c>
      <c r="C30" s="1165">
        <v>1.4000000000000001</v>
      </c>
      <c r="D30" s="288">
        <v>9595</v>
      </c>
      <c r="E30" s="1165">
        <v>5</v>
      </c>
      <c r="F30" s="288">
        <v>5870</v>
      </c>
      <c r="G30" s="1165">
        <v>26.8</v>
      </c>
      <c r="H30" s="288">
        <v>18804</v>
      </c>
      <c r="I30" s="1165">
        <v>-1.7000000000000002</v>
      </c>
      <c r="J30" s="314">
        <v>36194</v>
      </c>
      <c r="K30" s="1166">
        <v>-1.0999999999999999</v>
      </c>
    </row>
    <row r="31" spans="1:11" s="124" customFormat="1" ht="13.05" customHeight="1">
      <c r="A31" s="593" t="s">
        <v>1116</v>
      </c>
      <c r="B31" s="520" t="s">
        <v>147</v>
      </c>
      <c r="C31" s="520" t="s">
        <v>147</v>
      </c>
      <c r="D31" s="594" t="s">
        <v>147</v>
      </c>
      <c r="E31" s="520" t="s">
        <v>147</v>
      </c>
      <c r="F31" s="594" t="s">
        <v>147</v>
      </c>
      <c r="G31" s="520" t="s">
        <v>147</v>
      </c>
      <c r="H31" s="594" t="s">
        <v>147</v>
      </c>
      <c r="I31" s="520" t="s">
        <v>147</v>
      </c>
      <c r="J31" s="520" t="s">
        <v>147</v>
      </c>
      <c r="K31" s="980" t="s">
        <v>147</v>
      </c>
    </row>
    <row r="32" spans="1:11" s="124" customFormat="1" ht="13.05" customHeight="1">
      <c r="A32" s="593">
        <v>1996</v>
      </c>
      <c r="B32" s="314">
        <v>70288</v>
      </c>
      <c r="C32" s="1165">
        <v>-0.2</v>
      </c>
      <c r="D32" s="288">
        <v>9558</v>
      </c>
      <c r="E32" s="1165">
        <v>-0.4</v>
      </c>
      <c r="F32" s="288">
        <v>6760</v>
      </c>
      <c r="G32" s="1165">
        <v>15.2</v>
      </c>
      <c r="H32" s="288">
        <v>17824</v>
      </c>
      <c r="I32" s="1165">
        <v>-5.2</v>
      </c>
      <c r="J32" s="314">
        <v>36146</v>
      </c>
      <c r="K32" s="1166">
        <v>-0.1</v>
      </c>
    </row>
    <row r="33" spans="1:11" s="124" customFormat="1" ht="13.05" customHeight="1">
      <c r="A33" s="593">
        <v>1997</v>
      </c>
      <c r="B33" s="314">
        <v>71025</v>
      </c>
      <c r="C33" s="1165">
        <v>1</v>
      </c>
      <c r="D33" s="288">
        <v>9913</v>
      </c>
      <c r="E33" s="1165">
        <v>3.6999999999999997</v>
      </c>
      <c r="F33" s="288">
        <v>6589</v>
      </c>
      <c r="G33" s="1165">
        <v>-2.5</v>
      </c>
      <c r="H33" s="288">
        <v>18552</v>
      </c>
      <c r="I33" s="1165">
        <v>4.1000000000000005</v>
      </c>
      <c r="J33" s="314">
        <v>35971</v>
      </c>
      <c r="K33" s="1166">
        <v>-0.5</v>
      </c>
    </row>
    <row r="34" spans="1:11" s="124" customFormat="1" ht="13.05" customHeight="1">
      <c r="A34" s="593">
        <v>1998</v>
      </c>
      <c r="B34" s="314">
        <v>71480</v>
      </c>
      <c r="C34" s="1165">
        <v>0.6</v>
      </c>
      <c r="D34" s="288">
        <v>9655</v>
      </c>
      <c r="E34" s="1165">
        <v>-2.6</v>
      </c>
      <c r="F34" s="288">
        <v>6969</v>
      </c>
      <c r="G34" s="1165">
        <v>5.8000000000000007</v>
      </c>
      <c r="H34" s="288">
        <v>18650</v>
      </c>
      <c r="I34" s="1165">
        <v>0.5</v>
      </c>
      <c r="J34" s="314">
        <v>36206</v>
      </c>
      <c r="K34" s="1166">
        <v>0.70000000000000007</v>
      </c>
    </row>
    <row r="35" spans="1:11" s="124" customFormat="1" ht="13.05" customHeight="1">
      <c r="A35" s="593">
        <v>1999</v>
      </c>
      <c r="B35" s="314">
        <v>71157</v>
      </c>
      <c r="C35" s="1165">
        <v>-0.5</v>
      </c>
      <c r="D35" s="288">
        <v>9815</v>
      </c>
      <c r="E35" s="1165">
        <v>1.7000000000000002</v>
      </c>
      <c r="F35" s="288">
        <v>6872</v>
      </c>
      <c r="G35" s="1165">
        <v>-1.4000000000000001</v>
      </c>
      <c r="H35" s="288">
        <v>18609</v>
      </c>
      <c r="I35" s="1165">
        <v>-0.2</v>
      </c>
      <c r="J35" s="314">
        <v>35861</v>
      </c>
      <c r="K35" s="1166">
        <v>-1</v>
      </c>
    </row>
    <row r="36" spans="1:11" s="124" customFormat="1" ht="13.05" customHeight="1">
      <c r="A36" s="593">
        <v>2000</v>
      </c>
      <c r="B36" s="314">
        <v>71506</v>
      </c>
      <c r="C36" s="1165">
        <v>0.5</v>
      </c>
      <c r="D36" s="288">
        <v>9774</v>
      </c>
      <c r="E36" s="1165">
        <v>-0.4</v>
      </c>
      <c r="F36" s="288">
        <v>7159</v>
      </c>
      <c r="G36" s="1165">
        <v>4.2</v>
      </c>
      <c r="H36" s="288">
        <v>18270</v>
      </c>
      <c r="I36" s="1165">
        <v>-1.7999999999999998</v>
      </c>
      <c r="J36" s="314">
        <v>36303</v>
      </c>
      <c r="K36" s="1166">
        <v>1.2</v>
      </c>
    </row>
    <row r="37" spans="1:11" s="124" customFormat="1" ht="13.05" customHeight="1">
      <c r="A37" s="593">
        <v>2001</v>
      </c>
      <c r="B37" s="314">
        <v>72204</v>
      </c>
      <c r="C37" s="1165">
        <v>1</v>
      </c>
      <c r="D37" s="288">
        <v>9944</v>
      </c>
      <c r="E37" s="1165">
        <v>1.7000000000000002</v>
      </c>
      <c r="F37" s="288">
        <v>7202</v>
      </c>
      <c r="G37" s="1165">
        <v>0.6</v>
      </c>
      <c r="H37" s="288">
        <v>18234</v>
      </c>
      <c r="I37" s="1165">
        <v>-0.2</v>
      </c>
      <c r="J37" s="314">
        <v>36824</v>
      </c>
      <c r="K37" s="1166">
        <v>1.4000000000000001</v>
      </c>
    </row>
    <row r="38" spans="1:11" s="124" customFormat="1" ht="13.05" customHeight="1">
      <c r="A38" s="593">
        <v>2002</v>
      </c>
      <c r="B38" s="314">
        <v>70783</v>
      </c>
      <c r="C38" s="1165">
        <v>-2</v>
      </c>
      <c r="D38" s="288">
        <v>9297</v>
      </c>
      <c r="E38" s="1165">
        <v>-6.5</v>
      </c>
      <c r="F38" s="288">
        <v>7037</v>
      </c>
      <c r="G38" s="1165">
        <v>-2.2999999999999998</v>
      </c>
      <c r="H38" s="288">
        <v>17992</v>
      </c>
      <c r="I38" s="1165">
        <v>-1.3</v>
      </c>
      <c r="J38" s="314">
        <v>36457</v>
      </c>
      <c r="K38" s="1166">
        <v>-1</v>
      </c>
    </row>
    <row r="39" spans="1:11" s="124" customFormat="1" ht="13.05" customHeight="1">
      <c r="A39" s="593">
        <v>2003</v>
      </c>
      <c r="B39" s="314">
        <v>70579</v>
      </c>
      <c r="C39" s="1165">
        <v>-0.3</v>
      </c>
      <c r="D39" s="288">
        <v>9478</v>
      </c>
      <c r="E39" s="1165">
        <v>1.9</v>
      </c>
      <c r="F39" s="288">
        <v>7257</v>
      </c>
      <c r="G39" s="1165">
        <v>3.1</v>
      </c>
      <c r="H39" s="288">
        <v>18303</v>
      </c>
      <c r="I39" s="1165">
        <v>1.7000000000000002</v>
      </c>
      <c r="J39" s="314">
        <v>35541</v>
      </c>
      <c r="K39" s="1166">
        <v>-2.5</v>
      </c>
    </row>
    <row r="40" spans="1:11" s="124" customFormat="1" ht="13.05" customHeight="1">
      <c r="A40" s="593">
        <v>2004</v>
      </c>
      <c r="B40" s="314">
        <v>72176</v>
      </c>
      <c r="C40" s="1165">
        <v>2.2999999999999998</v>
      </c>
      <c r="D40" s="288">
        <v>9857</v>
      </c>
      <c r="E40" s="1165">
        <v>4</v>
      </c>
      <c r="F40" s="288">
        <v>8105</v>
      </c>
      <c r="G40" s="1165">
        <v>11.700000000000001</v>
      </c>
      <c r="H40" s="288">
        <v>18445</v>
      </c>
      <c r="I40" s="1165">
        <v>0.8</v>
      </c>
      <c r="J40" s="314">
        <v>35769</v>
      </c>
      <c r="K40" s="1166">
        <v>0.6</v>
      </c>
    </row>
    <row r="41" spans="1:11" s="124" customFormat="1" ht="13.05" customHeight="1">
      <c r="A41" s="593">
        <v>2005</v>
      </c>
      <c r="B41" s="314">
        <v>72307</v>
      </c>
      <c r="C41" s="1165">
        <v>0.2</v>
      </c>
      <c r="D41" s="288">
        <v>10940</v>
      </c>
      <c r="E41" s="1165">
        <v>11</v>
      </c>
      <c r="F41" s="288">
        <v>8221</v>
      </c>
      <c r="G41" s="1165">
        <v>1.4000000000000001</v>
      </c>
      <c r="H41" s="288">
        <v>19220</v>
      </c>
      <c r="I41" s="1165">
        <v>4.2</v>
      </c>
      <c r="J41" s="314">
        <v>33926</v>
      </c>
      <c r="K41" s="1166">
        <v>-5.2</v>
      </c>
    </row>
    <row r="42" spans="1:11" s="124" customFormat="1" ht="13.05" customHeight="1">
      <c r="A42" s="593">
        <v>2006</v>
      </c>
      <c r="B42" s="314">
        <v>72274</v>
      </c>
      <c r="C42" s="1165">
        <v>0</v>
      </c>
      <c r="D42" s="288">
        <v>10831</v>
      </c>
      <c r="E42" s="1165">
        <v>-1</v>
      </c>
      <c r="F42" s="288">
        <v>8266</v>
      </c>
      <c r="G42" s="1165">
        <v>0.5</v>
      </c>
      <c r="H42" s="288">
        <v>19571</v>
      </c>
      <c r="I42" s="1165">
        <v>1.7999999999999998</v>
      </c>
      <c r="J42" s="314">
        <v>33606</v>
      </c>
      <c r="K42" s="1166">
        <v>-0.89999999999999991</v>
      </c>
    </row>
    <row r="43" spans="1:11" s="124" customFormat="1" ht="13.05" customHeight="1">
      <c r="A43" s="593">
        <v>2007</v>
      </c>
      <c r="B43" s="314">
        <v>73220</v>
      </c>
      <c r="C43" s="1165">
        <v>1.3</v>
      </c>
      <c r="D43" s="288">
        <v>11061</v>
      </c>
      <c r="E43" s="1165">
        <v>2.1</v>
      </c>
      <c r="F43" s="288">
        <v>8692</v>
      </c>
      <c r="G43" s="1165">
        <v>5.2</v>
      </c>
      <c r="H43" s="288">
        <v>19879</v>
      </c>
      <c r="I43" s="1165">
        <v>1.6</v>
      </c>
      <c r="J43" s="314">
        <v>33588</v>
      </c>
      <c r="K43" s="1166">
        <v>-0.1</v>
      </c>
    </row>
    <row r="44" spans="1:11" s="124" customFormat="1" ht="13.05" customHeight="1">
      <c r="A44" s="593">
        <v>2008</v>
      </c>
      <c r="B44" s="314">
        <v>74177</v>
      </c>
      <c r="C44" s="1165">
        <v>1.3</v>
      </c>
      <c r="D44" s="288">
        <v>11240</v>
      </c>
      <c r="E44" s="1165">
        <v>1.6</v>
      </c>
      <c r="F44" s="288">
        <v>9203</v>
      </c>
      <c r="G44" s="1165">
        <v>5.8999999999999995</v>
      </c>
      <c r="H44" s="288">
        <v>19653</v>
      </c>
      <c r="I44" s="1165">
        <v>-1.0999999999999999</v>
      </c>
      <c r="J44" s="314">
        <v>34081</v>
      </c>
      <c r="K44" s="1166">
        <v>1.5</v>
      </c>
    </row>
    <row r="45" spans="1:11" s="124" customFormat="1" ht="13.05" customHeight="1">
      <c r="A45" s="593">
        <v>2009</v>
      </c>
      <c r="B45" s="314">
        <v>75188</v>
      </c>
      <c r="C45" s="1165">
        <v>1.4000000000000001</v>
      </c>
      <c r="D45" s="288">
        <v>11541</v>
      </c>
      <c r="E45" s="1165">
        <v>2.7</v>
      </c>
      <c r="F45" s="288">
        <v>9469</v>
      </c>
      <c r="G45" s="1165">
        <v>2.9000000000000004</v>
      </c>
      <c r="H45" s="288">
        <v>20151</v>
      </c>
      <c r="I45" s="1165">
        <v>2.5</v>
      </c>
      <c r="J45" s="314">
        <v>34027</v>
      </c>
      <c r="K45" s="1166">
        <v>-0.2</v>
      </c>
    </row>
    <row r="46" spans="1:11" s="124" customFormat="1" ht="13.05" customHeight="1">
      <c r="A46" s="593">
        <v>2010</v>
      </c>
      <c r="B46" s="314">
        <v>74988</v>
      </c>
      <c r="C46" s="1165">
        <v>-0.3</v>
      </c>
      <c r="D46" s="288">
        <v>11479</v>
      </c>
      <c r="E46" s="1165">
        <v>-0.5</v>
      </c>
      <c r="F46" s="288">
        <v>9344</v>
      </c>
      <c r="G46" s="1165">
        <v>-1.3</v>
      </c>
      <c r="H46" s="288">
        <v>20383</v>
      </c>
      <c r="I46" s="1165">
        <v>1.2</v>
      </c>
      <c r="J46" s="314">
        <v>33782</v>
      </c>
      <c r="K46" s="1166">
        <v>-0.70000000000000007</v>
      </c>
    </row>
    <row r="47" spans="1:11" s="124" customFormat="1" ht="13.05" customHeight="1">
      <c r="A47" s="593">
        <v>2011</v>
      </c>
      <c r="B47" s="314">
        <v>77731</v>
      </c>
      <c r="C47" s="1165">
        <v>3.6999999999999997</v>
      </c>
      <c r="D47" s="288">
        <v>11113</v>
      </c>
      <c r="E47" s="1165">
        <v>-3.2</v>
      </c>
      <c r="F47" s="288">
        <v>9872</v>
      </c>
      <c r="G47" s="1165">
        <v>5.7</v>
      </c>
      <c r="H47" s="288">
        <v>21745</v>
      </c>
      <c r="I47" s="1165">
        <v>6.7</v>
      </c>
      <c r="J47" s="314">
        <v>35001</v>
      </c>
      <c r="K47" s="1166">
        <v>3.5999999999999996</v>
      </c>
    </row>
    <row r="48" spans="1:11" s="124" customFormat="1" ht="13.05" customHeight="1">
      <c r="A48" s="593">
        <v>2012</v>
      </c>
      <c r="B48" s="314">
        <v>74650</v>
      </c>
      <c r="C48" s="1165">
        <v>-4</v>
      </c>
      <c r="D48" s="288">
        <v>10594</v>
      </c>
      <c r="E48" s="1165">
        <v>-4.7</v>
      </c>
      <c r="F48" s="288">
        <v>8289</v>
      </c>
      <c r="G48" s="1165">
        <v>-16</v>
      </c>
      <c r="H48" s="288">
        <v>20441</v>
      </c>
      <c r="I48" s="1165">
        <v>-6</v>
      </c>
      <c r="J48" s="314">
        <v>35326</v>
      </c>
      <c r="K48" s="1166">
        <v>0.89999999999999991</v>
      </c>
    </row>
    <row r="49" spans="1:11" s="124" customFormat="1" ht="13.05" customHeight="1">
      <c r="A49" s="593">
        <v>2013</v>
      </c>
      <c r="B49" s="314">
        <v>73959</v>
      </c>
      <c r="C49" s="1165">
        <v>-0.89999999999999991</v>
      </c>
      <c r="D49" s="288">
        <v>10903</v>
      </c>
      <c r="E49" s="1165">
        <v>2.9000000000000004</v>
      </c>
      <c r="F49" s="288">
        <v>8675</v>
      </c>
      <c r="G49" s="1165">
        <v>4.7</v>
      </c>
      <c r="H49" s="288">
        <v>18691</v>
      </c>
      <c r="I49" s="1165">
        <v>-8.6</v>
      </c>
      <c r="J49" s="314">
        <v>35690</v>
      </c>
      <c r="K49" s="1166">
        <v>1</v>
      </c>
    </row>
    <row r="50" spans="1:11" s="124" customFormat="1" ht="13.05" customHeight="1">
      <c r="A50" s="593">
        <v>2014</v>
      </c>
      <c r="B50" s="314">
        <v>73716</v>
      </c>
      <c r="C50" s="1165">
        <v>-0.3</v>
      </c>
      <c r="D50" s="288">
        <v>10666</v>
      </c>
      <c r="E50" s="1165">
        <v>-2.1999999999999997</v>
      </c>
      <c r="F50" s="288">
        <v>8492</v>
      </c>
      <c r="G50" s="1165">
        <v>-2.1</v>
      </c>
      <c r="H50" s="288">
        <v>18694</v>
      </c>
      <c r="I50" s="1165">
        <v>0</v>
      </c>
      <c r="J50" s="314">
        <v>35864</v>
      </c>
      <c r="K50" s="1166">
        <v>0.5</v>
      </c>
    </row>
    <row r="51" spans="1:11" s="124" customFormat="1" ht="13.05" customHeight="1">
      <c r="A51" s="593">
        <v>2015</v>
      </c>
      <c r="B51" s="314">
        <v>77138</v>
      </c>
      <c r="C51" s="1165">
        <v>4.5999999999999996</v>
      </c>
      <c r="D51" s="288">
        <v>11085</v>
      </c>
      <c r="E51" s="1165">
        <v>3.9</v>
      </c>
      <c r="F51" s="288">
        <v>8582</v>
      </c>
      <c r="G51" s="1165">
        <v>1.0999999999999999</v>
      </c>
      <c r="H51" s="288">
        <v>21413</v>
      </c>
      <c r="I51" s="1165">
        <v>14.499999999999998</v>
      </c>
      <c r="J51" s="314">
        <v>36058</v>
      </c>
      <c r="K51" s="1166">
        <v>0.5</v>
      </c>
    </row>
    <row r="52" spans="1:11" s="124" customFormat="1" ht="13.05" customHeight="1">
      <c r="A52" s="593">
        <v>2016</v>
      </c>
      <c r="B52" s="314">
        <v>79092</v>
      </c>
      <c r="C52" s="1165">
        <v>2.5</v>
      </c>
      <c r="D52" s="288">
        <v>11349</v>
      </c>
      <c r="E52" s="1165">
        <v>2.4</v>
      </c>
      <c r="F52" s="288">
        <v>8444</v>
      </c>
      <c r="G52" s="1165">
        <v>-1.6</v>
      </c>
      <c r="H52" s="288">
        <v>21899</v>
      </c>
      <c r="I52" s="1165">
        <v>2.2999999999999998</v>
      </c>
      <c r="J52" s="314">
        <v>37400</v>
      </c>
      <c r="K52" s="1166">
        <v>3.6999999999999997</v>
      </c>
    </row>
    <row r="53" spans="1:11" s="124" customFormat="1" ht="13.05" customHeight="1">
      <c r="A53" s="593">
        <v>2017</v>
      </c>
      <c r="B53" s="314">
        <v>80709</v>
      </c>
      <c r="C53" s="1165">
        <v>2.044454559247459</v>
      </c>
      <c r="D53" s="288">
        <v>11286</v>
      </c>
      <c r="E53" s="1165">
        <v>-0.55511498810467885</v>
      </c>
      <c r="F53" s="288">
        <v>8821</v>
      </c>
      <c r="G53" s="1165">
        <v>4.4647086688773099</v>
      </c>
      <c r="H53" s="288">
        <v>21723</v>
      </c>
      <c r="I53" s="1165">
        <v>-0.80368966619480342</v>
      </c>
      <c r="J53" s="314">
        <v>38879</v>
      </c>
      <c r="K53" s="1166">
        <v>3.9545454545454541</v>
      </c>
    </row>
    <row r="54" spans="1:11" s="124" customFormat="1" ht="13.05" customHeight="1">
      <c r="A54" s="593">
        <v>2018</v>
      </c>
      <c r="B54" s="314">
        <v>80751</v>
      </c>
      <c r="C54" s="1165">
        <v>5.2038806081106198E-2</v>
      </c>
      <c r="D54" s="288">
        <v>10811</v>
      </c>
      <c r="E54" s="1165">
        <v>-4.2087542087542094</v>
      </c>
      <c r="F54" s="288">
        <v>9022</v>
      </c>
      <c r="G54" s="1165">
        <v>2.278653213921324</v>
      </c>
      <c r="H54" s="288">
        <v>21829</v>
      </c>
      <c r="I54" s="1165">
        <v>0.48796206785434793</v>
      </c>
      <c r="J54" s="314">
        <v>39089</v>
      </c>
      <c r="K54" s="1166">
        <v>0.54013734921165668</v>
      </c>
    </row>
    <row r="55" spans="1:11" s="124" customFormat="1" ht="13.05" customHeight="1">
      <c r="A55" s="593">
        <v>2019</v>
      </c>
      <c r="B55" s="314">
        <v>80554</v>
      </c>
      <c r="C55" s="1165">
        <v>-0.24395982712288392</v>
      </c>
      <c r="D55" s="288">
        <v>10505</v>
      </c>
      <c r="E55" s="1165">
        <v>-2.8304504671168256</v>
      </c>
      <c r="F55" s="288">
        <v>9036</v>
      </c>
      <c r="G55" s="1165">
        <v>0.15517623586787851</v>
      </c>
      <c r="H55" s="288">
        <v>21773</v>
      </c>
      <c r="I55" s="1165">
        <v>-0.2565394658481836</v>
      </c>
      <c r="J55" s="314">
        <v>39240</v>
      </c>
      <c r="K55" s="1166">
        <v>0.38629793548057001</v>
      </c>
    </row>
    <row r="56" spans="1:11" s="124" customFormat="1" ht="13.05" customHeight="1">
      <c r="A56" s="593">
        <v>2020</v>
      </c>
      <c r="B56" s="314">
        <v>81188</v>
      </c>
      <c r="C56" s="1165">
        <v>0.8</v>
      </c>
      <c r="D56" s="288">
        <v>11123</v>
      </c>
      <c r="E56" s="1165">
        <v>5.9</v>
      </c>
      <c r="F56" s="288">
        <v>9250</v>
      </c>
      <c r="G56" s="1165">
        <v>2.4</v>
      </c>
      <c r="H56" s="288">
        <v>22009</v>
      </c>
      <c r="I56" s="1165">
        <v>1.1000000000000001</v>
      </c>
      <c r="J56" s="314">
        <v>38806</v>
      </c>
      <c r="K56" s="1166">
        <v>-1.1000000000000001</v>
      </c>
    </row>
    <row r="57" spans="1:11" s="124" customFormat="1" ht="13.05" customHeight="1">
      <c r="A57" s="1167">
        <v>2021</v>
      </c>
      <c r="B57" s="315">
        <v>80555</v>
      </c>
      <c r="C57" s="1168">
        <v>-0.8</v>
      </c>
      <c r="D57" s="981">
        <v>10615</v>
      </c>
      <c r="E57" s="1168">
        <v>-4.5999999999999996</v>
      </c>
      <c r="F57" s="981">
        <v>9160</v>
      </c>
      <c r="G57" s="1168">
        <v>-1</v>
      </c>
      <c r="H57" s="981">
        <v>22022</v>
      </c>
      <c r="I57" s="1168">
        <v>0.1</v>
      </c>
      <c r="J57" s="315">
        <v>38758</v>
      </c>
      <c r="K57" s="1169">
        <v>-0.1</v>
      </c>
    </row>
    <row r="58" spans="1:11" s="15" customFormat="1" ht="17.55" customHeight="1">
      <c r="A58" s="299" t="s">
        <v>1117</v>
      </c>
      <c r="B58" s="1160"/>
      <c r="C58" s="1161"/>
      <c r="D58" s="1160"/>
      <c r="E58" s="1161"/>
      <c r="F58" s="1160"/>
      <c r="G58" s="1161"/>
      <c r="H58" s="1160"/>
      <c r="I58" s="1161"/>
      <c r="J58" s="1160"/>
      <c r="K58" s="1161"/>
    </row>
    <row r="59" spans="1:11" s="42" customFormat="1" ht="11.4">
      <c r="A59" s="299" t="s">
        <v>1118</v>
      </c>
      <c r="B59" s="1160"/>
      <c r="C59" s="1161"/>
      <c r="D59" s="1160"/>
      <c r="E59" s="1161"/>
      <c r="F59" s="1160"/>
      <c r="G59" s="1161"/>
      <c r="H59" s="1160"/>
      <c r="I59" s="1161"/>
      <c r="J59" s="1160"/>
      <c r="K59" s="1161"/>
    </row>
    <row r="60" spans="1:11" s="15" customFormat="1" ht="11.4">
      <c r="A60" s="299"/>
      <c r="B60" s="1160"/>
      <c r="C60" s="1161"/>
      <c r="D60" s="1160"/>
      <c r="E60" s="1161"/>
      <c r="F60" s="1160"/>
      <c r="G60" s="1161"/>
      <c r="H60" s="1160"/>
      <c r="I60" s="1161"/>
      <c r="J60" s="1160"/>
      <c r="K60" s="1161"/>
    </row>
    <row r="61" spans="1:11" s="15" customFormat="1" ht="11.4">
      <c r="A61" s="189"/>
      <c r="B61" s="395"/>
      <c r="C61" s="368"/>
      <c r="D61" s="395"/>
      <c r="E61" s="368"/>
      <c r="F61" s="395"/>
      <c r="G61" s="368"/>
      <c r="H61" s="395"/>
      <c r="I61" s="368"/>
      <c r="J61" s="395"/>
      <c r="K61" s="368"/>
    </row>
    <row r="62" spans="1:11" s="15" customFormat="1" ht="11.4">
      <c r="A62" s="189"/>
      <c r="B62" s="395"/>
      <c r="C62" s="368"/>
      <c r="D62" s="395"/>
      <c r="E62" s="368"/>
      <c r="F62" s="395"/>
      <c r="G62" s="368"/>
      <c r="H62" s="395"/>
      <c r="I62" s="368"/>
      <c r="J62" s="395"/>
      <c r="K62" s="368"/>
    </row>
  </sheetData>
  <mergeCells count="1">
    <mergeCell ref="A1:K1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2019 Annual Visitor Research Report</oddFooter>
  </headerFooter>
  <rowBreaks count="1" manualBreakCount="1">
    <brk id="60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71"/>
  <dimension ref="A1"/>
  <sheetViews>
    <sheetView workbookViewId="0"/>
  </sheetViews>
  <sheetFormatPr defaultRowHeight="13.2"/>
  <cols>
    <col min="1" max="1" width="9.44140625" customWidth="1"/>
  </cols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AC50"/>
  <sheetViews>
    <sheetView showGridLines="0" workbookViewId="0">
      <selection activeCell="D33" sqref="D33"/>
    </sheetView>
  </sheetViews>
  <sheetFormatPr defaultColWidth="9.21875" defaultRowHeight="13.2"/>
  <cols>
    <col min="1" max="1" width="15.21875" style="306" customWidth="1"/>
    <col min="2" max="14" width="9.5546875" style="306" customWidth="1"/>
    <col min="15" max="15" width="15.21875" style="306" customWidth="1"/>
    <col min="16" max="20" width="9.5546875" style="306" customWidth="1"/>
    <col min="21" max="21" width="11.5546875" style="306" customWidth="1"/>
    <col min="22" max="24" width="9.5546875" style="306" customWidth="1"/>
    <col min="25" max="25" width="12.5546875" style="306" customWidth="1"/>
    <col min="26" max="26" width="9.5546875" style="306" customWidth="1"/>
    <col min="27" max="27" width="12.5546875" style="306" customWidth="1"/>
    <col min="28" max="28" width="9.21875" style="306"/>
    <col min="29" max="16384" width="9.21875" style="1198"/>
  </cols>
  <sheetData>
    <row r="1" spans="1:29" s="1179" customFormat="1" ht="15.6">
      <c r="A1" s="1363" t="s">
        <v>1120</v>
      </c>
      <c r="B1" s="1363"/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  <c r="O1" s="1176" t="s">
        <v>1121</v>
      </c>
      <c r="P1" s="1176"/>
      <c r="Q1" s="1176"/>
      <c r="R1" s="1176"/>
      <c r="S1" s="1176"/>
      <c r="T1" s="1176"/>
      <c r="U1" s="1176"/>
      <c r="V1" s="1176"/>
      <c r="W1" s="1176"/>
      <c r="X1" s="1176"/>
      <c r="Y1" s="1176"/>
      <c r="Z1" s="1176"/>
      <c r="AA1" s="1176"/>
      <c r="AB1" s="1177"/>
      <c r="AC1" s="1178"/>
    </row>
    <row r="2" spans="1:29" s="1181" customFormat="1" ht="15.6">
      <c r="A2" s="1363" t="s">
        <v>399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1363"/>
      <c r="N2" s="1363"/>
      <c r="O2" s="1363" t="s">
        <v>399</v>
      </c>
      <c r="P2" s="1363"/>
      <c r="Q2" s="1363"/>
      <c r="R2" s="1363"/>
      <c r="S2" s="1363"/>
      <c r="T2" s="1363"/>
      <c r="U2" s="1363"/>
      <c r="V2" s="1363"/>
      <c r="W2" s="1363"/>
      <c r="X2" s="1363"/>
      <c r="Y2" s="1363"/>
      <c r="Z2" s="1363"/>
      <c r="AA2" s="1363"/>
      <c r="AB2" s="1177"/>
      <c r="AC2" s="1180"/>
    </row>
    <row r="3" spans="1:29" s="1181" customFormat="1" ht="13.8">
      <c r="A3" s="1182"/>
      <c r="B3" s="1182"/>
      <c r="C3" s="1182"/>
      <c r="D3" s="1183"/>
      <c r="E3" s="1183"/>
      <c r="F3" s="1184"/>
      <c r="G3" s="1183"/>
      <c r="H3" s="1183"/>
      <c r="I3" s="1183"/>
      <c r="J3" s="1183"/>
      <c r="K3" s="1183"/>
      <c r="L3" s="1183"/>
      <c r="M3" s="1183"/>
      <c r="N3" s="1183"/>
      <c r="O3" s="1182"/>
      <c r="P3" s="1183"/>
      <c r="Q3" s="1183"/>
      <c r="R3" s="1183"/>
      <c r="S3" s="1184"/>
      <c r="T3" s="1183"/>
      <c r="U3" s="1183"/>
      <c r="V3" s="1183"/>
      <c r="W3" s="1183"/>
      <c r="X3" s="1183"/>
      <c r="Y3" s="1183"/>
      <c r="Z3" s="1183"/>
      <c r="AA3" s="306"/>
      <c r="AB3" s="308"/>
      <c r="AC3" s="1180"/>
    </row>
    <row r="4" spans="1:29" s="1195" customFormat="1" ht="35.549999999999997" customHeight="1">
      <c r="A4" s="1185" t="s">
        <v>400</v>
      </c>
      <c r="B4" s="1186" t="s">
        <v>343</v>
      </c>
      <c r="C4" s="1186" t="s">
        <v>344</v>
      </c>
      <c r="D4" s="1186" t="s">
        <v>345</v>
      </c>
      <c r="E4" s="1186" t="s">
        <v>346</v>
      </c>
      <c r="F4" s="1187" t="s">
        <v>347</v>
      </c>
      <c r="G4" s="1187"/>
      <c r="H4" s="1188"/>
      <c r="I4" s="1188"/>
      <c r="J4" s="1188"/>
      <c r="K4" s="1189"/>
      <c r="L4" s="1187" t="s">
        <v>348</v>
      </c>
      <c r="M4" s="1188"/>
      <c r="N4" s="1189"/>
      <c r="O4" s="1185" t="s">
        <v>400</v>
      </c>
      <c r="P4" s="1190" t="s">
        <v>349</v>
      </c>
      <c r="Q4" s="1191"/>
      <c r="R4" s="1192"/>
      <c r="S4" s="1192"/>
      <c r="T4" s="1192"/>
      <c r="U4" s="1193"/>
      <c r="V4" s="1192" t="s">
        <v>350</v>
      </c>
      <c r="W4" s="1191"/>
      <c r="X4" s="1192"/>
      <c r="Y4" s="1193"/>
      <c r="Z4" s="1186" t="s">
        <v>351</v>
      </c>
      <c r="AA4" s="1185" t="s">
        <v>352</v>
      </c>
      <c r="AB4" s="1194"/>
    </row>
    <row r="5" spans="1:29" s="807" customFormat="1" ht="11.4">
      <c r="A5" s="1353" t="s">
        <v>197</v>
      </c>
      <c r="B5" s="1349" t="s">
        <v>353</v>
      </c>
      <c r="C5" s="1355" t="s">
        <v>354</v>
      </c>
      <c r="D5" s="1355" t="s">
        <v>355</v>
      </c>
      <c r="E5" s="1355" t="s">
        <v>356</v>
      </c>
      <c r="F5" s="1351" t="s">
        <v>357</v>
      </c>
      <c r="G5" s="1357" t="s">
        <v>358</v>
      </c>
      <c r="H5" s="1357" t="s">
        <v>359</v>
      </c>
      <c r="I5" s="1357" t="s">
        <v>360</v>
      </c>
      <c r="J5" s="1359" t="s">
        <v>361</v>
      </c>
      <c r="K5" s="1349" t="s">
        <v>362</v>
      </c>
      <c r="L5" s="1351" t="s">
        <v>363</v>
      </c>
      <c r="M5" s="1359" t="s">
        <v>364</v>
      </c>
      <c r="N5" s="1349" t="s">
        <v>365</v>
      </c>
      <c r="O5" s="1353" t="s">
        <v>197</v>
      </c>
      <c r="P5" s="1361" t="s">
        <v>366</v>
      </c>
      <c r="Q5" s="1359" t="s">
        <v>367</v>
      </c>
      <c r="R5" s="1357" t="s">
        <v>368</v>
      </c>
      <c r="S5" s="1359" t="s">
        <v>369</v>
      </c>
      <c r="T5" s="1357" t="s">
        <v>370</v>
      </c>
      <c r="U5" s="1349" t="s">
        <v>371</v>
      </c>
      <c r="V5" s="1351" t="s">
        <v>372</v>
      </c>
      <c r="W5" s="1359" t="s">
        <v>373</v>
      </c>
      <c r="X5" s="1359" t="s">
        <v>374</v>
      </c>
      <c r="Y5" s="1359" t="s">
        <v>375</v>
      </c>
      <c r="Z5" s="1353" t="s">
        <v>376</v>
      </c>
      <c r="AA5" s="1355" t="s">
        <v>163</v>
      </c>
    </row>
    <row r="6" spans="1:29" s="807" customFormat="1" ht="11.4">
      <c r="A6" s="1354"/>
      <c r="B6" s="1350" t="s">
        <v>377</v>
      </c>
      <c r="C6" s="1356" t="s">
        <v>378</v>
      </c>
      <c r="D6" s="1356"/>
      <c r="E6" s="1356"/>
      <c r="F6" s="1352" t="s">
        <v>379</v>
      </c>
      <c r="G6" s="1358"/>
      <c r="H6" s="1358"/>
      <c r="I6" s="1358"/>
      <c r="J6" s="1360" t="s">
        <v>380</v>
      </c>
      <c r="K6" s="1350"/>
      <c r="L6" s="1352"/>
      <c r="M6" s="1360" t="s">
        <v>381</v>
      </c>
      <c r="N6" s="1350" t="s">
        <v>348</v>
      </c>
      <c r="O6" s="1354"/>
      <c r="P6" s="1362" t="s">
        <v>366</v>
      </c>
      <c r="Q6" s="1360" t="s">
        <v>382</v>
      </c>
      <c r="R6" s="1358" t="s">
        <v>368</v>
      </c>
      <c r="S6" s="1360" t="s">
        <v>383</v>
      </c>
      <c r="T6" s="1358" t="s">
        <v>370</v>
      </c>
      <c r="U6" s="1350"/>
      <c r="V6" s="1352"/>
      <c r="W6" s="1360" t="s">
        <v>373</v>
      </c>
      <c r="X6" s="1360" t="s">
        <v>374</v>
      </c>
      <c r="Y6" s="1360" t="s">
        <v>384</v>
      </c>
      <c r="Z6" s="1354"/>
      <c r="AA6" s="1356" t="s">
        <v>385</v>
      </c>
    </row>
    <row r="7" spans="1:29" s="1209" customFormat="1" ht="13.05" customHeight="1">
      <c r="A7" s="1199" t="s">
        <v>386</v>
      </c>
      <c r="B7" s="1200">
        <v>-56.054426581307183</v>
      </c>
      <c r="C7" s="1201">
        <v>-63.151394668039174</v>
      </c>
      <c r="D7" s="1201">
        <v>-96.608843601229239</v>
      </c>
      <c r="E7" s="1201">
        <v>-90.110551534867369</v>
      </c>
      <c r="F7" s="1202">
        <v>-88.802087896300534</v>
      </c>
      <c r="G7" s="1203">
        <v>-95.048979981637032</v>
      </c>
      <c r="H7" s="1203">
        <v>-92.472807162919111</v>
      </c>
      <c r="I7" s="1203">
        <v>-82.561368104529748</v>
      </c>
      <c r="J7" s="1203">
        <v>-86.659220718942549</v>
      </c>
      <c r="K7" s="1200">
        <v>-90.312125501526523</v>
      </c>
      <c r="L7" s="1203">
        <v>-98.838547209819822</v>
      </c>
      <c r="M7" s="1203">
        <v>-96.635118101775802</v>
      </c>
      <c r="N7" s="1200">
        <v>-98.439335642100346</v>
      </c>
      <c r="O7" s="1204" t="s">
        <v>386</v>
      </c>
      <c r="P7" s="1202">
        <v>-98.508065649580089</v>
      </c>
      <c r="Q7" s="1203">
        <v>-86.042241997218682</v>
      </c>
      <c r="R7" s="1203">
        <v>-96.385343966819747</v>
      </c>
      <c r="S7" s="1203">
        <v>-96.558203804455971</v>
      </c>
      <c r="T7" s="1203">
        <v>-94.808658114510706</v>
      </c>
      <c r="U7" s="1205">
        <v>-96.792573762582705</v>
      </c>
      <c r="V7" s="1203">
        <v>-60.744784618784628</v>
      </c>
      <c r="W7" s="1203">
        <v>-97.651809707565818</v>
      </c>
      <c r="X7" s="1203">
        <v>-62.0599718451057</v>
      </c>
      <c r="Y7" s="1200">
        <v>-78.208364553969332</v>
      </c>
      <c r="Z7" s="1206">
        <v>-80.775635774783552</v>
      </c>
      <c r="AA7" s="1200">
        <v>-69.70595138998614</v>
      </c>
      <c r="AB7" s="1207"/>
      <c r="AC7" s="1208"/>
    </row>
    <row r="8" spans="1:29" s="1209" customFormat="1" ht="13.05" customHeight="1">
      <c r="A8" s="1199" t="s">
        <v>387</v>
      </c>
      <c r="B8" s="1200">
        <v>-44.21228809666826</v>
      </c>
      <c r="C8" s="1201">
        <v>-60.352031763548233</v>
      </c>
      <c r="D8" s="1201">
        <v>-98.426028097186972</v>
      </c>
      <c r="E8" s="1201">
        <v>-98.243993360115553</v>
      </c>
      <c r="F8" s="1202">
        <v>-90.388806612185221</v>
      </c>
      <c r="G8" s="1203">
        <v>-96.530490850558692</v>
      </c>
      <c r="H8" s="1203">
        <v>-98.033532553001038</v>
      </c>
      <c r="I8" s="1203">
        <v>-88.140028456532036</v>
      </c>
      <c r="J8" s="1203">
        <v>-95.797113309650527</v>
      </c>
      <c r="K8" s="1200">
        <v>-95.275710168441236</v>
      </c>
      <c r="L8" s="1203">
        <v>-99.10701392479973</v>
      </c>
      <c r="M8" s="1203">
        <v>-98.414860508660965</v>
      </c>
      <c r="N8" s="1200">
        <v>-99.000257587506695</v>
      </c>
      <c r="O8" s="1204" t="s">
        <v>387</v>
      </c>
      <c r="P8" s="1202">
        <v>-94.770078894413714</v>
      </c>
      <c r="Q8" s="1203">
        <v>-81.745722218838651</v>
      </c>
      <c r="R8" s="1203">
        <v>-97.350481760200324</v>
      </c>
      <c r="S8" s="1203">
        <v>-79.305677496783971</v>
      </c>
      <c r="T8" s="1203">
        <v>-95.763579946964285</v>
      </c>
      <c r="U8" s="1205">
        <v>-96.627611808621651</v>
      </c>
      <c r="V8" s="1203">
        <v>-75.87291690499903</v>
      </c>
      <c r="W8" s="1203">
        <v>-93.944598247203288</v>
      </c>
      <c r="X8" s="1203">
        <v>-67.564995612143363</v>
      </c>
      <c r="Y8" s="1200">
        <v>-82.106485944498559</v>
      </c>
      <c r="Z8" s="1206">
        <v>-77.506110697116242</v>
      </c>
      <c r="AA8" s="1200">
        <v>-64.333369227871302</v>
      </c>
      <c r="AB8" s="1210"/>
      <c r="AC8" s="1208"/>
    </row>
    <row r="9" spans="1:29" s="1209" customFormat="1" ht="13.05" customHeight="1">
      <c r="A9" s="1199" t="s">
        <v>388</v>
      </c>
      <c r="B9" s="1200">
        <v>55.76239385087576</v>
      </c>
      <c r="C9" s="1201">
        <v>16.312732879199366</v>
      </c>
      <c r="D9" s="1201">
        <v>-94.304950473751703</v>
      </c>
      <c r="E9" s="1201">
        <v>-97.417072079813636</v>
      </c>
      <c r="F9" s="1202">
        <v>-78.296403177835913</v>
      </c>
      <c r="G9" s="1203">
        <v>-86.26844594559887</v>
      </c>
      <c r="H9" s="1203">
        <v>-93.492641672182117</v>
      </c>
      <c r="I9" s="1203">
        <v>-90.189359637214466</v>
      </c>
      <c r="J9" s="1203">
        <v>-81.719808661438307</v>
      </c>
      <c r="K9" s="1200">
        <v>-86.858834111818823</v>
      </c>
      <c r="L9" s="1203">
        <v>-97.9133114639761</v>
      </c>
      <c r="M9" s="1203">
        <v>-91.195464928067892</v>
      </c>
      <c r="N9" s="1200">
        <v>-96.545980459509423</v>
      </c>
      <c r="O9" s="1204" t="s">
        <v>388</v>
      </c>
      <c r="P9" s="1202">
        <v>-61.415141594499786</v>
      </c>
      <c r="Q9" s="1203">
        <v>-33.487409891746879</v>
      </c>
      <c r="R9" s="1203">
        <v>-76.521943521393425</v>
      </c>
      <c r="S9" s="1203">
        <v>-55.686136916777841</v>
      </c>
      <c r="T9" s="1203">
        <v>-77.194203214990978</v>
      </c>
      <c r="U9" s="1205">
        <v>-72.019212262955961</v>
      </c>
      <c r="V9" s="1203">
        <v>-0.14049476267541383</v>
      </c>
      <c r="W9" s="1203">
        <v>-92.322354316354918</v>
      </c>
      <c r="X9" s="1203">
        <v>-27.325910385755094</v>
      </c>
      <c r="Y9" s="1200">
        <v>-52.046107693363709</v>
      </c>
      <c r="Z9" s="1206">
        <v>-52.003765462706262</v>
      </c>
      <c r="AA9" s="1200">
        <v>9.0020096727952748</v>
      </c>
      <c r="AB9" s="1210"/>
      <c r="AC9" s="1208"/>
    </row>
    <row r="10" spans="1:29" s="1209" customFormat="1" ht="13.05" customHeight="1">
      <c r="A10" s="1199" t="s">
        <v>389</v>
      </c>
      <c r="B10" s="1200">
        <v>4086.9944457499473</v>
      </c>
      <c r="C10" s="1201">
        <v>2742.8933279055896</v>
      </c>
      <c r="D10" s="1201">
        <v>2662.9906431062591</v>
      </c>
      <c r="E10" s="1201">
        <v>4115.41072498617</v>
      </c>
      <c r="F10" s="1202">
        <v>725.77449551685174</v>
      </c>
      <c r="G10" s="1203">
        <v>598.66960310249851</v>
      </c>
      <c r="H10" s="1203">
        <v>2310.8582831421381</v>
      </c>
      <c r="I10" s="1203">
        <v>11818.247324000293</v>
      </c>
      <c r="J10" s="1203">
        <v>4334.3925430933159</v>
      </c>
      <c r="K10" s="1200">
        <v>1303.1650884176627</v>
      </c>
      <c r="L10" s="1203">
        <v>2921.2492250579194</v>
      </c>
      <c r="M10" s="1203">
        <v>1287.7567992522354</v>
      </c>
      <c r="N10" s="1200">
        <v>1711.6815113899563</v>
      </c>
      <c r="O10" s="1204" t="s">
        <v>389</v>
      </c>
      <c r="P10" s="1202">
        <v>536.22384716221018</v>
      </c>
      <c r="Q10" s="1203">
        <v>635.65786531971048</v>
      </c>
      <c r="R10" s="1203">
        <v>291.12298584021488</v>
      </c>
      <c r="S10" s="1211" t="s">
        <v>147</v>
      </c>
      <c r="T10" s="1203">
        <v>4674.0261544422619</v>
      </c>
      <c r="U10" s="1205">
        <v>368.13723197592572</v>
      </c>
      <c r="V10" s="1203">
        <v>16530.704109523936</v>
      </c>
      <c r="W10" s="1203">
        <v>592.04589377804291</v>
      </c>
      <c r="X10" s="1203">
        <v>3063.9800728559881</v>
      </c>
      <c r="Y10" s="1200">
        <v>2859.0703466439199</v>
      </c>
      <c r="Z10" s="1206">
        <v>896.29978945203186</v>
      </c>
      <c r="AA10" s="1200">
        <v>3352.4924268683312</v>
      </c>
      <c r="AB10" s="1210"/>
      <c r="AC10" s="1208"/>
    </row>
    <row r="11" spans="1:29" s="1209" customFormat="1" ht="13.05" customHeight="1">
      <c r="A11" s="1199" t="s">
        <v>390</v>
      </c>
      <c r="B11" s="1200">
        <v>2183.9523227899699</v>
      </c>
      <c r="C11" s="1201">
        <v>1874.8811557455379</v>
      </c>
      <c r="D11" s="1201">
        <v>2377.2543358993507</v>
      </c>
      <c r="E11" s="1201">
        <v>1589.4306803952431</v>
      </c>
      <c r="F11" s="1202">
        <v>1387.16940358069</v>
      </c>
      <c r="G11" s="1203">
        <v>5579.0175348394332</v>
      </c>
      <c r="H11" s="1203">
        <v>1428.2204627009012</v>
      </c>
      <c r="I11" s="1203">
        <v>1715.2008648350038</v>
      </c>
      <c r="J11" s="1203">
        <v>4303.3403529824673</v>
      </c>
      <c r="K11" s="1200">
        <v>1858.6461633008646</v>
      </c>
      <c r="L11" s="1203">
        <v>1538.7541992404485</v>
      </c>
      <c r="M11" s="1203">
        <v>83.108787994197982</v>
      </c>
      <c r="N11" s="1200">
        <v>265.44137513223677</v>
      </c>
      <c r="O11" s="1204" t="s">
        <v>390</v>
      </c>
      <c r="P11" s="1202">
        <v>910.26550045027682</v>
      </c>
      <c r="Q11" s="1203">
        <v>1600.3117775639566</v>
      </c>
      <c r="R11" s="1203">
        <v>1599.7662110111187</v>
      </c>
      <c r="S11" s="1203">
        <v>390.95424536346206</v>
      </c>
      <c r="T11" s="1203">
        <v>2723.3655277693861</v>
      </c>
      <c r="U11" s="1205">
        <v>1354.9195094060458</v>
      </c>
      <c r="V11" s="1203">
        <v>6411.4219046355247</v>
      </c>
      <c r="W11" s="1203">
        <v>943.22026497982245</v>
      </c>
      <c r="X11" s="1203">
        <v>862.20784376640245</v>
      </c>
      <c r="Y11" s="1200">
        <v>1113.9651514843697</v>
      </c>
      <c r="Z11" s="1206">
        <v>751.31319002000646</v>
      </c>
      <c r="AA11" s="1200">
        <v>1985.5739411958289</v>
      </c>
      <c r="AB11" s="1210"/>
      <c r="AC11" s="1208"/>
    </row>
    <row r="12" spans="1:29" s="1209" customFormat="1" ht="13.05" customHeight="1">
      <c r="A12" s="1199" t="s">
        <v>391</v>
      </c>
      <c r="B12" s="1200">
        <v>1725.9851400439616</v>
      </c>
      <c r="C12" s="1201">
        <v>1400.2232040769259</v>
      </c>
      <c r="D12" s="1201">
        <v>882.76342938393122</v>
      </c>
      <c r="E12" s="1201">
        <v>284.75041878580294</v>
      </c>
      <c r="F12" s="1202">
        <v>1779.157844357874</v>
      </c>
      <c r="G12" s="1203">
        <v>2255.2312505991076</v>
      </c>
      <c r="H12" s="1203">
        <v>967.39742096666191</v>
      </c>
      <c r="I12" s="1203">
        <v>304.00942696643511</v>
      </c>
      <c r="J12" s="1203">
        <v>1117.7912132444542</v>
      </c>
      <c r="K12" s="1200">
        <v>1274.110635672479</v>
      </c>
      <c r="L12" s="1203">
        <v>144.26443471932581</v>
      </c>
      <c r="M12" s="1203">
        <v>443.33660020918194</v>
      </c>
      <c r="N12" s="1200">
        <v>286.31069236442301</v>
      </c>
      <c r="O12" s="1204" t="s">
        <v>391</v>
      </c>
      <c r="P12" s="1202">
        <v>766.88367643738889</v>
      </c>
      <c r="Q12" s="1203">
        <v>2202.2894009844235</v>
      </c>
      <c r="R12" s="1203">
        <v>1314.9416679246428</v>
      </c>
      <c r="S12" s="1203">
        <v>1072.5148076710877</v>
      </c>
      <c r="T12" s="1203">
        <v>3258.0793175555373</v>
      </c>
      <c r="U12" s="1205">
        <v>1266.0566561463461</v>
      </c>
      <c r="V12" s="1203">
        <v>7197.8671631693187</v>
      </c>
      <c r="W12" s="1203">
        <v>615.90848169035712</v>
      </c>
      <c r="X12" s="1203">
        <v>861.35177341980318</v>
      </c>
      <c r="Y12" s="1200">
        <v>963.53885292955295</v>
      </c>
      <c r="Z12" s="1206">
        <v>546.78035574534863</v>
      </c>
      <c r="AA12" s="1200">
        <v>1523.0614309306877</v>
      </c>
      <c r="AB12" s="1210"/>
      <c r="AC12" s="1208"/>
    </row>
    <row r="13" spans="1:29" s="1209" customFormat="1" ht="13.05" customHeight="1">
      <c r="A13" s="1199" t="s">
        <v>392</v>
      </c>
      <c r="B13" s="1200">
        <v>1663.1090351023638</v>
      </c>
      <c r="C13" s="1201">
        <v>1225.6569605567945</v>
      </c>
      <c r="D13" s="1201">
        <v>1767.4474854091468</v>
      </c>
      <c r="E13" s="1201">
        <v>858.7145429522858</v>
      </c>
      <c r="F13" s="1202">
        <v>705.57892086846948</v>
      </c>
      <c r="G13" s="1203">
        <v>646.29331150551025</v>
      </c>
      <c r="H13" s="1203">
        <v>794.12179050324778</v>
      </c>
      <c r="I13" s="1203">
        <v>335.54040685941402</v>
      </c>
      <c r="J13" s="1203">
        <v>1662.6178413898162</v>
      </c>
      <c r="K13" s="1200">
        <v>784.4845289950706</v>
      </c>
      <c r="L13" s="1203">
        <v>171.11784295406713</v>
      </c>
      <c r="M13" s="1203">
        <v>269.957769438345</v>
      </c>
      <c r="N13" s="1200">
        <v>228.64845559976516</v>
      </c>
      <c r="O13" s="1204" t="s">
        <v>392</v>
      </c>
      <c r="P13" s="1202">
        <v>365.68207284601215</v>
      </c>
      <c r="Q13" s="1203">
        <v>217.71017475929142</v>
      </c>
      <c r="R13" s="1203">
        <v>2497.3285998972219</v>
      </c>
      <c r="S13" s="1203">
        <v>493.96435383969128</v>
      </c>
      <c r="T13" s="1203">
        <v>705.56735740187969</v>
      </c>
      <c r="U13" s="1205">
        <v>704.13857124151423</v>
      </c>
      <c r="V13" s="1203">
        <v>436.69141365177825</v>
      </c>
      <c r="W13" s="1203">
        <v>664.19643403679333</v>
      </c>
      <c r="X13" s="1203">
        <v>-18.994030402633634</v>
      </c>
      <c r="Y13" s="1200">
        <v>10.031321903883249</v>
      </c>
      <c r="Z13" s="1206">
        <v>333.57915005860315</v>
      </c>
      <c r="AA13" s="1200">
        <v>1348.4298437045709</v>
      </c>
      <c r="AB13" s="1210"/>
      <c r="AC13" s="1208"/>
    </row>
    <row r="14" spans="1:29" s="1209" customFormat="1" ht="13.05" customHeight="1">
      <c r="A14" s="1199" t="s">
        <v>393</v>
      </c>
      <c r="B14" s="1200">
        <v>926.05744277957615</v>
      </c>
      <c r="C14" s="1201">
        <v>813.65457123588328</v>
      </c>
      <c r="D14" s="1201">
        <v>371.70181370302407</v>
      </c>
      <c r="E14" s="1201">
        <v>1124.6857835958065</v>
      </c>
      <c r="F14" s="1202">
        <v>291.69113289479111</v>
      </c>
      <c r="G14" s="1203">
        <v>1577.7191730393006</v>
      </c>
      <c r="H14" s="1203">
        <v>560.38565146923759</v>
      </c>
      <c r="I14" s="1203">
        <v>3536.735749258205</v>
      </c>
      <c r="J14" s="1203">
        <v>2010.9362390676513</v>
      </c>
      <c r="K14" s="1200">
        <v>641.3829320802231</v>
      </c>
      <c r="L14" s="1203">
        <v>207.200523797355</v>
      </c>
      <c r="M14" s="1203">
        <v>273.36063847271174</v>
      </c>
      <c r="N14" s="1200">
        <v>246.96439333438306</v>
      </c>
      <c r="O14" s="1204" t="s">
        <v>393</v>
      </c>
      <c r="P14" s="1202">
        <v>453.26329148838408</v>
      </c>
      <c r="Q14" s="1203">
        <v>432.95735136297219</v>
      </c>
      <c r="R14" s="1203">
        <v>147.58235235171432</v>
      </c>
      <c r="S14" s="1203">
        <v>691.73941050000087</v>
      </c>
      <c r="T14" s="1203">
        <v>1060.0638580131374</v>
      </c>
      <c r="U14" s="1205">
        <v>276.63234677425424</v>
      </c>
      <c r="V14" s="1203">
        <v>1035.1027027582063</v>
      </c>
      <c r="W14" s="1203">
        <v>2642.7145025423206</v>
      </c>
      <c r="X14" s="1203">
        <v>159.746053974689</v>
      </c>
      <c r="Y14" s="1200">
        <v>286.88211260742025</v>
      </c>
      <c r="Z14" s="1206">
        <v>326.17436463684413</v>
      </c>
      <c r="AA14" s="1200">
        <v>834.29084191729487</v>
      </c>
      <c r="AB14" s="1210"/>
      <c r="AC14" s="1208"/>
    </row>
    <row r="15" spans="1:29" s="1209" customFormat="1" ht="13.05" customHeight="1">
      <c r="A15" s="1199" t="s">
        <v>394</v>
      </c>
      <c r="B15" s="1200">
        <v>779.80527383424749</v>
      </c>
      <c r="C15" s="1201">
        <v>548.75310132237405</v>
      </c>
      <c r="D15" s="1201">
        <v>1168.3925410215186</v>
      </c>
      <c r="E15" s="1201">
        <v>515.45210716858014</v>
      </c>
      <c r="F15" s="1202">
        <v>516.11888675945124</v>
      </c>
      <c r="G15" s="1203">
        <v>1718.4649317930234</v>
      </c>
      <c r="H15" s="1203">
        <v>891.60188259765187</v>
      </c>
      <c r="I15" s="1203">
        <v>6862.6169912631995</v>
      </c>
      <c r="J15" s="1203">
        <v>1431.8172042851093</v>
      </c>
      <c r="K15" s="1200">
        <v>1091.2117341274525</v>
      </c>
      <c r="L15" s="1203">
        <v>44.169549285903152</v>
      </c>
      <c r="M15" s="1203">
        <v>16.380801560029077</v>
      </c>
      <c r="N15" s="1200">
        <v>30.84943818179098</v>
      </c>
      <c r="O15" s="1204" t="s">
        <v>394</v>
      </c>
      <c r="P15" s="1202">
        <v>92.531298568616705</v>
      </c>
      <c r="Q15" s="1203">
        <v>228.59596681886333</v>
      </c>
      <c r="R15" s="1203">
        <v>162.45136095763476</v>
      </c>
      <c r="S15" s="1203">
        <v>1097.953587440735</v>
      </c>
      <c r="T15" s="1203">
        <v>3934.9417333839688</v>
      </c>
      <c r="U15" s="1205">
        <v>237.77618208563086</v>
      </c>
      <c r="V15" s="1203">
        <v>729.9607951177727</v>
      </c>
      <c r="W15" s="1211" t="s">
        <v>147</v>
      </c>
      <c r="X15" s="1203">
        <v>145.61202248296544</v>
      </c>
      <c r="Y15" s="1200">
        <v>247.18574247998995</v>
      </c>
      <c r="Z15" s="1206">
        <v>246.07269883914421</v>
      </c>
      <c r="AA15" s="1200">
        <v>652.56271028717367</v>
      </c>
      <c r="AB15" s="1210"/>
      <c r="AC15" s="1208"/>
    </row>
    <row r="16" spans="1:29" s="1209" customFormat="1" ht="13.05" customHeight="1">
      <c r="A16" s="1199" t="s">
        <v>395</v>
      </c>
      <c r="B16" s="1200">
        <v>293.62432052055982</v>
      </c>
      <c r="C16" s="1201">
        <v>355.71052353375842</v>
      </c>
      <c r="D16" s="1201">
        <v>647.8067953235377</v>
      </c>
      <c r="E16" s="1201">
        <v>766.2108602769157</v>
      </c>
      <c r="F16" s="1202">
        <v>203.67583853480099</v>
      </c>
      <c r="G16" s="1203">
        <v>2364.7471933430215</v>
      </c>
      <c r="H16" s="1203">
        <v>566.4920756659377</v>
      </c>
      <c r="I16" s="1203">
        <v>14.469766563784781</v>
      </c>
      <c r="J16" s="1203">
        <v>504.91052208156475</v>
      </c>
      <c r="K16" s="1200">
        <v>501.02491469317448</v>
      </c>
      <c r="L16" s="1203">
        <v>39.470551137254461</v>
      </c>
      <c r="M16" s="1203">
        <v>383.76062326662191</v>
      </c>
      <c r="N16" s="1200">
        <v>137.01922356454497</v>
      </c>
      <c r="O16" s="1204" t="s">
        <v>395</v>
      </c>
      <c r="P16" s="1202">
        <v>175.7887942884893</v>
      </c>
      <c r="Q16" s="1203">
        <v>262.7055125588538</v>
      </c>
      <c r="R16" s="1203">
        <v>707.88420080953006</v>
      </c>
      <c r="S16" s="1203">
        <v>282.9483557611461</v>
      </c>
      <c r="T16" s="1203">
        <v>3342.2675586311079</v>
      </c>
      <c r="U16" s="1205">
        <v>441.99173447553119</v>
      </c>
      <c r="V16" s="1203">
        <v>303.5260758907196</v>
      </c>
      <c r="W16" s="1203">
        <v>198.60918670141695</v>
      </c>
      <c r="X16" s="1203">
        <v>325.92448733604147</v>
      </c>
      <c r="Y16" s="1200">
        <v>293.1846050517392</v>
      </c>
      <c r="Z16" s="1206">
        <v>223.33274002828801</v>
      </c>
      <c r="AA16" s="1200">
        <v>317.20328685238741</v>
      </c>
      <c r="AB16" s="1210"/>
      <c r="AC16" s="1208"/>
    </row>
    <row r="17" spans="1:28" s="1209" customFormat="1" ht="13.05" customHeight="1">
      <c r="A17" s="1199" t="s">
        <v>396</v>
      </c>
      <c r="B17" s="1200">
        <v>123.63350229652758</v>
      </c>
      <c r="C17" s="1201">
        <v>180.39358947299951</v>
      </c>
      <c r="D17" s="1201">
        <v>177.68321128160963</v>
      </c>
      <c r="E17" s="1201">
        <v>647.44790619613718</v>
      </c>
      <c r="F17" s="1202">
        <v>399.69073898492081</v>
      </c>
      <c r="G17" s="1203">
        <v>835.73644538956205</v>
      </c>
      <c r="H17" s="1203">
        <v>803.66667382926926</v>
      </c>
      <c r="I17" s="1203">
        <v>209.27248196533364</v>
      </c>
      <c r="J17" s="1203">
        <v>594.91465426574905</v>
      </c>
      <c r="K17" s="1200">
        <v>576.50053061556787</v>
      </c>
      <c r="L17" s="1203">
        <v>84.093605364636886</v>
      </c>
      <c r="M17" s="1203">
        <v>239.60389168607793</v>
      </c>
      <c r="N17" s="1200">
        <v>116.10438335272057</v>
      </c>
      <c r="O17" s="1204" t="s">
        <v>396</v>
      </c>
      <c r="P17" s="1202">
        <v>179.54801051911718</v>
      </c>
      <c r="Q17" s="1203">
        <v>279.57737091151546</v>
      </c>
      <c r="R17" s="1203">
        <v>1196.8500368916762</v>
      </c>
      <c r="S17" s="1203">
        <v>1020.3680305106758</v>
      </c>
      <c r="T17" s="1203">
        <v>363.53508540776272</v>
      </c>
      <c r="U17" s="1205">
        <v>546.02235847101269</v>
      </c>
      <c r="V17" s="1203">
        <v>208.91508471556847</v>
      </c>
      <c r="W17" s="1203">
        <v>216.88301532597654</v>
      </c>
      <c r="X17" s="1203">
        <v>238.72809933321025</v>
      </c>
      <c r="Y17" s="1200">
        <v>226.06655177274573</v>
      </c>
      <c r="Z17" s="1206">
        <v>155.95175041666641</v>
      </c>
      <c r="AA17" s="1200">
        <v>150.85415580892749</v>
      </c>
      <c r="AB17" s="1210"/>
    </row>
    <row r="18" spans="1:28" s="1209" customFormat="1" ht="13.05" customHeight="1">
      <c r="A18" s="1199" t="s">
        <v>397</v>
      </c>
      <c r="B18" s="1200">
        <v>132.34769635917658</v>
      </c>
      <c r="C18" s="1201">
        <v>159.66875865203232</v>
      </c>
      <c r="D18" s="1201">
        <v>84.950626466140335</v>
      </c>
      <c r="E18" s="1201">
        <v>512.87680363163236</v>
      </c>
      <c r="F18" s="1202">
        <v>903.13344126245295</v>
      </c>
      <c r="G18" s="1203">
        <v>1570.0434273845033</v>
      </c>
      <c r="H18" s="1203">
        <v>902.59044666434056</v>
      </c>
      <c r="I18" s="1203">
        <v>1412.7201407180023</v>
      </c>
      <c r="J18" s="1203">
        <v>543.43078279929682</v>
      </c>
      <c r="K18" s="1200">
        <v>908.08224928304173</v>
      </c>
      <c r="L18" s="1203">
        <v>2122.7583994844226</v>
      </c>
      <c r="M18" s="1203">
        <v>314.78580105717555</v>
      </c>
      <c r="N18" s="1200">
        <v>1368.1770327378381</v>
      </c>
      <c r="O18" s="1204" t="s">
        <v>397</v>
      </c>
      <c r="P18" s="1202">
        <v>382.56502693703044</v>
      </c>
      <c r="Q18" s="1203">
        <v>156.08476219895346</v>
      </c>
      <c r="R18" s="1203">
        <v>743.77960430286976</v>
      </c>
      <c r="S18" s="1203">
        <v>467.94845450529613</v>
      </c>
      <c r="T18" s="1203">
        <v>1735.8780879565259</v>
      </c>
      <c r="U18" s="1205">
        <v>532.17174613945292</v>
      </c>
      <c r="V18" s="1203">
        <v>133.87076873017904</v>
      </c>
      <c r="W18" s="1203">
        <v>434.84174410956308</v>
      </c>
      <c r="X18" s="1203">
        <v>133.77314552305185</v>
      </c>
      <c r="Y18" s="1200">
        <v>180.00454144355089</v>
      </c>
      <c r="Z18" s="1212">
        <v>264.13731972714294</v>
      </c>
      <c r="AA18" s="1200">
        <v>160.46830318949804</v>
      </c>
      <c r="AB18" s="1210"/>
    </row>
    <row r="19" spans="1:28" s="1209" customFormat="1" ht="13.05" customHeight="1">
      <c r="A19" s="1213" t="s">
        <v>197</v>
      </c>
      <c r="B19" s="1214">
        <v>193.78390229902971</v>
      </c>
      <c r="C19" s="1215">
        <v>151.94477910138073</v>
      </c>
      <c r="D19" s="1215">
        <v>-82.863554992490137</v>
      </c>
      <c r="E19" s="1215">
        <v>-39.779978799706939</v>
      </c>
      <c r="F19" s="1216">
        <v>6.6775769545083685</v>
      </c>
      <c r="G19" s="1217">
        <v>28.258744928807577</v>
      </c>
      <c r="H19" s="1217">
        <v>-16.225800844731797</v>
      </c>
      <c r="I19" s="1217">
        <v>16.981847688209761</v>
      </c>
      <c r="J19" s="1217">
        <v>41.192170814842385</v>
      </c>
      <c r="K19" s="1214">
        <v>6.2100158238434622</v>
      </c>
      <c r="L19" s="1218">
        <v>-85.218896916831284</v>
      </c>
      <c r="M19" s="1219">
        <v>-69.953517917522248</v>
      </c>
      <c r="N19" s="1214">
        <v>-82.396930061311522</v>
      </c>
      <c r="O19" s="1220" t="s">
        <v>197</v>
      </c>
      <c r="P19" s="1221">
        <v>-53.366538039868438</v>
      </c>
      <c r="Q19" s="1222">
        <v>65.80318369514579</v>
      </c>
      <c r="R19" s="1222">
        <v>-63.014835492181184</v>
      </c>
      <c r="S19" s="1222">
        <v>63.028053458948399</v>
      </c>
      <c r="T19" s="1222">
        <v>13.511334743815361</v>
      </c>
      <c r="U19" s="1223">
        <v>-52.0676217919425</v>
      </c>
      <c r="V19" s="1221">
        <v>57.136456958462588</v>
      </c>
      <c r="W19" s="1222">
        <v>-21.320941847486573</v>
      </c>
      <c r="X19" s="1222">
        <v>63.766367273038995</v>
      </c>
      <c r="Y19" s="1223">
        <v>35.175455887245953</v>
      </c>
      <c r="Z19" s="1224">
        <v>50.398591081551601</v>
      </c>
      <c r="AA19" s="1224">
        <v>129.03088875657212</v>
      </c>
      <c r="AB19" s="1210"/>
    </row>
    <row r="20" spans="1:28" s="828" customFormat="1" ht="13.05" customHeight="1">
      <c r="A20" s="830" t="s">
        <v>208</v>
      </c>
      <c r="B20" s="831"/>
      <c r="C20" s="832"/>
      <c r="D20" s="832"/>
      <c r="E20" s="832"/>
      <c r="F20" s="833"/>
      <c r="G20" s="834"/>
      <c r="H20" s="834"/>
      <c r="I20" s="834"/>
      <c r="J20" s="834"/>
      <c r="K20" s="831"/>
      <c r="L20" s="833"/>
      <c r="M20" s="834"/>
      <c r="N20" s="831"/>
      <c r="O20" s="830" t="s">
        <v>208</v>
      </c>
      <c r="P20" s="834"/>
      <c r="Q20" s="834"/>
      <c r="R20" s="834"/>
      <c r="S20" s="834"/>
      <c r="T20" s="834"/>
      <c r="U20" s="831"/>
      <c r="V20" s="834"/>
      <c r="W20" s="834"/>
      <c r="X20" s="834"/>
      <c r="Y20" s="831"/>
      <c r="Z20" s="832"/>
      <c r="AA20" s="831"/>
    </row>
    <row r="21" spans="1:28" s="1209" customFormat="1" ht="13.05" customHeight="1">
      <c r="A21" s="1199" t="s">
        <v>386</v>
      </c>
      <c r="B21" s="1200">
        <v>-55.109725810816613</v>
      </c>
      <c r="C21" s="1201">
        <v>-61.956704879269132</v>
      </c>
      <c r="D21" s="1201">
        <v>-74.249725287511637</v>
      </c>
      <c r="E21" s="1201">
        <v>-90.212988839858184</v>
      </c>
      <c r="F21" s="1202">
        <v>-88.610551326891098</v>
      </c>
      <c r="G21" s="1203">
        <v>-94.883999036069937</v>
      </c>
      <c r="H21" s="1203">
        <v>-91.410565623571671</v>
      </c>
      <c r="I21" s="1203">
        <v>-80.367861076598075</v>
      </c>
      <c r="J21" s="1203">
        <v>-85.610229322227994</v>
      </c>
      <c r="K21" s="1200">
        <v>-89.574730242454294</v>
      </c>
      <c r="L21" s="1203">
        <v>-93.332914974582565</v>
      </c>
      <c r="M21" s="1203">
        <v>-84.61309720731802</v>
      </c>
      <c r="N21" s="1200">
        <v>-91.422623119977487</v>
      </c>
      <c r="O21" s="1204" t="s">
        <v>386</v>
      </c>
      <c r="P21" s="1221">
        <v>-86.427042086403802</v>
      </c>
      <c r="Q21" s="1222">
        <v>-54.546181102128031</v>
      </c>
      <c r="R21" s="1222">
        <v>-31.201464829157931</v>
      </c>
      <c r="S21" s="1222">
        <v>-86.559562016767515</v>
      </c>
      <c r="T21" s="1222">
        <v>-85.719406431337021</v>
      </c>
      <c r="U21" s="1225">
        <v>-68.109509694762991</v>
      </c>
      <c r="V21" s="1221">
        <v>-59.718569272095891</v>
      </c>
      <c r="W21" s="1222">
        <v>-97.603439188042358</v>
      </c>
      <c r="X21" s="1222">
        <v>-58.058433321750371</v>
      </c>
      <c r="Y21" s="1223">
        <v>-77.032868449208692</v>
      </c>
      <c r="Z21" s="1206">
        <v>-67.548787237387103</v>
      </c>
      <c r="AA21" s="1200">
        <v>-59.79783078940568</v>
      </c>
      <c r="AB21" s="1210"/>
    </row>
    <row r="22" spans="1:28" s="1209" customFormat="1" ht="13.05" customHeight="1">
      <c r="A22" s="1199" t="s">
        <v>387</v>
      </c>
      <c r="B22" s="1200">
        <v>-43.78947854923463</v>
      </c>
      <c r="C22" s="1201">
        <v>-59.339200349057243</v>
      </c>
      <c r="D22" s="1201">
        <v>-88.379311899434214</v>
      </c>
      <c r="E22" s="1201">
        <v>-95.849940423815312</v>
      </c>
      <c r="F22" s="1202">
        <v>-88.475075248261561</v>
      </c>
      <c r="G22" s="1203">
        <v>-94.357355481572895</v>
      </c>
      <c r="H22" s="1203">
        <v>-97.820346921217421</v>
      </c>
      <c r="I22" s="1203">
        <v>-87.404550900135575</v>
      </c>
      <c r="J22" s="1203">
        <v>-95.298994247862368</v>
      </c>
      <c r="K22" s="1200">
        <v>-94.373643357763484</v>
      </c>
      <c r="L22" s="1203">
        <v>-88.042061331010586</v>
      </c>
      <c r="M22" s="1203">
        <v>-86.026918174494128</v>
      </c>
      <c r="N22" s="1200">
        <v>-87.624699166795068</v>
      </c>
      <c r="O22" s="1204" t="s">
        <v>387</v>
      </c>
      <c r="P22" s="1202">
        <v>-71.182566555019534</v>
      </c>
      <c r="Q22" s="1203">
        <v>-67.56857716782919</v>
      </c>
      <c r="R22" s="1203">
        <v>-84.192507745551779</v>
      </c>
      <c r="S22" s="1203">
        <v>-62.311693513879483</v>
      </c>
      <c r="T22" s="1203">
        <v>-79.814872593639791</v>
      </c>
      <c r="U22" s="1205">
        <v>-75.588249432532123</v>
      </c>
      <c r="V22" s="1202">
        <v>-74.736994425741216</v>
      </c>
      <c r="W22" s="1203">
        <v>-93.678425344438637</v>
      </c>
      <c r="X22" s="1203">
        <v>-65.749372282153345</v>
      </c>
      <c r="Y22" s="1200">
        <v>-80.999169684579854</v>
      </c>
      <c r="Z22" s="1206">
        <v>-69.854652997604802</v>
      </c>
      <c r="AA22" s="1200">
        <v>-52.657688307897054</v>
      </c>
      <c r="AB22" s="1210"/>
    </row>
    <row r="23" spans="1:28" s="1209" customFormat="1" ht="13.05" customHeight="1">
      <c r="A23" s="1199" t="s">
        <v>388</v>
      </c>
      <c r="B23" s="1200">
        <v>58.365002263632569</v>
      </c>
      <c r="C23" s="1201">
        <v>18.306365489042765</v>
      </c>
      <c r="D23" s="1201">
        <v>-62.260017611846088</v>
      </c>
      <c r="E23" s="1201">
        <v>-90.973249775241911</v>
      </c>
      <c r="F23" s="1202">
        <v>-74.09575312966885</v>
      </c>
      <c r="G23" s="1203">
        <v>-82.844386968196943</v>
      </c>
      <c r="H23" s="1203">
        <v>-91.931980516998678</v>
      </c>
      <c r="I23" s="1203">
        <v>-88.602200437757986</v>
      </c>
      <c r="J23" s="1203">
        <v>-76.833082140247726</v>
      </c>
      <c r="K23" s="1200">
        <v>-83.869202086863126</v>
      </c>
      <c r="L23" s="1203">
        <v>-89.168006632947353</v>
      </c>
      <c r="M23" s="1203">
        <v>-39.282919321347897</v>
      </c>
      <c r="N23" s="1200">
        <v>-77.254515220410724</v>
      </c>
      <c r="O23" s="1204" t="s">
        <v>388</v>
      </c>
      <c r="P23" s="1202">
        <v>-5.7832906473675116</v>
      </c>
      <c r="Q23" s="1203">
        <v>-0.9729045099161282</v>
      </c>
      <c r="R23" s="1203">
        <v>-38.371477440774434</v>
      </c>
      <c r="S23" s="1203">
        <v>-42.377809493430831</v>
      </c>
      <c r="T23" s="1203">
        <v>-6.3441903632984742</v>
      </c>
      <c r="U23" s="1205">
        <v>-22.427970790097241</v>
      </c>
      <c r="V23" s="1202">
        <v>1.3964119246365758</v>
      </c>
      <c r="W23" s="1203">
        <v>-91.157391045785289</v>
      </c>
      <c r="X23" s="1203">
        <v>-15.572297679320501</v>
      </c>
      <c r="Y23" s="1200">
        <v>-45.86315616737722</v>
      </c>
      <c r="Z23" s="1206">
        <v>-23.62982743991774</v>
      </c>
      <c r="AA23" s="1200">
        <v>35.561180345099743</v>
      </c>
      <c r="AB23" s="1210"/>
    </row>
    <row r="24" spans="1:28" s="1209" customFormat="1" ht="13.05" customHeight="1">
      <c r="A24" s="1199" t="s">
        <v>389</v>
      </c>
      <c r="B24" s="1200">
        <v>4151.9379430042218</v>
      </c>
      <c r="C24" s="1201">
        <v>2857.3622173080248</v>
      </c>
      <c r="D24" s="1201">
        <v>141.23853447990001</v>
      </c>
      <c r="E24" s="1201">
        <v>2837.3590974837152</v>
      </c>
      <c r="F24" s="1202">
        <v>2701.0452615629238</v>
      </c>
      <c r="G24" s="1203">
        <v>1001.5930343840006</v>
      </c>
      <c r="H24" s="1203">
        <v>4112.5773438160231</v>
      </c>
      <c r="I24" s="1203">
        <v>10490.725245114172</v>
      </c>
      <c r="J24" s="1203">
        <v>8260.9567579421036</v>
      </c>
      <c r="K24" s="1200">
        <v>3303.5363146306386</v>
      </c>
      <c r="L24" s="1203">
        <v>2820.0194702532531</v>
      </c>
      <c r="M24" s="1203">
        <v>1738.9783279721182</v>
      </c>
      <c r="N24" s="1200">
        <v>2087.5586719010339</v>
      </c>
      <c r="O24" s="1204" t="s">
        <v>389</v>
      </c>
      <c r="P24" s="1202">
        <v>787.86674754664307</v>
      </c>
      <c r="Q24" s="1203">
        <v>610.38953832840809</v>
      </c>
      <c r="R24" s="1203">
        <v>70.685434371375223</v>
      </c>
      <c r="S24" s="1211" t="s">
        <v>147</v>
      </c>
      <c r="T24" s="1203">
        <v>4464.0200778775452</v>
      </c>
      <c r="U24" s="1205">
        <v>186.71189503445223</v>
      </c>
      <c r="V24" s="1202">
        <v>16455.317312808398</v>
      </c>
      <c r="W24" s="1203">
        <v>592.04589377804291</v>
      </c>
      <c r="X24" s="1203">
        <v>3290.4971900915789</v>
      </c>
      <c r="Y24" s="1200">
        <v>2968.5724656295984</v>
      </c>
      <c r="Z24" s="1206">
        <v>1270.3852540196199</v>
      </c>
      <c r="AA24" s="1200">
        <v>3514.1964486269776</v>
      </c>
      <c r="AB24" s="1210"/>
    </row>
    <row r="25" spans="1:28" s="1209" customFormat="1" ht="13.05" customHeight="1">
      <c r="A25" s="1199" t="s">
        <v>390</v>
      </c>
      <c r="B25" s="1200">
        <v>2189.4492033275797</v>
      </c>
      <c r="C25" s="1201">
        <v>1879.2190971366711</v>
      </c>
      <c r="D25" s="1201">
        <v>139.6594760775225</v>
      </c>
      <c r="E25" s="1201">
        <v>1485.3622248268064</v>
      </c>
      <c r="F25" s="1202">
        <v>1479.1776188766601</v>
      </c>
      <c r="G25" s="1203">
        <v>5519.346347175785</v>
      </c>
      <c r="H25" s="1203">
        <v>1518.7366215701161</v>
      </c>
      <c r="I25" s="1203">
        <v>2693.8152223180095</v>
      </c>
      <c r="J25" s="1203">
        <v>4233.463694863477</v>
      </c>
      <c r="K25" s="1200">
        <v>1989.506427516277</v>
      </c>
      <c r="L25" s="1203">
        <v>1283.3520536173908</v>
      </c>
      <c r="M25" s="1203">
        <v>76.831431975126208</v>
      </c>
      <c r="N25" s="1200">
        <v>227.95891445115473</v>
      </c>
      <c r="O25" s="1204" t="s">
        <v>390</v>
      </c>
      <c r="P25" s="1202">
        <v>869.0961993647694</v>
      </c>
      <c r="Q25" s="1203">
        <v>1429.6758585911293</v>
      </c>
      <c r="R25" s="1203">
        <v>313.64747705453635</v>
      </c>
      <c r="S25" s="1203">
        <v>377.67382565845935</v>
      </c>
      <c r="T25" s="1203">
        <v>2499.8797345212984</v>
      </c>
      <c r="U25" s="1205">
        <v>930.92704046091512</v>
      </c>
      <c r="V25" s="1202">
        <v>6411.4219046355247</v>
      </c>
      <c r="W25" s="1203">
        <v>1014.8013469589177</v>
      </c>
      <c r="X25" s="1203">
        <v>859.93867831235548</v>
      </c>
      <c r="Y25" s="1200">
        <v>1126.5831761090642</v>
      </c>
      <c r="Z25" s="1206">
        <v>694.767240323598</v>
      </c>
      <c r="AA25" s="1200">
        <v>1988.4354059805053</v>
      </c>
      <c r="AB25" s="1210"/>
    </row>
    <row r="26" spans="1:28" s="1209" customFormat="1" ht="13.05" customHeight="1">
      <c r="A26" s="1199" t="s">
        <v>391</v>
      </c>
      <c r="B26" s="1200">
        <v>1727.9119775708118</v>
      </c>
      <c r="C26" s="1201">
        <v>1402.2082446607581</v>
      </c>
      <c r="D26" s="1201">
        <v>-16.661107576423984</v>
      </c>
      <c r="E26" s="1201">
        <v>284.75041878580294</v>
      </c>
      <c r="F26" s="1202">
        <v>1748.9215845506719</v>
      </c>
      <c r="G26" s="1203">
        <v>3476.0275208282351</v>
      </c>
      <c r="H26" s="1203">
        <v>963.83632687515455</v>
      </c>
      <c r="I26" s="1203">
        <v>366.6863119313997</v>
      </c>
      <c r="J26" s="1203">
        <v>1180.7458117224885</v>
      </c>
      <c r="K26" s="1200">
        <v>1323.9585161328912</v>
      </c>
      <c r="L26" s="1203">
        <v>143.85771803965733</v>
      </c>
      <c r="M26" s="1203">
        <v>401.72921456228369</v>
      </c>
      <c r="N26" s="1200">
        <v>272.9926482051016</v>
      </c>
      <c r="O26" s="1204" t="s">
        <v>391</v>
      </c>
      <c r="P26" s="1202">
        <v>672.95200047654214</v>
      </c>
      <c r="Q26" s="1203">
        <v>2202.2894009844235</v>
      </c>
      <c r="R26" s="1203">
        <v>291.49122721578118</v>
      </c>
      <c r="S26" s="1203">
        <v>1018.1160801919912</v>
      </c>
      <c r="T26" s="1203">
        <v>1006.7880206884209</v>
      </c>
      <c r="U26" s="1205">
        <v>678.08004899836908</v>
      </c>
      <c r="V26" s="1202">
        <v>7144.0522504956389</v>
      </c>
      <c r="W26" s="1203">
        <v>602.52325995752483</v>
      </c>
      <c r="X26" s="1203">
        <v>861.35177341980318</v>
      </c>
      <c r="Y26" s="1200">
        <v>958.99480509675618</v>
      </c>
      <c r="Z26" s="1206">
        <v>587.49588731502286</v>
      </c>
      <c r="AA26" s="1200">
        <v>1532.0144537114293</v>
      </c>
      <c r="AB26" s="1210"/>
    </row>
    <row r="27" spans="1:28" s="1209" customFormat="1" ht="13.05" customHeight="1">
      <c r="A27" s="1199" t="s">
        <v>392</v>
      </c>
      <c r="B27" s="1200">
        <v>1671.2361556485032</v>
      </c>
      <c r="C27" s="1201">
        <v>1227.3079653568147</v>
      </c>
      <c r="D27" s="1201">
        <v>57.547945416456379</v>
      </c>
      <c r="E27" s="1201">
        <v>722.22129795995647</v>
      </c>
      <c r="F27" s="1202">
        <v>903.41151765884911</v>
      </c>
      <c r="G27" s="1203">
        <v>585.75555574556233</v>
      </c>
      <c r="H27" s="1203">
        <v>791.14711813523706</v>
      </c>
      <c r="I27" s="1203">
        <v>335.54040685941402</v>
      </c>
      <c r="J27" s="1203">
        <v>1652.2648036952753</v>
      </c>
      <c r="K27" s="1200">
        <v>867.51142564398288</v>
      </c>
      <c r="L27" s="1203">
        <v>163.14342472506476</v>
      </c>
      <c r="M27" s="1203">
        <v>255.94389802961746</v>
      </c>
      <c r="N27" s="1200">
        <v>217.61953610066107</v>
      </c>
      <c r="O27" s="1204" t="s">
        <v>392</v>
      </c>
      <c r="P27" s="1202">
        <v>322.78201381253569</v>
      </c>
      <c r="Q27" s="1203">
        <v>222.5697881627176</v>
      </c>
      <c r="R27" s="1203">
        <v>654.86933844572275</v>
      </c>
      <c r="S27" s="1203">
        <v>451.35139527284866</v>
      </c>
      <c r="T27" s="1203">
        <v>290.97517710024096</v>
      </c>
      <c r="U27" s="1205">
        <v>344.33013871545057</v>
      </c>
      <c r="V27" s="1202">
        <v>436.69141365177825</v>
      </c>
      <c r="W27" s="1203">
        <v>657.0682495614974</v>
      </c>
      <c r="X27" s="1203">
        <v>-18.945136524394435</v>
      </c>
      <c r="Y27" s="1200">
        <v>9.9636793926988432</v>
      </c>
      <c r="Z27" s="1206">
        <v>587.29407873324533</v>
      </c>
      <c r="AA27" s="1200">
        <v>1392.9327405970714</v>
      </c>
      <c r="AB27" s="1210"/>
    </row>
    <row r="28" spans="1:28" s="1209" customFormat="1" ht="13.05" customHeight="1">
      <c r="A28" s="1199" t="s">
        <v>393</v>
      </c>
      <c r="B28" s="1200">
        <v>925.87586032194679</v>
      </c>
      <c r="C28" s="1201">
        <v>813.32101394381448</v>
      </c>
      <c r="D28" s="1201">
        <v>41.840603950351117</v>
      </c>
      <c r="E28" s="1201">
        <v>381.97886289902004</v>
      </c>
      <c r="F28" s="1202">
        <v>282.85002521938475</v>
      </c>
      <c r="G28" s="1203">
        <v>709.57711718451753</v>
      </c>
      <c r="H28" s="1203">
        <v>562.02580526893689</v>
      </c>
      <c r="I28" s="1203">
        <v>3510.8305840136504</v>
      </c>
      <c r="J28" s="1203">
        <v>2177.0575382716361</v>
      </c>
      <c r="K28" s="1200">
        <v>580.21468192786006</v>
      </c>
      <c r="L28" s="1203">
        <v>175.23830810503748</v>
      </c>
      <c r="M28" s="1203">
        <v>338.61065421654581</v>
      </c>
      <c r="N28" s="1200">
        <v>269.41907650693446</v>
      </c>
      <c r="O28" s="1204" t="s">
        <v>393</v>
      </c>
      <c r="P28" s="1202">
        <v>355.59281314984446</v>
      </c>
      <c r="Q28" s="1203">
        <v>435.12816657186403</v>
      </c>
      <c r="R28" s="1203">
        <v>-22.65431277601423</v>
      </c>
      <c r="S28" s="1203">
        <v>687.8247532237034</v>
      </c>
      <c r="T28" s="1203">
        <v>815.66428847429222</v>
      </c>
      <c r="U28" s="1205">
        <v>127.64509691943209</v>
      </c>
      <c r="V28" s="1202">
        <v>1035.1027027582063</v>
      </c>
      <c r="W28" s="1203">
        <v>2603.8026412010208</v>
      </c>
      <c r="X28" s="1203">
        <v>159.28926755768512</v>
      </c>
      <c r="Y28" s="1200">
        <v>285.36316255162302</v>
      </c>
      <c r="Z28" s="1206">
        <v>329.43440040911474</v>
      </c>
      <c r="AA28" s="1200">
        <v>831.77243187490842</v>
      </c>
      <c r="AB28" s="1210"/>
    </row>
    <row r="29" spans="1:28" s="1209" customFormat="1" ht="13.05" customHeight="1">
      <c r="A29" s="1199" t="s">
        <v>394</v>
      </c>
      <c r="B29" s="1200">
        <v>779.54293218470366</v>
      </c>
      <c r="C29" s="1201">
        <v>548.2007559198928</v>
      </c>
      <c r="D29" s="1201">
        <v>145.66738913283376</v>
      </c>
      <c r="E29" s="1201">
        <v>220.33189388538611</v>
      </c>
      <c r="F29" s="1202">
        <v>542.34057276170927</v>
      </c>
      <c r="G29" s="1203">
        <v>698.43847486367906</v>
      </c>
      <c r="H29" s="1203">
        <v>885.98110933430496</v>
      </c>
      <c r="I29" s="1203">
        <v>6862.6169912631995</v>
      </c>
      <c r="J29" s="1203">
        <v>1425.5128158724206</v>
      </c>
      <c r="K29" s="1200">
        <v>935.65320727490416</v>
      </c>
      <c r="L29" s="1203">
        <v>3.7382334416410368</v>
      </c>
      <c r="M29" s="1203">
        <v>14.519172200173958</v>
      </c>
      <c r="N29" s="1200">
        <v>8.8763084185395247</v>
      </c>
      <c r="O29" s="1204" t="s">
        <v>394</v>
      </c>
      <c r="P29" s="1202">
        <v>81.520524027373398</v>
      </c>
      <c r="Q29" s="1203">
        <v>228.59596681886333</v>
      </c>
      <c r="R29" s="1203">
        <v>-20.832808094237144</v>
      </c>
      <c r="S29" s="1203">
        <v>999.08416265854942</v>
      </c>
      <c r="T29" s="1203">
        <v>3709.3811646309837</v>
      </c>
      <c r="U29" s="1205">
        <v>92.999465119427555</v>
      </c>
      <c r="V29" s="1202">
        <v>729.9607951177727</v>
      </c>
      <c r="W29" s="1211" t="s">
        <v>147</v>
      </c>
      <c r="X29" s="1203">
        <v>142.09289740433545</v>
      </c>
      <c r="Y29" s="1200">
        <v>243.35289018818739</v>
      </c>
      <c r="Z29" s="1206">
        <v>314.31118620238072</v>
      </c>
      <c r="AA29" s="1200">
        <v>650.09232803617306</v>
      </c>
      <c r="AB29" s="1210"/>
    </row>
    <row r="30" spans="1:28" s="1209" customFormat="1" ht="13.05" customHeight="1">
      <c r="A30" s="1199" t="s">
        <v>395</v>
      </c>
      <c r="B30" s="1200">
        <v>293.48206264561657</v>
      </c>
      <c r="C30" s="1201">
        <v>355.10087403418925</v>
      </c>
      <c r="D30" s="1201">
        <v>34.832784368839611</v>
      </c>
      <c r="E30" s="1201">
        <v>153.89135598523427</v>
      </c>
      <c r="F30" s="1202">
        <v>179.82192340126821</v>
      </c>
      <c r="G30" s="1203">
        <v>590.98864041452816</v>
      </c>
      <c r="H30" s="1203">
        <v>505.66176711426249</v>
      </c>
      <c r="I30" s="1203">
        <v>13.81645417342261</v>
      </c>
      <c r="J30" s="1203">
        <v>458.20700810834245</v>
      </c>
      <c r="K30" s="1200">
        <v>319.41086137150558</v>
      </c>
      <c r="L30" s="1203">
        <v>27.206962403186431</v>
      </c>
      <c r="M30" s="1203">
        <v>368.94020512154765</v>
      </c>
      <c r="N30" s="1200">
        <v>125.04753841314678</v>
      </c>
      <c r="O30" s="1204" t="s">
        <v>395</v>
      </c>
      <c r="P30" s="1202">
        <v>79.994636695420169</v>
      </c>
      <c r="Q30" s="1203">
        <v>264.50371991875875</v>
      </c>
      <c r="R30" s="1203">
        <v>85.447288630963911</v>
      </c>
      <c r="S30" s="1203">
        <v>242.87331349090223</v>
      </c>
      <c r="T30" s="1203">
        <v>5779.9400286473956</v>
      </c>
      <c r="U30" s="1205">
        <v>140.5935134719694</v>
      </c>
      <c r="V30" s="1202">
        <v>301.9732913774593</v>
      </c>
      <c r="W30" s="1203">
        <v>186.59349172851014</v>
      </c>
      <c r="X30" s="1203">
        <v>325.21647945732985</v>
      </c>
      <c r="Y30" s="1200">
        <v>289.95990282036871</v>
      </c>
      <c r="Z30" s="1206">
        <v>291.72153987030691</v>
      </c>
      <c r="AA30" s="1200">
        <v>307.27187393436378</v>
      </c>
      <c r="AB30" s="1210"/>
    </row>
    <row r="31" spans="1:28" s="1209" customFormat="1" ht="13.05" customHeight="1">
      <c r="A31" s="1199" t="s">
        <v>396</v>
      </c>
      <c r="B31" s="1200">
        <v>123.53368454946887</v>
      </c>
      <c r="C31" s="1201">
        <v>180.06195816457958</v>
      </c>
      <c r="D31" s="1201">
        <v>192.10596131046228</v>
      </c>
      <c r="E31" s="1201">
        <v>-22.336176171697065</v>
      </c>
      <c r="F31" s="1202">
        <v>382.50110326824978</v>
      </c>
      <c r="G31" s="1203">
        <v>443.7216464307503</v>
      </c>
      <c r="H31" s="1203">
        <v>738.65932525033577</v>
      </c>
      <c r="I31" s="1203">
        <v>198.87008681354934</v>
      </c>
      <c r="J31" s="1203">
        <v>570.63948498042134</v>
      </c>
      <c r="K31" s="1200">
        <v>500.30698210568403</v>
      </c>
      <c r="L31" s="1203">
        <v>67.910821636900323</v>
      </c>
      <c r="M31" s="1203">
        <v>238.52979824921491</v>
      </c>
      <c r="N31" s="1200">
        <v>102.67272345293827</v>
      </c>
      <c r="O31" s="1204" t="s">
        <v>396</v>
      </c>
      <c r="P31" s="1202">
        <v>157.53010832694403</v>
      </c>
      <c r="Q31" s="1203">
        <v>242.79393428577407</v>
      </c>
      <c r="R31" s="1203">
        <v>150.85222628838886</v>
      </c>
      <c r="S31" s="1203">
        <v>1129.2855942684178</v>
      </c>
      <c r="T31" s="1203">
        <v>300.6401643461021</v>
      </c>
      <c r="U31" s="1205">
        <v>197.40689818371533</v>
      </c>
      <c r="V31" s="1202">
        <v>206.27448646296344</v>
      </c>
      <c r="W31" s="1203">
        <v>211.92935250254462</v>
      </c>
      <c r="X31" s="1203">
        <v>234.12471638387154</v>
      </c>
      <c r="Y31" s="1200">
        <v>221.79057616513859</v>
      </c>
      <c r="Z31" s="1206">
        <v>194.72312043534382</v>
      </c>
      <c r="AA31" s="1200">
        <v>137.28243689320578</v>
      </c>
      <c r="AB31" s="1210"/>
    </row>
    <row r="32" spans="1:28" s="1209" customFormat="1" ht="13.05" customHeight="1">
      <c r="A32" s="1199" t="s">
        <v>397</v>
      </c>
      <c r="B32" s="1200">
        <v>132.29704585150137</v>
      </c>
      <c r="C32" s="1201">
        <v>159.37864807629614</v>
      </c>
      <c r="D32" s="1201">
        <v>269.33467585845517</v>
      </c>
      <c r="E32" s="1201">
        <v>43.839694172423684</v>
      </c>
      <c r="F32" s="1202">
        <v>918.08042863947071</v>
      </c>
      <c r="G32" s="1203">
        <v>713.06857397528529</v>
      </c>
      <c r="H32" s="1203">
        <v>849.23666879009068</v>
      </c>
      <c r="I32" s="1203">
        <v>1370.4528842711882</v>
      </c>
      <c r="J32" s="1203">
        <v>548.42902258260392</v>
      </c>
      <c r="K32" s="1200">
        <v>811.27925267902049</v>
      </c>
      <c r="L32" s="1203">
        <v>128.77696705414996</v>
      </c>
      <c r="M32" s="1203">
        <v>199.1537310522792</v>
      </c>
      <c r="N32" s="1200">
        <v>158.62518309326404</v>
      </c>
      <c r="O32" s="1204" t="s">
        <v>397</v>
      </c>
      <c r="P32" s="1202">
        <v>380.06596494591065</v>
      </c>
      <c r="Q32" s="1203">
        <v>188.38243449001112</v>
      </c>
      <c r="R32" s="1203">
        <v>56.869092345994929</v>
      </c>
      <c r="S32" s="1203">
        <v>455.805355851353</v>
      </c>
      <c r="T32" s="1203">
        <v>3143.7957480238092</v>
      </c>
      <c r="U32" s="1205">
        <v>331.87979530884053</v>
      </c>
      <c r="V32" s="1202">
        <v>131.76990945565868</v>
      </c>
      <c r="W32" s="1203">
        <v>435.49738670728505</v>
      </c>
      <c r="X32" s="1203">
        <v>132.72450068881824</v>
      </c>
      <c r="Y32" s="1200">
        <v>178.5711892163099</v>
      </c>
      <c r="Z32" s="1212">
        <v>238.08233081131749</v>
      </c>
      <c r="AA32" s="1200">
        <v>145.27535621557851</v>
      </c>
      <c r="AB32" s="1210"/>
    </row>
    <row r="33" spans="1:28" s="1209" customFormat="1" ht="13.05" customHeight="1">
      <c r="A33" s="1213" t="s">
        <v>197</v>
      </c>
      <c r="B33" s="1214">
        <v>196.50579585893402</v>
      </c>
      <c r="C33" s="1215">
        <v>156.29675460668176</v>
      </c>
      <c r="D33" s="1215">
        <v>7.5654142191046825</v>
      </c>
      <c r="E33" s="1215">
        <v>-43.304318173208934</v>
      </c>
      <c r="F33" s="1216">
        <v>20.436934102491588</v>
      </c>
      <c r="G33" s="1217">
        <v>-12.513812991416151</v>
      </c>
      <c r="H33" s="1217">
        <v>-9.2004513050289898</v>
      </c>
      <c r="I33" s="1217">
        <v>25.356731721679427</v>
      </c>
      <c r="J33" s="1217">
        <v>56.731931166416373</v>
      </c>
      <c r="K33" s="1214">
        <v>10.241267104343343</v>
      </c>
      <c r="L33" s="1218">
        <v>-62.349506441167058</v>
      </c>
      <c r="M33" s="1219">
        <v>18.44547350742145</v>
      </c>
      <c r="N33" s="1214">
        <v>-41.310949115460481</v>
      </c>
      <c r="O33" s="1220" t="s">
        <v>197</v>
      </c>
      <c r="P33" s="1216">
        <v>111.22826723600174</v>
      </c>
      <c r="Q33" s="1217">
        <v>164.21556259596747</v>
      </c>
      <c r="R33" s="1217">
        <v>12.461029102680943</v>
      </c>
      <c r="S33" s="1217">
        <v>225.19399473368526</v>
      </c>
      <c r="T33" s="1217">
        <v>667.04609752662861</v>
      </c>
      <c r="U33" s="1214">
        <v>106.80012154767238</v>
      </c>
      <c r="V33" s="1216">
        <v>59.967648016658615</v>
      </c>
      <c r="W33" s="1217">
        <v>-16.912206757891333</v>
      </c>
      <c r="X33" s="1217">
        <v>68.797834508480676</v>
      </c>
      <c r="Y33" s="1214">
        <v>40.122584625838172</v>
      </c>
      <c r="Z33" s="1224">
        <v>102.30776203408874</v>
      </c>
      <c r="AA33" s="1224">
        <v>171.31137105703021</v>
      </c>
      <c r="AB33" s="1210"/>
    </row>
    <row r="34" spans="1:28" s="828" customFormat="1" ht="13.05" customHeight="1">
      <c r="A34" s="829" t="s">
        <v>209</v>
      </c>
      <c r="B34" s="824"/>
      <c r="C34" s="825"/>
      <c r="D34" s="825"/>
      <c r="E34" s="825"/>
      <c r="F34" s="826"/>
      <c r="G34" s="827"/>
      <c r="H34" s="827"/>
      <c r="I34" s="827"/>
      <c r="J34" s="827"/>
      <c r="K34" s="824"/>
      <c r="L34" s="826"/>
      <c r="M34" s="827"/>
      <c r="N34" s="824"/>
      <c r="O34" s="830" t="s">
        <v>209</v>
      </c>
      <c r="P34" s="827"/>
      <c r="Q34" s="827"/>
      <c r="R34" s="827"/>
      <c r="S34" s="827"/>
      <c r="T34" s="827"/>
      <c r="U34" s="824"/>
      <c r="V34" s="827"/>
      <c r="W34" s="827"/>
      <c r="X34" s="827"/>
      <c r="Y34" s="824"/>
      <c r="Z34" s="825"/>
      <c r="AA34" s="824"/>
    </row>
    <row r="35" spans="1:28" s="1209" customFormat="1" ht="13.05" customHeight="1">
      <c r="A35" s="1199" t="s">
        <v>386</v>
      </c>
      <c r="B35" s="1200">
        <v>-99.056519065489951</v>
      </c>
      <c r="C35" s="1200">
        <v>-98.488387359631574</v>
      </c>
      <c r="D35" s="1200">
        <v>-96.719241558985289</v>
      </c>
      <c r="E35" s="1200">
        <v>-90.089801058049545</v>
      </c>
      <c r="F35" s="1226">
        <v>-90.04439762209347</v>
      </c>
      <c r="G35" s="1211">
        <v>-96.750902527075809</v>
      </c>
      <c r="H35" s="1211">
        <v>-100</v>
      </c>
      <c r="I35" s="1211">
        <v>-100</v>
      </c>
      <c r="J35" s="1211">
        <v>-94.962962962962962</v>
      </c>
      <c r="K35" s="1227">
        <v>-95.737835758570611</v>
      </c>
      <c r="L35" s="1211">
        <v>-99.967660720116754</v>
      </c>
      <c r="M35" s="1211">
        <v>-99.942721805603043</v>
      </c>
      <c r="N35" s="1227">
        <v>-99.963347629626895</v>
      </c>
      <c r="O35" s="1204" t="s">
        <v>386</v>
      </c>
      <c r="P35" s="1221">
        <v>-99.721452874669325</v>
      </c>
      <c r="Q35" s="1222">
        <v>-99.513677811550153</v>
      </c>
      <c r="R35" s="1222">
        <v>-97.981761624112124</v>
      </c>
      <c r="S35" s="1222">
        <v>-99.562714738298155</v>
      </c>
      <c r="T35" s="1222">
        <v>-95.06637252099874</v>
      </c>
      <c r="U35" s="1225">
        <v>-98.344106213606025</v>
      </c>
      <c r="V35" s="1221">
        <v>-100</v>
      </c>
      <c r="W35" s="1222">
        <v>-98.62306368330465</v>
      </c>
      <c r="X35" s="1222">
        <v>-100</v>
      </c>
      <c r="Y35" s="1223">
        <v>-99.421965317919074</v>
      </c>
      <c r="Z35" s="1200">
        <v>-96.918203506919781</v>
      </c>
      <c r="AA35" s="1200">
        <v>-95.170136885077397</v>
      </c>
      <c r="AB35" s="1210"/>
    </row>
    <row r="36" spans="1:28" s="1209" customFormat="1" ht="13.05" customHeight="1">
      <c r="A36" s="1199" t="s">
        <v>387</v>
      </c>
      <c r="B36" s="1200">
        <v>-90.818541801573588</v>
      </c>
      <c r="C36" s="1200">
        <v>-99.208720037647964</v>
      </c>
      <c r="D36" s="1200">
        <v>-98.486540411254111</v>
      </c>
      <c r="E36" s="1200">
        <v>-98.793443873536816</v>
      </c>
      <c r="F36" s="1226">
        <v>-99.299719887955177</v>
      </c>
      <c r="G36" s="1211">
        <v>-100</v>
      </c>
      <c r="H36" s="1211">
        <v>-100</v>
      </c>
      <c r="I36" s="1211">
        <v>-97.222222222222214</v>
      </c>
      <c r="J36" s="1211">
        <v>-100</v>
      </c>
      <c r="K36" s="1227">
        <v>-99.775142653005204</v>
      </c>
      <c r="L36" s="1211">
        <v>-100</v>
      </c>
      <c r="M36" s="1211">
        <v>-99.898647970849353</v>
      </c>
      <c r="N36" s="1227">
        <v>-99.984831497896621</v>
      </c>
      <c r="O36" s="1204" t="s">
        <v>387</v>
      </c>
      <c r="P36" s="1202">
        <v>-99.442842511151156</v>
      </c>
      <c r="Q36" s="1203">
        <v>-100</v>
      </c>
      <c r="R36" s="1203">
        <v>-97.685917012579509</v>
      </c>
      <c r="S36" s="1203">
        <v>-90.439560439560438</v>
      </c>
      <c r="T36" s="1203">
        <v>-97.376185286400002</v>
      </c>
      <c r="U36" s="1205">
        <v>-97.834533479551936</v>
      </c>
      <c r="V36" s="1202">
        <v>-100</v>
      </c>
      <c r="W36" s="1203">
        <v>-96.870342771982124</v>
      </c>
      <c r="X36" s="1203">
        <v>-100</v>
      </c>
      <c r="Y36" s="1200">
        <v>-98.146513680494266</v>
      </c>
      <c r="Z36" s="1200">
        <v>-90.521123341363094</v>
      </c>
      <c r="AA36" s="1200">
        <v>-98.175728467566685</v>
      </c>
      <c r="AB36" s="1210"/>
    </row>
    <row r="37" spans="1:28" s="1209" customFormat="1" ht="13.05" customHeight="1">
      <c r="A37" s="1199" t="s">
        <v>388</v>
      </c>
      <c r="B37" s="1200">
        <v>-98.986992057096813</v>
      </c>
      <c r="C37" s="1200">
        <v>-96.337973085879867</v>
      </c>
      <c r="D37" s="1200">
        <v>-94.753994569681538</v>
      </c>
      <c r="E37" s="1200">
        <v>-98.807134445963968</v>
      </c>
      <c r="F37" s="1226">
        <v>-99.364963057947122</v>
      </c>
      <c r="G37" s="1211">
        <v>-98.293172690763058</v>
      </c>
      <c r="H37" s="1211">
        <v>-100</v>
      </c>
      <c r="I37" s="1211">
        <v>-100</v>
      </c>
      <c r="J37" s="1211">
        <v>-100</v>
      </c>
      <c r="K37" s="1227">
        <v>-99.681554430067791</v>
      </c>
      <c r="L37" s="1211">
        <v>-99.000290953421526</v>
      </c>
      <c r="M37" s="1211">
        <v>-99.347967048387147</v>
      </c>
      <c r="N37" s="1227">
        <v>-99.069451377075637</v>
      </c>
      <c r="O37" s="1204" t="s">
        <v>388</v>
      </c>
      <c r="P37" s="1202">
        <v>-98.332042859563202</v>
      </c>
      <c r="Q37" s="1203">
        <v>-100</v>
      </c>
      <c r="R37" s="1203">
        <v>-82.498121239302776</v>
      </c>
      <c r="S37" s="1203">
        <v>-93.28358208955224</v>
      </c>
      <c r="T37" s="1203">
        <v>-92.070477953069869</v>
      </c>
      <c r="U37" s="1205">
        <v>-85.412081930002032</v>
      </c>
      <c r="V37" s="1202">
        <v>-100</v>
      </c>
      <c r="W37" s="1203">
        <v>-100</v>
      </c>
      <c r="X37" s="1203">
        <v>-98.979591836734699</v>
      </c>
      <c r="Y37" s="1200">
        <v>-99.530075187969928</v>
      </c>
      <c r="Z37" s="1200">
        <v>-85.381452955793236</v>
      </c>
      <c r="AA37" s="1200">
        <v>-95.720389205291866</v>
      </c>
      <c r="AB37" s="1210"/>
    </row>
    <row r="38" spans="1:28" s="1209" customFormat="1" ht="13.05" customHeight="1">
      <c r="A38" s="1199" t="s">
        <v>389</v>
      </c>
      <c r="B38" s="1200">
        <v>-61.856540084388179</v>
      </c>
      <c r="C38" s="1200">
        <v>-45.652203343938268</v>
      </c>
      <c r="D38" s="1200">
        <v>6040.6925109652384</v>
      </c>
      <c r="E38" s="1227" t="s">
        <v>147</v>
      </c>
      <c r="F38" s="1226">
        <v>-68.277875970183672</v>
      </c>
      <c r="G38" s="1211">
        <v>-81.818181818181813</v>
      </c>
      <c r="H38" s="1211">
        <v>204.05405405405403</v>
      </c>
      <c r="I38" s="1211" t="s">
        <v>147</v>
      </c>
      <c r="J38" s="1211">
        <v>-100</v>
      </c>
      <c r="K38" s="1227">
        <v>-34.303733318317477</v>
      </c>
      <c r="L38" s="1211" t="s">
        <v>147</v>
      </c>
      <c r="M38" s="1211">
        <v>26.923076923076916</v>
      </c>
      <c r="N38" s="1227">
        <v>161.53846153846155</v>
      </c>
      <c r="O38" s="1204" t="s">
        <v>389</v>
      </c>
      <c r="P38" s="1202">
        <v>-14.468085106382977</v>
      </c>
      <c r="Q38" s="1211" t="s">
        <v>147</v>
      </c>
      <c r="R38" s="1203">
        <v>7039.0160389259208</v>
      </c>
      <c r="S38" s="1211" t="s">
        <v>147</v>
      </c>
      <c r="T38" s="1211" t="s">
        <v>147</v>
      </c>
      <c r="U38" s="1205">
        <v>3206.5486537772485</v>
      </c>
      <c r="V38" s="1226" t="s">
        <v>147</v>
      </c>
      <c r="W38" s="1211" t="s">
        <v>147</v>
      </c>
      <c r="X38" s="1203">
        <v>-100</v>
      </c>
      <c r="Y38" s="1200">
        <v>14.285714285714279</v>
      </c>
      <c r="Z38" s="1200">
        <v>223.58871584615954</v>
      </c>
      <c r="AA38" s="1200">
        <v>448.45639774823206</v>
      </c>
      <c r="AB38" s="1210"/>
    </row>
    <row r="39" spans="1:28" s="1209" customFormat="1" ht="13.05" customHeight="1">
      <c r="A39" s="1199" t="s">
        <v>390</v>
      </c>
      <c r="B39" s="1200">
        <v>35.007849293563709</v>
      </c>
      <c r="C39" s="1200">
        <v>426.50135322946466</v>
      </c>
      <c r="D39" s="1200">
        <v>50543.692893401472</v>
      </c>
      <c r="E39" s="1227" t="s">
        <v>147</v>
      </c>
      <c r="F39" s="1226">
        <v>69.565217391304344</v>
      </c>
      <c r="G39" s="1211" t="s">
        <v>147</v>
      </c>
      <c r="H39" s="1211">
        <v>175</v>
      </c>
      <c r="I39" s="1211">
        <v>-100</v>
      </c>
      <c r="J39" s="1211" t="s">
        <v>147</v>
      </c>
      <c r="K39" s="1227">
        <v>173.80952380952382</v>
      </c>
      <c r="L39" s="1211" t="s">
        <v>147</v>
      </c>
      <c r="M39" s="1211" t="s">
        <v>147</v>
      </c>
      <c r="N39" s="1227" t="s">
        <v>147</v>
      </c>
      <c r="O39" s="1204" t="s">
        <v>390</v>
      </c>
      <c r="P39" s="1211" t="s">
        <v>147</v>
      </c>
      <c r="Q39" s="1211" t="s">
        <v>147</v>
      </c>
      <c r="R39" s="1203">
        <v>8209.2733739837422</v>
      </c>
      <c r="S39" s="1211" t="s">
        <v>147</v>
      </c>
      <c r="T39" s="1211" t="s">
        <v>147</v>
      </c>
      <c r="U39" s="1205">
        <v>9370.858739837402</v>
      </c>
      <c r="V39" s="1226" t="s">
        <v>147</v>
      </c>
      <c r="W39" s="1203">
        <v>-100</v>
      </c>
      <c r="X39" s="1211" t="s">
        <v>147</v>
      </c>
      <c r="Y39" s="1200">
        <v>50</v>
      </c>
      <c r="Z39" s="1200">
        <v>1145.2914541181835</v>
      </c>
      <c r="AA39" s="1200">
        <v>1695.9751713391156</v>
      </c>
      <c r="AB39" s="1210"/>
    </row>
    <row r="40" spans="1:28" s="1209" customFormat="1" ht="13.05" customHeight="1">
      <c r="A40" s="1199" t="s">
        <v>391</v>
      </c>
      <c r="B40" s="1200">
        <v>327.4062500000004</v>
      </c>
      <c r="C40" s="1200">
        <v>396.85136707388023</v>
      </c>
      <c r="D40" s="1227" t="s">
        <v>147</v>
      </c>
      <c r="E40" s="1227" t="s">
        <v>147</v>
      </c>
      <c r="F40" s="1226" t="s">
        <v>147</v>
      </c>
      <c r="G40" s="1211">
        <v>-5.2631578947368478</v>
      </c>
      <c r="H40" s="1211" t="s">
        <v>147</v>
      </c>
      <c r="I40" s="1211">
        <v>-100</v>
      </c>
      <c r="J40" s="1211">
        <v>-11.111111111111116</v>
      </c>
      <c r="K40" s="1227">
        <v>195.47872340425525</v>
      </c>
      <c r="L40" s="1211">
        <v>148</v>
      </c>
      <c r="M40" s="1211" t="s">
        <v>147</v>
      </c>
      <c r="N40" s="1227">
        <v>531.33333333333337</v>
      </c>
      <c r="O40" s="1204" t="s">
        <v>391</v>
      </c>
      <c r="P40" s="1211" t="s">
        <v>147</v>
      </c>
      <c r="Q40" s="1211" t="s">
        <v>147</v>
      </c>
      <c r="R40" s="1203">
        <v>15368.204941860466</v>
      </c>
      <c r="S40" s="1211" t="s">
        <v>147</v>
      </c>
      <c r="T40" s="1203">
        <v>19399.115044247799</v>
      </c>
      <c r="U40" s="1205">
        <v>17728.66746577443</v>
      </c>
      <c r="V40" s="1226" t="s">
        <v>147</v>
      </c>
      <c r="W40" s="1211" t="s">
        <v>147</v>
      </c>
      <c r="X40" s="1211" t="s">
        <v>147</v>
      </c>
      <c r="Y40" s="1227" t="s">
        <v>147</v>
      </c>
      <c r="Z40" s="1200">
        <v>393.44339552896372</v>
      </c>
      <c r="AA40" s="1200">
        <v>867.3872708027593</v>
      </c>
      <c r="AB40" s="1210"/>
    </row>
    <row r="41" spans="1:28" s="1209" customFormat="1" ht="13.05" customHeight="1">
      <c r="A41" s="1199" t="s">
        <v>392</v>
      </c>
      <c r="B41" s="1200">
        <v>42.301383376540301</v>
      </c>
      <c r="C41" s="1200">
        <v>524.53062774424825</v>
      </c>
      <c r="D41" s="1227" t="s">
        <v>147</v>
      </c>
      <c r="E41" s="1227" t="s">
        <v>147</v>
      </c>
      <c r="F41" s="1226">
        <v>7.8716155639232621</v>
      </c>
      <c r="G41" s="1211" t="s">
        <v>147</v>
      </c>
      <c r="H41" s="1211" t="s">
        <v>147</v>
      </c>
      <c r="I41" s="1211" t="s">
        <v>147</v>
      </c>
      <c r="J41" s="1211" t="s">
        <v>147</v>
      </c>
      <c r="K41" s="1227">
        <v>64.748072440380128</v>
      </c>
      <c r="L41" s="1211">
        <v>557.14285714285711</v>
      </c>
      <c r="M41" s="1211" t="s">
        <v>147</v>
      </c>
      <c r="N41" s="1227">
        <v>1521.4285714285716</v>
      </c>
      <c r="O41" s="1204" t="s">
        <v>392</v>
      </c>
      <c r="P41" s="1211" t="s">
        <v>147</v>
      </c>
      <c r="Q41" s="1203">
        <v>80</v>
      </c>
      <c r="R41" s="1203">
        <v>23705.000000000033</v>
      </c>
      <c r="S41" s="1211" t="s">
        <v>147</v>
      </c>
      <c r="T41" s="1203">
        <v>4551.1999999999962</v>
      </c>
      <c r="U41" s="1205">
        <v>10080.774074074106</v>
      </c>
      <c r="V41" s="1226" t="s">
        <v>147</v>
      </c>
      <c r="W41" s="1211" t="s">
        <v>147</v>
      </c>
      <c r="X41" s="1203">
        <v>-100</v>
      </c>
      <c r="Y41" s="1200">
        <v>128.57142857142856</v>
      </c>
      <c r="Z41" s="1200">
        <v>38.973127848778397</v>
      </c>
      <c r="AA41" s="1200">
        <v>286.5227110944432</v>
      </c>
      <c r="AB41" s="1210"/>
    </row>
    <row r="42" spans="1:28" s="1209" customFormat="1" ht="13.05" customHeight="1">
      <c r="A42" s="1199" t="s">
        <v>393</v>
      </c>
      <c r="B42" s="1200">
        <v>1697.3642712322569</v>
      </c>
      <c r="C42" s="1200">
        <v>1432.9032258064512</v>
      </c>
      <c r="D42" s="1200">
        <v>573.69485426916845</v>
      </c>
      <c r="E42" s="1227" t="s">
        <v>147</v>
      </c>
      <c r="F42" s="1226" t="s">
        <v>147</v>
      </c>
      <c r="G42" s="1211" t="s">
        <v>147</v>
      </c>
      <c r="H42" s="1211">
        <v>386.95652173913049</v>
      </c>
      <c r="I42" s="1211" t="s">
        <v>147</v>
      </c>
      <c r="J42" s="1211">
        <v>90.476190476190467</v>
      </c>
      <c r="K42" s="1227">
        <v>7470.9710743801625</v>
      </c>
      <c r="L42" s="1211">
        <v>662.35294117647072</v>
      </c>
      <c r="M42" s="1211">
        <v>-80.419580419580413</v>
      </c>
      <c r="N42" s="1227">
        <v>81.935069109611021</v>
      </c>
      <c r="O42" s="1204" t="s">
        <v>393</v>
      </c>
      <c r="P42" s="1202">
        <v>2302.7777777777783</v>
      </c>
      <c r="Q42" s="1203">
        <v>406.4935064935064</v>
      </c>
      <c r="R42" s="1211" t="s">
        <v>147</v>
      </c>
      <c r="S42" s="1203">
        <v>733.33333333333326</v>
      </c>
      <c r="T42" s="1211" t="s">
        <v>147</v>
      </c>
      <c r="U42" s="1205">
        <v>9106.0599443135579</v>
      </c>
      <c r="V42" s="1226" t="s">
        <v>147</v>
      </c>
      <c r="W42" s="1211" t="s">
        <v>147</v>
      </c>
      <c r="X42" s="1211" t="s">
        <v>147</v>
      </c>
      <c r="Y42" s="1227" t="s">
        <v>147</v>
      </c>
      <c r="Z42" s="1200">
        <v>307.54617395188075</v>
      </c>
      <c r="AA42" s="1200">
        <v>982.36247743856177</v>
      </c>
      <c r="AB42" s="1210"/>
    </row>
    <row r="43" spans="1:28" s="1209" customFormat="1" ht="13.05" customHeight="1">
      <c r="A43" s="1199" t="s">
        <v>394</v>
      </c>
      <c r="B43" s="1200">
        <v>44061.76470588235</v>
      </c>
      <c r="C43" s="1200">
        <v>31053.846153846251</v>
      </c>
      <c r="D43" s="1200">
        <v>2196.6350706225667</v>
      </c>
      <c r="E43" s="1227" t="s">
        <v>147</v>
      </c>
      <c r="F43" s="1226">
        <v>18.095238095238098</v>
      </c>
      <c r="G43" s="1211" t="s">
        <v>147</v>
      </c>
      <c r="H43" s="1211" t="s">
        <v>147</v>
      </c>
      <c r="I43" s="1211" t="s">
        <v>147</v>
      </c>
      <c r="J43" s="1211" t="s">
        <v>147</v>
      </c>
      <c r="K43" s="1227">
        <v>12253.478835978844</v>
      </c>
      <c r="L43" s="1211" t="s">
        <v>147</v>
      </c>
      <c r="M43" s="1211">
        <v>184.61538461538461</v>
      </c>
      <c r="N43" s="1227">
        <v>4197.3372781065091</v>
      </c>
      <c r="O43" s="1204" t="s">
        <v>394</v>
      </c>
      <c r="P43" s="1202">
        <v>2783.333333333333</v>
      </c>
      <c r="Q43" s="1211" t="s">
        <v>147</v>
      </c>
      <c r="R43" s="1211" t="s">
        <v>147</v>
      </c>
      <c r="S43" s="1211" t="s">
        <v>147</v>
      </c>
      <c r="T43" s="1203">
        <v>5750</v>
      </c>
      <c r="U43" s="1205">
        <v>49546.253071253195</v>
      </c>
      <c r="V43" s="1226" t="s">
        <v>147</v>
      </c>
      <c r="W43" s="1211" t="s">
        <v>147</v>
      </c>
      <c r="X43" s="1211" t="s">
        <v>147</v>
      </c>
      <c r="Y43" s="1227" t="s">
        <v>147</v>
      </c>
      <c r="Z43" s="1200">
        <v>28.813785894590382</v>
      </c>
      <c r="AA43" s="1200">
        <v>817.85402564490755</v>
      </c>
      <c r="AB43" s="1210"/>
    </row>
    <row r="44" spans="1:28" s="1209" customFormat="1" ht="13.05" customHeight="1">
      <c r="A44" s="1199" t="s">
        <v>395</v>
      </c>
      <c r="B44" s="1200">
        <v>19644.135802469176</v>
      </c>
      <c r="C44" s="1227" t="s">
        <v>147</v>
      </c>
      <c r="D44" s="1200">
        <v>939.23455800224895</v>
      </c>
      <c r="E44" s="1227" t="s">
        <v>147</v>
      </c>
      <c r="F44" s="1226" t="s">
        <v>147</v>
      </c>
      <c r="G44" s="1211">
        <v>192380.95238095237</v>
      </c>
      <c r="H44" s="1211" t="s">
        <v>147</v>
      </c>
      <c r="I44" s="1211">
        <v>45.45454545454546</v>
      </c>
      <c r="J44" s="1211" t="s">
        <v>147</v>
      </c>
      <c r="K44" s="1227">
        <v>49734.37840633322</v>
      </c>
      <c r="L44" s="1211">
        <v>302.08333333333331</v>
      </c>
      <c r="M44" s="1211">
        <v>853.84615384615381</v>
      </c>
      <c r="N44" s="1227">
        <v>419.67213114754099</v>
      </c>
      <c r="O44" s="1204" t="s">
        <v>395</v>
      </c>
      <c r="P44" s="1202">
        <v>5194.354838709678</v>
      </c>
      <c r="Q44" s="1203">
        <v>133.33333333333334</v>
      </c>
      <c r="R44" s="1203">
        <v>2901.1705880246391</v>
      </c>
      <c r="S44" s="1203">
        <v>700</v>
      </c>
      <c r="T44" s="1203">
        <v>2544.4444444444443</v>
      </c>
      <c r="U44" s="1205">
        <v>2872.6174238331805</v>
      </c>
      <c r="V44" s="1226" t="s">
        <v>147</v>
      </c>
      <c r="W44" s="1211" t="s">
        <v>147</v>
      </c>
      <c r="X44" s="1211" t="s">
        <v>147</v>
      </c>
      <c r="Y44" s="1227" t="s">
        <v>147</v>
      </c>
      <c r="Z44" s="1200">
        <v>38.506617688976696</v>
      </c>
      <c r="AA44" s="1200">
        <v>1160.8222575002212</v>
      </c>
      <c r="AB44" s="1210"/>
    </row>
    <row r="45" spans="1:28" s="1209" customFormat="1" ht="13.05" customHeight="1">
      <c r="A45" s="1199" t="s">
        <v>396</v>
      </c>
      <c r="B45" s="1227" t="s">
        <v>147</v>
      </c>
      <c r="C45" s="1200">
        <v>60089.583333333336</v>
      </c>
      <c r="D45" s="1200">
        <v>175.93358337983028</v>
      </c>
      <c r="E45" s="1227" t="s">
        <v>147</v>
      </c>
      <c r="F45" s="1226">
        <v>1999.0476190476188</v>
      </c>
      <c r="G45" s="1211" t="s">
        <v>147</v>
      </c>
      <c r="H45" s="1211" t="s">
        <v>147</v>
      </c>
      <c r="I45" s="1211" t="s">
        <v>147</v>
      </c>
      <c r="J45" s="1211" t="s">
        <v>147</v>
      </c>
      <c r="K45" s="1227">
        <v>22722.951897740237</v>
      </c>
      <c r="L45" s="1211" t="s">
        <v>147</v>
      </c>
      <c r="M45" s="1211">
        <v>322.22222222222223</v>
      </c>
      <c r="N45" s="1227">
        <v>5187.0370370370401</v>
      </c>
      <c r="O45" s="1204" t="s">
        <v>396</v>
      </c>
      <c r="P45" s="1211" t="s">
        <v>147</v>
      </c>
      <c r="Q45" s="1211" t="s">
        <v>147</v>
      </c>
      <c r="R45" s="1203">
        <v>4635.2398523985357</v>
      </c>
      <c r="S45" s="1203">
        <v>135.71428571428572</v>
      </c>
      <c r="T45" s="1203">
        <v>628.15533980582529</v>
      </c>
      <c r="U45" s="1205">
        <v>3923.6718039734837</v>
      </c>
      <c r="V45" s="1226" t="s">
        <v>147</v>
      </c>
      <c r="W45" s="1211" t="s">
        <v>147</v>
      </c>
      <c r="X45" s="1211" t="s">
        <v>147</v>
      </c>
      <c r="Y45" s="1227" t="s">
        <v>147</v>
      </c>
      <c r="Z45" s="1200">
        <v>-8.1883205878060856</v>
      </c>
      <c r="AA45" s="1200">
        <v>1774.9043245821945</v>
      </c>
      <c r="AB45" s="1210"/>
    </row>
    <row r="46" spans="1:28" s="1209" customFormat="1" ht="13.05" customHeight="1">
      <c r="A46" s="1199" t="s">
        <v>397</v>
      </c>
      <c r="B46" s="1200">
        <v>272.92490118577086</v>
      </c>
      <c r="C46" s="1227" t="s">
        <v>147</v>
      </c>
      <c r="D46" s="1200">
        <v>72.574304503800334</v>
      </c>
      <c r="E46" s="1200">
        <v>736.85494783960883</v>
      </c>
      <c r="F46" s="1226">
        <v>607.12602401526181</v>
      </c>
      <c r="G46" s="1211">
        <v>16004.481900019173</v>
      </c>
      <c r="H46" s="1211">
        <v>3647.8523895946801</v>
      </c>
      <c r="I46" s="1211" t="s">
        <v>147</v>
      </c>
      <c r="J46" s="1211">
        <v>278.9473684210526</v>
      </c>
      <c r="K46" s="1227">
        <v>4133.523241755991</v>
      </c>
      <c r="L46" s="1211">
        <v>35174.274457044106</v>
      </c>
      <c r="M46" s="1211">
        <v>4004.9382716049386</v>
      </c>
      <c r="N46" s="1227">
        <v>26550.137032550283</v>
      </c>
      <c r="O46" s="1204" t="s">
        <v>397</v>
      </c>
      <c r="P46" s="1202">
        <v>426.35932105868773</v>
      </c>
      <c r="Q46" s="1203">
        <v>3.4810126582278444</v>
      </c>
      <c r="R46" s="1203">
        <v>2078.3293649275824</v>
      </c>
      <c r="S46" s="1203">
        <v>577.33580018501402</v>
      </c>
      <c r="T46" s="1203">
        <v>45.813775510204046</v>
      </c>
      <c r="U46" s="1205">
        <v>1423.7663862315833</v>
      </c>
      <c r="V46" s="1228" t="s">
        <v>147</v>
      </c>
      <c r="W46" s="1229">
        <v>325</v>
      </c>
      <c r="X46" s="1229">
        <v>685.71428571428589</v>
      </c>
      <c r="Y46" s="1230">
        <v>1018.3333333333331</v>
      </c>
      <c r="Z46" s="1200">
        <v>373.25966140185119</v>
      </c>
      <c r="AA46" s="1200">
        <v>618.60715981373505</v>
      </c>
      <c r="AB46" s="1210"/>
    </row>
    <row r="47" spans="1:28" s="1209" customFormat="1" ht="13.05" customHeight="1">
      <c r="A47" s="1231" t="s">
        <v>197</v>
      </c>
      <c r="B47" s="1214">
        <v>-88.064595300797635</v>
      </c>
      <c r="C47" s="1214">
        <v>-86.813659528163285</v>
      </c>
      <c r="D47" s="1214">
        <v>-84.146775541498272</v>
      </c>
      <c r="E47" s="1214">
        <v>-38.817639709919284</v>
      </c>
      <c r="F47" s="1216">
        <v>-75.336169693435409</v>
      </c>
      <c r="G47" s="1217">
        <v>152.72050728979502</v>
      </c>
      <c r="H47" s="1217">
        <v>-68.3912932723957</v>
      </c>
      <c r="I47" s="1217">
        <v>-71.16402534405664</v>
      </c>
      <c r="J47" s="1217">
        <v>-78.065258094412627</v>
      </c>
      <c r="K47" s="1214">
        <v>-18.405009140821271</v>
      </c>
      <c r="L47" s="1218">
        <v>-89.237156718604922</v>
      </c>
      <c r="M47" s="1219">
        <v>-96.658670551120721</v>
      </c>
      <c r="N47" s="1232">
        <v>-90.498563818351258</v>
      </c>
      <c r="O47" s="1233" t="s">
        <v>197</v>
      </c>
      <c r="P47" s="1216">
        <v>-93.793085150493411</v>
      </c>
      <c r="Q47" s="1217">
        <v>-81.323059737017104</v>
      </c>
      <c r="R47" s="1217">
        <v>-69.239284259401728</v>
      </c>
      <c r="S47" s="1217">
        <v>-70.908084094504801</v>
      </c>
      <c r="T47" s="1217">
        <v>-62.222798991272775</v>
      </c>
      <c r="U47" s="1214">
        <v>-74.575829089581092</v>
      </c>
      <c r="V47" s="1216">
        <v>-70.539647577092509</v>
      </c>
      <c r="W47" s="1217">
        <v>-85.052255225522558</v>
      </c>
      <c r="X47" s="1217">
        <v>-78.664055112792113</v>
      </c>
      <c r="Y47" s="1214">
        <v>-80.854565556058105</v>
      </c>
      <c r="Z47" s="1214">
        <v>-38.990671060137608</v>
      </c>
      <c r="AA47" s="1214">
        <v>-64.104994081406176</v>
      </c>
      <c r="AB47" s="1210"/>
    </row>
    <row r="48" spans="1:28" s="1196" customFormat="1" ht="16.5" customHeight="1">
      <c r="A48" s="1027" t="s">
        <v>1119</v>
      </c>
      <c r="B48" s="306"/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1027" t="s">
        <v>1119</v>
      </c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</row>
    <row r="49" spans="1:28" s="1196" customFormat="1">
      <c r="B49" s="306"/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  <c r="AA49" s="306"/>
      <c r="AB49" s="306"/>
    </row>
    <row r="50" spans="1:28" s="1197" customFormat="1">
      <c r="A50" s="306"/>
      <c r="B50" s="306"/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  <c r="AA50" s="306"/>
      <c r="AB50" s="306"/>
    </row>
  </sheetData>
  <sheetProtection formatCells="0" formatColumns="0" formatRows="0" insertColumns="0" insertRows="0" insertHyperlinks="0" deleteColumns="0" deleteRows="0" sort="0" autoFilter="0" pivotTables="0"/>
  <mergeCells count="30">
    <mergeCell ref="A1:N1"/>
    <mergeCell ref="R5:R6"/>
    <mergeCell ref="AA5:AA6"/>
    <mergeCell ref="U5:U6"/>
    <mergeCell ref="V5:V6"/>
    <mergeCell ref="W5:W6"/>
    <mergeCell ref="X5:X6"/>
    <mergeCell ref="Y5:Y6"/>
    <mergeCell ref="Z5:Z6"/>
    <mergeCell ref="S5:S6"/>
    <mergeCell ref="J5:J6"/>
    <mergeCell ref="G5:G6"/>
    <mergeCell ref="H5:H6"/>
    <mergeCell ref="O5:O6"/>
    <mergeCell ref="A2:N2"/>
    <mergeCell ref="O2:AA2"/>
    <mergeCell ref="T5:T6"/>
    <mergeCell ref="M5:M6"/>
    <mergeCell ref="N5:N6"/>
    <mergeCell ref="Q5:Q6"/>
    <mergeCell ref="P5:P6"/>
    <mergeCell ref="K5:K6"/>
    <mergeCell ref="L5:L6"/>
    <mergeCell ref="A5:A6"/>
    <mergeCell ref="B5:B6"/>
    <mergeCell ref="C5:C6"/>
    <mergeCell ref="D5:D6"/>
    <mergeCell ref="E5:E6"/>
    <mergeCell ref="F5:F6"/>
    <mergeCell ref="I5:I6"/>
  </mergeCells>
  <phoneticPr fontId="48" type="noConversion"/>
  <printOptions horizontalCentered="1"/>
  <pageMargins left="0.25" right="0.25" top="0.25" bottom="0.5" header="0.3" footer="0.3"/>
  <pageSetup scale="37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1">
    <pageSetUpPr fitToPage="1"/>
  </sheetPr>
  <dimension ref="A1:AC51"/>
  <sheetViews>
    <sheetView showGridLines="0" workbookViewId="0">
      <selection activeCell="L52" sqref="L52"/>
    </sheetView>
  </sheetViews>
  <sheetFormatPr defaultColWidth="9.21875" defaultRowHeight="13.2"/>
  <cols>
    <col min="1" max="1" width="15.21875" customWidth="1"/>
    <col min="2" max="14" width="9.5546875" customWidth="1"/>
    <col min="15" max="15" width="15.21875" customWidth="1"/>
    <col min="16" max="20" width="9.5546875" customWidth="1"/>
    <col min="21" max="21" width="12.5546875" customWidth="1"/>
    <col min="22" max="24" width="9.5546875" customWidth="1"/>
    <col min="25" max="25" width="12.5546875" customWidth="1"/>
    <col min="26" max="26" width="9.5546875" customWidth="1"/>
    <col min="27" max="27" width="12.5546875" customWidth="1"/>
    <col min="29" max="16384" width="9.21875" style="4"/>
  </cols>
  <sheetData>
    <row r="1" spans="1:29" s="20" customFormat="1" ht="15.6">
      <c r="A1" s="1348" t="s">
        <v>401</v>
      </c>
      <c r="B1" s="1348"/>
      <c r="C1" s="1348"/>
      <c r="D1" s="1348"/>
      <c r="E1" s="1348"/>
      <c r="F1" s="1348"/>
      <c r="G1" s="1348"/>
      <c r="H1" s="1348"/>
      <c r="I1" s="1348"/>
      <c r="J1" s="1348"/>
      <c r="K1" s="1348"/>
      <c r="L1" s="1348"/>
      <c r="M1" s="1348"/>
      <c r="N1" s="1348"/>
      <c r="O1" s="74" t="s">
        <v>402</v>
      </c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</row>
    <row r="2" spans="1:29" s="61" customFormat="1" ht="16.5" customHeight="1">
      <c r="A2" s="86"/>
      <c r="B2" s="75"/>
      <c r="C2" s="75"/>
      <c r="D2" s="87"/>
      <c r="E2" s="87"/>
      <c r="F2" s="87"/>
      <c r="G2" s="85" t="s">
        <v>341</v>
      </c>
      <c r="H2" s="87"/>
      <c r="I2" s="87"/>
      <c r="J2" s="87"/>
      <c r="K2" s="88"/>
      <c r="L2" s="87"/>
      <c r="M2" s="87"/>
      <c r="N2" s="87"/>
      <c r="O2" s="75"/>
      <c r="P2" s="87"/>
      <c r="Q2" s="87"/>
      <c r="R2" s="87"/>
      <c r="S2" s="87"/>
      <c r="T2" s="85" t="s">
        <v>342</v>
      </c>
      <c r="U2" s="87"/>
      <c r="V2" s="87"/>
      <c r="W2" s="87"/>
      <c r="X2" s="87"/>
      <c r="Y2" s="87"/>
      <c r="Z2" s="87"/>
      <c r="AA2" s="201"/>
      <c r="AC2" s="569"/>
    </row>
    <row r="3" spans="1:29" s="9" customFormat="1" ht="14.25" customHeight="1">
      <c r="A3" s="1041"/>
      <c r="B3" s="1041"/>
      <c r="C3" s="1041"/>
      <c r="D3" s="734"/>
      <c r="E3" s="734"/>
      <c r="F3" s="50"/>
      <c r="G3" s="734"/>
      <c r="H3" s="734"/>
      <c r="I3" s="734"/>
      <c r="J3" s="734"/>
      <c r="K3" s="734"/>
      <c r="L3" s="734"/>
      <c r="M3" s="734"/>
      <c r="N3" s="734"/>
      <c r="O3" s="1041"/>
      <c r="P3" s="734"/>
      <c r="Q3" s="734"/>
      <c r="R3" s="734"/>
      <c r="S3" s="50"/>
      <c r="T3" s="734"/>
      <c r="U3" s="734"/>
      <c r="V3" s="734"/>
      <c r="W3" s="734"/>
      <c r="X3" s="734"/>
      <c r="Y3" s="734"/>
      <c r="Z3" s="734"/>
      <c r="AA3" s="11"/>
      <c r="AB3"/>
      <c r="AC3" s="1045"/>
    </row>
    <row r="4" spans="1:29" s="14" customFormat="1" ht="35.549999999999997" customHeight="1">
      <c r="A4" s="77">
        <v>2021</v>
      </c>
      <c r="B4" s="78" t="s">
        <v>343</v>
      </c>
      <c r="C4" s="78" t="s">
        <v>344</v>
      </c>
      <c r="D4" s="79" t="s">
        <v>345</v>
      </c>
      <c r="E4" s="79" t="s">
        <v>346</v>
      </c>
      <c r="F4" s="80" t="s">
        <v>347</v>
      </c>
      <c r="G4" s="81"/>
      <c r="H4" s="81"/>
      <c r="I4" s="81"/>
      <c r="J4" s="81"/>
      <c r="K4" s="82"/>
      <c r="L4" s="80" t="s">
        <v>348</v>
      </c>
      <c r="M4" s="81"/>
      <c r="N4" s="82"/>
      <c r="O4" s="77">
        <v>2021</v>
      </c>
      <c r="P4" s="43" t="s">
        <v>349</v>
      </c>
      <c r="Q4" s="83"/>
      <c r="R4" s="44"/>
      <c r="S4" s="44"/>
      <c r="T4" s="44"/>
      <c r="U4" s="45"/>
      <c r="V4" s="44" t="s">
        <v>350</v>
      </c>
      <c r="W4" s="83"/>
      <c r="X4" s="44"/>
      <c r="Y4" s="45"/>
      <c r="Z4" s="79" t="s">
        <v>351</v>
      </c>
      <c r="AA4" s="84" t="s">
        <v>352</v>
      </c>
      <c r="AB4" s="528"/>
    </row>
    <row r="5" spans="1:29" s="189" customFormat="1" ht="11.4">
      <c r="A5" s="1338" t="s">
        <v>197</v>
      </c>
      <c r="B5" s="1345" t="s">
        <v>353</v>
      </c>
      <c r="C5" s="1331" t="s">
        <v>354</v>
      </c>
      <c r="D5" s="1331" t="s">
        <v>355</v>
      </c>
      <c r="E5" s="1331" t="s">
        <v>356</v>
      </c>
      <c r="F5" s="1336" t="s">
        <v>357</v>
      </c>
      <c r="G5" s="1340" t="s">
        <v>358</v>
      </c>
      <c r="H5" s="1340" t="s">
        <v>359</v>
      </c>
      <c r="I5" s="1340" t="s">
        <v>360</v>
      </c>
      <c r="J5" s="1342" t="s">
        <v>361</v>
      </c>
      <c r="K5" s="1345" t="s">
        <v>362</v>
      </c>
      <c r="L5" s="1336" t="s">
        <v>363</v>
      </c>
      <c r="M5" s="1342" t="s">
        <v>364</v>
      </c>
      <c r="N5" s="1345" t="s">
        <v>365</v>
      </c>
      <c r="O5" s="1338" t="s">
        <v>197</v>
      </c>
      <c r="P5" s="1334" t="s">
        <v>366</v>
      </c>
      <c r="Q5" s="1342" t="s">
        <v>367</v>
      </c>
      <c r="R5" s="1340" t="s">
        <v>368</v>
      </c>
      <c r="S5" s="1342" t="s">
        <v>369</v>
      </c>
      <c r="T5" s="1340" t="s">
        <v>370</v>
      </c>
      <c r="U5" s="1345" t="s">
        <v>371</v>
      </c>
      <c r="V5" s="1336" t="s">
        <v>372</v>
      </c>
      <c r="W5" s="1342" t="s">
        <v>373</v>
      </c>
      <c r="X5" s="1342" t="s">
        <v>374</v>
      </c>
      <c r="Y5" s="1342" t="s">
        <v>375</v>
      </c>
      <c r="Z5" s="1344" t="s">
        <v>376</v>
      </c>
      <c r="AA5" s="1331" t="s">
        <v>403</v>
      </c>
    </row>
    <row r="6" spans="1:29" s="189" customFormat="1" ht="11.4">
      <c r="A6" s="1339"/>
      <c r="B6" s="1346" t="s">
        <v>377</v>
      </c>
      <c r="C6" s="1332" t="s">
        <v>378</v>
      </c>
      <c r="D6" s="1332"/>
      <c r="E6" s="1332"/>
      <c r="F6" s="1337" t="s">
        <v>379</v>
      </c>
      <c r="G6" s="1341"/>
      <c r="H6" s="1341"/>
      <c r="I6" s="1341"/>
      <c r="J6" s="1343" t="s">
        <v>380</v>
      </c>
      <c r="K6" s="1347"/>
      <c r="L6" s="1337"/>
      <c r="M6" s="1343" t="s">
        <v>381</v>
      </c>
      <c r="N6" s="1346" t="s">
        <v>348</v>
      </c>
      <c r="O6" s="1339"/>
      <c r="P6" s="1335" t="s">
        <v>366</v>
      </c>
      <c r="Q6" s="1343" t="s">
        <v>382</v>
      </c>
      <c r="R6" s="1341" t="s">
        <v>368</v>
      </c>
      <c r="S6" s="1343" t="s">
        <v>383</v>
      </c>
      <c r="T6" s="1341" t="s">
        <v>370</v>
      </c>
      <c r="U6" s="1346"/>
      <c r="V6" s="1337"/>
      <c r="W6" s="1343" t="s">
        <v>373</v>
      </c>
      <c r="X6" s="1343" t="s">
        <v>374</v>
      </c>
      <c r="Y6" s="1343" t="s">
        <v>384</v>
      </c>
      <c r="Z6" s="1339"/>
      <c r="AA6" s="1332" t="s">
        <v>385</v>
      </c>
    </row>
    <row r="7" spans="1:29" s="76" customFormat="1" ht="13.05" customHeight="1">
      <c r="A7" s="203" t="s">
        <v>386</v>
      </c>
      <c r="B7" s="1042">
        <v>111998.18345858929</v>
      </c>
      <c r="C7" s="732">
        <v>50839.879613182005</v>
      </c>
      <c r="D7" s="732">
        <v>1172.6265218822289</v>
      </c>
      <c r="E7" s="732">
        <v>3052.7430213190873</v>
      </c>
      <c r="F7" s="733">
        <v>152.8155576702525</v>
      </c>
      <c r="G7" s="734">
        <v>27.878194460529063</v>
      </c>
      <c r="H7" s="734">
        <v>77.580498313950173</v>
      </c>
      <c r="I7" s="734">
        <v>23.042009283151444</v>
      </c>
      <c r="J7" s="734">
        <v>69.001687359416493</v>
      </c>
      <c r="K7" s="1042">
        <v>350.31794708729996</v>
      </c>
      <c r="L7" s="734">
        <v>50.888000665102183</v>
      </c>
      <c r="M7" s="734">
        <v>76.115830053826556</v>
      </c>
      <c r="N7" s="734">
        <v>127.00383071892881</v>
      </c>
      <c r="O7" s="203" t="s">
        <v>386</v>
      </c>
      <c r="P7" s="733">
        <v>105.14642369341239</v>
      </c>
      <c r="Q7" s="734">
        <v>52.722899333277475</v>
      </c>
      <c r="R7" s="734">
        <v>209.96445027465239</v>
      </c>
      <c r="S7" s="734">
        <v>13.828603767683742</v>
      </c>
      <c r="T7" s="734">
        <v>34.757783167451066</v>
      </c>
      <c r="U7" s="1046">
        <v>416.42016023647739</v>
      </c>
      <c r="V7" s="734">
        <v>150.67108402280479</v>
      </c>
      <c r="W7" s="734">
        <v>19.419799793941628</v>
      </c>
      <c r="X7" s="734">
        <v>111.42078981304948</v>
      </c>
      <c r="Y7" s="1042">
        <v>281.51167362979623</v>
      </c>
      <c r="Z7" s="747">
        <v>3740.8339018726524</v>
      </c>
      <c r="AA7" s="1042">
        <v>171979.52012848455</v>
      </c>
      <c r="AB7" s="161"/>
      <c r="AC7" s="734"/>
    </row>
    <row r="8" spans="1:29" s="76" customFormat="1" ht="13.05" customHeight="1">
      <c r="A8" s="1043" t="s">
        <v>387</v>
      </c>
      <c r="B8" s="1042">
        <v>165021.80921554856</v>
      </c>
      <c r="C8" s="732">
        <v>63915.267047751833</v>
      </c>
      <c r="D8" s="732">
        <v>631.53349511303361</v>
      </c>
      <c r="E8" s="732">
        <v>508.48084774987149</v>
      </c>
      <c r="F8" s="733">
        <v>168.67464079202037</v>
      </c>
      <c r="G8" s="734">
        <v>39.049314556524031</v>
      </c>
      <c r="H8" s="734">
        <v>48.682069050899898</v>
      </c>
      <c r="I8" s="734">
        <v>26.87884536540377</v>
      </c>
      <c r="J8" s="734">
        <v>35.616732803717923</v>
      </c>
      <c r="K8" s="1042">
        <v>318.90160256856547</v>
      </c>
      <c r="L8" s="734">
        <v>25.525505271489521</v>
      </c>
      <c r="M8" s="734">
        <v>30.664342482619091</v>
      </c>
      <c r="N8" s="734">
        <v>56.189847754108612</v>
      </c>
      <c r="O8" s="1043" t="s">
        <v>387</v>
      </c>
      <c r="P8" s="733">
        <v>81.402523519026815</v>
      </c>
      <c r="Q8" s="734">
        <v>30.035961726213625</v>
      </c>
      <c r="R8" s="734">
        <v>171.02303865831189</v>
      </c>
      <c r="S8" s="734">
        <v>16.95115590097091</v>
      </c>
      <c r="T8" s="734">
        <v>16.834466019417476</v>
      </c>
      <c r="U8" s="1046">
        <v>316.24714582394051</v>
      </c>
      <c r="V8" s="734">
        <v>90.404399644400115</v>
      </c>
      <c r="W8" s="734">
        <v>29.617454180037907</v>
      </c>
      <c r="X8" s="734">
        <v>74.242092138468053</v>
      </c>
      <c r="Y8" s="1042">
        <v>194.26394596290621</v>
      </c>
      <c r="Z8" s="747">
        <v>4308.4928523612843</v>
      </c>
      <c r="AA8" s="1042">
        <v>235271.1860006779</v>
      </c>
      <c r="AB8" s="161"/>
      <c r="AC8" s="734"/>
    </row>
    <row r="9" spans="1:29" s="76" customFormat="1" ht="13.05" customHeight="1">
      <c r="A9" s="1043" t="s">
        <v>388</v>
      </c>
      <c r="B9" s="1042">
        <v>296168.1474744883</v>
      </c>
      <c r="C9" s="732">
        <v>133199.47734161597</v>
      </c>
      <c r="D9" s="732">
        <v>936.7617113885791</v>
      </c>
      <c r="E9" s="732">
        <v>336.6790589847875</v>
      </c>
      <c r="F9" s="733">
        <v>308.99166658330739</v>
      </c>
      <c r="G9" s="734">
        <v>53.19776796749543</v>
      </c>
      <c r="H9" s="734">
        <v>81.624056858982826</v>
      </c>
      <c r="I9" s="734">
        <v>16.884350227613016</v>
      </c>
      <c r="J9" s="734">
        <v>82.740226620992829</v>
      </c>
      <c r="K9" s="1042">
        <v>543.43806825839135</v>
      </c>
      <c r="L9" s="734">
        <v>42.417202552187362</v>
      </c>
      <c r="M9" s="734">
        <v>114.74992482754465</v>
      </c>
      <c r="N9" s="734">
        <v>157.16712737973202</v>
      </c>
      <c r="O9" s="1043" t="s">
        <v>388</v>
      </c>
      <c r="P9" s="733">
        <v>140.5333399065419</v>
      </c>
      <c r="Q9" s="734">
        <v>84.176696836166116</v>
      </c>
      <c r="R9" s="734">
        <v>228.30835269122741</v>
      </c>
      <c r="S9" s="734">
        <v>29.241982431725887</v>
      </c>
      <c r="T9" s="734">
        <v>34.381899539436361</v>
      </c>
      <c r="U9" s="1046">
        <v>516.64227140509809</v>
      </c>
      <c r="V9" s="734">
        <v>76.738310409131628</v>
      </c>
      <c r="W9" s="734">
        <v>41.913657128679425</v>
      </c>
      <c r="X9" s="734">
        <v>247.28187976440742</v>
      </c>
      <c r="Y9" s="1042">
        <v>365.93384730221857</v>
      </c>
      <c r="Z9" s="747">
        <v>7571.8673834151787</v>
      </c>
      <c r="AA9" s="1042">
        <v>439796.11428442143</v>
      </c>
      <c r="AB9" s="161"/>
      <c r="AC9" s="734"/>
    </row>
    <row r="10" spans="1:29" s="76" customFormat="1" ht="13.05" customHeight="1">
      <c r="A10" s="1043" t="s">
        <v>389</v>
      </c>
      <c r="B10" s="1042">
        <v>352552.1928197036</v>
      </c>
      <c r="C10" s="732">
        <v>119369.7335179599</v>
      </c>
      <c r="D10" s="732">
        <v>1190.2449454371433</v>
      </c>
      <c r="E10" s="732">
        <v>538.05307852819544</v>
      </c>
      <c r="F10" s="733">
        <v>375.88212025922275</v>
      </c>
      <c r="G10" s="734">
        <v>61.795073908150378</v>
      </c>
      <c r="H10" s="734">
        <v>108.24056442926934</v>
      </c>
      <c r="I10" s="734">
        <v>35.423246768345138</v>
      </c>
      <c r="J10" s="734">
        <v>141.17108017327774</v>
      </c>
      <c r="K10" s="1042">
        <v>722.51208553826586</v>
      </c>
      <c r="L10" s="734">
        <v>51.064900947719444</v>
      </c>
      <c r="M10" s="734">
        <v>106.16046363746584</v>
      </c>
      <c r="N10" s="734">
        <v>157.22536458518525</v>
      </c>
      <c r="O10" s="1043" t="s">
        <v>389</v>
      </c>
      <c r="P10" s="733">
        <v>166.90298390008766</v>
      </c>
      <c r="Q10" s="734">
        <v>106.29937924905762</v>
      </c>
      <c r="R10" s="734">
        <v>340.04775477247932</v>
      </c>
      <c r="S10" s="734">
        <v>34.207693259850501</v>
      </c>
      <c r="T10" s="734">
        <v>63.733140219945923</v>
      </c>
      <c r="U10" s="1046">
        <v>711.19095140142076</v>
      </c>
      <c r="V10" s="734">
        <v>95.736817686087178</v>
      </c>
      <c r="W10" s="734">
        <v>35.580985854521963</v>
      </c>
      <c r="X10" s="734">
        <v>304.33919782794874</v>
      </c>
      <c r="Y10" s="1042">
        <v>435.65700136855901</v>
      </c>
      <c r="Z10" s="747">
        <v>8870.4714869519139</v>
      </c>
      <c r="AA10" s="1042">
        <v>484547.28125218261</v>
      </c>
      <c r="AB10" s="161"/>
      <c r="AC10" s="734"/>
    </row>
    <row r="11" spans="1:29" s="76" customFormat="1" ht="13.05" customHeight="1">
      <c r="A11" s="1043" t="s">
        <v>390</v>
      </c>
      <c r="B11" s="1042">
        <v>417174.13124383951</v>
      </c>
      <c r="C11" s="732">
        <v>195774.55485927983</v>
      </c>
      <c r="D11" s="732">
        <v>1055.1985088373174</v>
      </c>
      <c r="E11" s="732">
        <v>552.77462766375436</v>
      </c>
      <c r="F11" s="733">
        <v>510.81096917382575</v>
      </c>
      <c r="G11" s="734">
        <v>88.720473747214285</v>
      </c>
      <c r="H11" s="734">
        <v>121.45764131293903</v>
      </c>
      <c r="I11" s="734">
        <v>51.892614816980846</v>
      </c>
      <c r="J11" s="734">
        <v>152.10355904687177</v>
      </c>
      <c r="K11" s="1042">
        <v>924.98525809782916</v>
      </c>
      <c r="L11" s="734">
        <v>76.36632106131961</v>
      </c>
      <c r="M11" s="734">
        <v>157.06416772687945</v>
      </c>
      <c r="N11" s="734">
        <v>233.43048878819911</v>
      </c>
      <c r="O11" s="1043" t="s">
        <v>390</v>
      </c>
      <c r="P11" s="733">
        <v>654.26001308317859</v>
      </c>
      <c r="Q11" s="734">
        <v>190.33145249916851</v>
      </c>
      <c r="R11" s="734">
        <v>402.60342694734641</v>
      </c>
      <c r="S11" s="734">
        <v>53.817101879342381</v>
      </c>
      <c r="T11" s="734">
        <v>100.2666962208165</v>
      </c>
      <c r="U11" s="1046">
        <v>1401.2786906298479</v>
      </c>
      <c r="V11" s="734">
        <v>109.50686476238765</v>
      </c>
      <c r="W11" s="734">
        <v>119.41693909418308</v>
      </c>
      <c r="X11" s="734">
        <v>482.07320709900921</v>
      </c>
      <c r="Y11" s="1042">
        <v>710.99701095557839</v>
      </c>
      <c r="Z11" s="747">
        <v>12019.345165271092</v>
      </c>
      <c r="AA11" s="1042">
        <v>629846.69585340656</v>
      </c>
      <c r="AB11" s="161"/>
      <c r="AC11" s="734"/>
    </row>
    <row r="12" spans="1:29" s="76" customFormat="1" ht="13.05" customHeight="1">
      <c r="A12" s="1043" t="s">
        <v>391</v>
      </c>
      <c r="B12" s="1042">
        <v>522433.88462060521</v>
      </c>
      <c r="C12" s="732">
        <v>247527.05925236054</v>
      </c>
      <c r="D12" s="732">
        <v>1278.7860114798395</v>
      </c>
      <c r="E12" s="732">
        <v>626.10395354663285</v>
      </c>
      <c r="F12" s="733">
        <v>564.01374064972288</v>
      </c>
      <c r="G12" s="734">
        <v>86.594473526094887</v>
      </c>
      <c r="H12" s="734">
        <v>148.13413940555884</v>
      </c>
      <c r="I12" s="734">
        <v>27.190552296021458</v>
      </c>
      <c r="J12" s="734">
        <v>193.72225449264243</v>
      </c>
      <c r="K12" s="1042">
        <v>1019.6551603700409</v>
      </c>
      <c r="L12" s="734">
        <v>68.196061268720754</v>
      </c>
      <c r="M12" s="734">
        <v>231.50774259308855</v>
      </c>
      <c r="N12" s="734">
        <v>299.70380386180921</v>
      </c>
      <c r="O12" s="1043" t="s">
        <v>391</v>
      </c>
      <c r="P12" s="733">
        <v>597.0662647891802</v>
      </c>
      <c r="Q12" s="734">
        <v>217.97190262155399</v>
      </c>
      <c r="R12" s="734">
        <v>528.87621918359093</v>
      </c>
      <c r="S12" s="734">
        <v>111.21275794756681</v>
      </c>
      <c r="T12" s="734">
        <v>209.29873203034566</v>
      </c>
      <c r="U12" s="1046">
        <v>1664.4258765722386</v>
      </c>
      <c r="V12" s="734">
        <v>121.8461152833155</v>
      </c>
      <c r="W12" s="734">
        <v>91.782583874443347</v>
      </c>
      <c r="X12" s="734">
        <v>578.76139568813551</v>
      </c>
      <c r="Y12" s="1042">
        <v>792.39009484589326</v>
      </c>
      <c r="Z12" s="747">
        <v>15878.387003719126</v>
      </c>
      <c r="AA12" s="1042">
        <v>791520.39577662502</v>
      </c>
      <c r="AB12" s="161"/>
      <c r="AC12" s="734"/>
    </row>
    <row r="13" spans="1:29" s="76" customFormat="1" ht="13.05" customHeight="1">
      <c r="A13" s="1043" t="s">
        <v>392</v>
      </c>
      <c r="B13" s="1042">
        <v>578801.32774848503</v>
      </c>
      <c r="C13" s="732">
        <v>273088.36537396471</v>
      </c>
      <c r="D13" s="732">
        <v>2275.9053762253498</v>
      </c>
      <c r="E13" s="732">
        <v>2019.4060903978921</v>
      </c>
      <c r="F13" s="733">
        <v>653.62254749330316</v>
      </c>
      <c r="G13" s="734">
        <v>62.870843504860311</v>
      </c>
      <c r="H13" s="734">
        <v>192.90042197626772</v>
      </c>
      <c r="I13" s="734">
        <v>62.243212130878405</v>
      </c>
      <c r="J13" s="734">
        <v>255.74717249820395</v>
      </c>
      <c r="K13" s="1042">
        <v>1227.3841976035151</v>
      </c>
      <c r="L13" s="734">
        <v>107.87621851246179</v>
      </c>
      <c r="M13" s="734">
        <v>265.76430594404542</v>
      </c>
      <c r="N13" s="734">
        <v>373.64052445650736</v>
      </c>
      <c r="O13" s="1043" t="s">
        <v>392</v>
      </c>
      <c r="P13" s="733">
        <v>463.12436259036161</v>
      </c>
      <c r="Q13" s="734">
        <v>275.85055931430469</v>
      </c>
      <c r="R13" s="734">
        <v>742.99068653259508</v>
      </c>
      <c r="S13" s="734">
        <v>113.64778099767018</v>
      </c>
      <c r="T13" s="734">
        <v>207.09062359716324</v>
      </c>
      <c r="U13" s="1046">
        <v>1802.7040130320988</v>
      </c>
      <c r="V13" s="734">
        <v>160.66502163880219</v>
      </c>
      <c r="W13" s="734">
        <v>142.49462025618527</v>
      </c>
      <c r="X13" s="734">
        <v>897.14017138684244</v>
      </c>
      <c r="Y13" s="1042">
        <v>1200.2998132818307</v>
      </c>
      <c r="Z13" s="747">
        <v>18764.829090929576</v>
      </c>
      <c r="AA13" s="1042">
        <v>879553.86222881626</v>
      </c>
      <c r="AB13" s="161"/>
      <c r="AC13" s="734"/>
    </row>
    <row r="14" spans="1:29" s="76" customFormat="1" ht="13.05" customHeight="1">
      <c r="A14" s="1043" t="s">
        <v>393</v>
      </c>
      <c r="B14" s="1042">
        <v>469646.96601583774</v>
      </c>
      <c r="C14" s="732">
        <v>223513.22785730902</v>
      </c>
      <c r="D14" s="732">
        <v>2423.578398767891</v>
      </c>
      <c r="E14" s="732">
        <v>6357.7013975234968</v>
      </c>
      <c r="F14" s="733">
        <v>658.79925829920535</v>
      </c>
      <c r="G14" s="734">
        <v>277.2948866956765</v>
      </c>
      <c r="H14" s="734">
        <v>414.77943074969352</v>
      </c>
      <c r="I14" s="734">
        <v>112.85504751680165</v>
      </c>
      <c r="J14" s="734">
        <v>230.93831650465199</v>
      </c>
      <c r="K14" s="1042">
        <v>1694.6669397660371</v>
      </c>
      <c r="L14" s="734">
        <v>132.27411082243498</v>
      </c>
      <c r="M14" s="734">
        <v>297.13420180133301</v>
      </c>
      <c r="N14" s="734">
        <v>429.40831262376821</v>
      </c>
      <c r="O14" s="1043" t="s">
        <v>393</v>
      </c>
      <c r="P14" s="733">
        <v>563.65064117073621</v>
      </c>
      <c r="Q14" s="734">
        <v>212.77820240459869</v>
      </c>
      <c r="R14" s="734">
        <v>869.18088423690472</v>
      </c>
      <c r="S14" s="734">
        <v>110.86976711238269</v>
      </c>
      <c r="T14" s="734">
        <v>194.52531377111498</v>
      </c>
      <c r="U14" s="1046">
        <v>1951.0048086957454</v>
      </c>
      <c r="V14" s="734">
        <v>144.59149293943258</v>
      </c>
      <c r="W14" s="734">
        <v>141.65171754920678</v>
      </c>
      <c r="X14" s="734">
        <v>701.92130542118161</v>
      </c>
      <c r="Y14" s="1042">
        <v>988.16451590982217</v>
      </c>
      <c r="Z14" s="747">
        <v>16011.972631470853</v>
      </c>
      <c r="AA14" s="1042">
        <v>723016.69087798707</v>
      </c>
      <c r="AB14" s="161"/>
      <c r="AC14" s="734"/>
    </row>
    <row r="15" spans="1:29" s="76" customFormat="1" ht="13.05" customHeight="1">
      <c r="A15" s="1043" t="s">
        <v>394</v>
      </c>
      <c r="B15" s="1042">
        <v>337892.14361193916</v>
      </c>
      <c r="C15" s="732">
        <v>145356.73328653927</v>
      </c>
      <c r="D15" s="732">
        <v>1504.5518838915348</v>
      </c>
      <c r="E15" s="732">
        <v>4507.943425448002</v>
      </c>
      <c r="F15" s="733">
        <v>373.99688758995916</v>
      </c>
      <c r="G15" s="734">
        <v>178.64222177453513</v>
      </c>
      <c r="H15" s="734">
        <v>301.91584276025429</v>
      </c>
      <c r="I15" s="734">
        <v>50.230859478982865</v>
      </c>
      <c r="J15" s="734">
        <v>240.78547816735886</v>
      </c>
      <c r="K15" s="1042">
        <v>1145.5712897710807</v>
      </c>
      <c r="L15" s="734">
        <v>120.33211022670991</v>
      </c>
      <c r="M15" s="734">
        <v>143.22486643252168</v>
      </c>
      <c r="N15" s="734">
        <v>263.55697665923134</v>
      </c>
      <c r="O15" s="1043" t="s">
        <v>394</v>
      </c>
      <c r="P15" s="733">
        <v>339.6092959676223</v>
      </c>
      <c r="Q15" s="734">
        <v>174.67007204953305</v>
      </c>
      <c r="R15" s="734">
        <v>826.35851464522852</v>
      </c>
      <c r="S15" s="734">
        <v>64.774472467438329</v>
      </c>
      <c r="T15" s="734">
        <v>361.68030250360727</v>
      </c>
      <c r="U15" s="1046">
        <v>1767.0926576334232</v>
      </c>
      <c r="V15" s="734">
        <v>198.22111151821639</v>
      </c>
      <c r="W15" s="734">
        <v>84.873883617045109</v>
      </c>
      <c r="X15" s="734">
        <v>772.14311188916292</v>
      </c>
      <c r="Y15" s="1042">
        <v>1055.2381070244212</v>
      </c>
      <c r="Z15" s="747">
        <v>11092.906338073439</v>
      </c>
      <c r="AA15" s="1042">
        <v>504585.73757816438</v>
      </c>
      <c r="AB15" s="161"/>
      <c r="AC15" s="734"/>
    </row>
    <row r="16" spans="1:29" s="76" customFormat="1" ht="13.05" customHeight="1">
      <c r="A16" s="1043" t="s">
        <v>395</v>
      </c>
      <c r="B16" s="1042">
        <v>364715.16717501008</v>
      </c>
      <c r="C16" s="732">
        <v>157200.31345449571</v>
      </c>
      <c r="D16" s="732">
        <v>1841.9262936488119</v>
      </c>
      <c r="E16" s="732">
        <v>9966.3454305281102</v>
      </c>
      <c r="F16" s="733">
        <v>402.5105901430228</v>
      </c>
      <c r="G16" s="734">
        <v>463.79062231660339</v>
      </c>
      <c r="H16" s="734">
        <v>284.59026895286411</v>
      </c>
      <c r="I16" s="734">
        <v>47.210924876932282</v>
      </c>
      <c r="J16" s="734">
        <v>217.11882790229384</v>
      </c>
      <c r="K16" s="1042">
        <v>1415.2212341917163</v>
      </c>
      <c r="L16" s="734">
        <v>80.340418316826558</v>
      </c>
      <c r="M16" s="734">
        <v>170.45733090627908</v>
      </c>
      <c r="N16" s="734">
        <v>250.79774922310577</v>
      </c>
      <c r="O16" s="1043" t="s">
        <v>395</v>
      </c>
      <c r="P16" s="733">
        <v>360.83331779765155</v>
      </c>
      <c r="Q16" s="734">
        <v>173.90145028420491</v>
      </c>
      <c r="R16" s="734">
        <v>969.17726924118131</v>
      </c>
      <c r="S16" s="734">
        <v>92.022669082250985</v>
      </c>
      <c r="T16" s="734">
        <v>151.78830102088239</v>
      </c>
      <c r="U16" s="1046">
        <v>1747.7230074261688</v>
      </c>
      <c r="V16" s="734">
        <v>242.30775054711651</v>
      </c>
      <c r="W16" s="734">
        <v>84.981361631682901</v>
      </c>
      <c r="X16" s="734">
        <v>474.19888775834278</v>
      </c>
      <c r="Y16" s="1042">
        <v>801.48799993713988</v>
      </c>
      <c r="Z16" s="747">
        <v>12846.014521634583</v>
      </c>
      <c r="AA16" s="1042">
        <v>550784.99686522211</v>
      </c>
      <c r="AB16" s="161"/>
      <c r="AC16" s="734"/>
    </row>
    <row r="17" spans="1:28" s="76" customFormat="1" ht="13.05" customHeight="1">
      <c r="A17" s="1043" t="s">
        <v>396</v>
      </c>
      <c r="B17" s="1042">
        <v>409788.8705646568</v>
      </c>
      <c r="C17" s="732">
        <v>156181.44447385008</v>
      </c>
      <c r="D17" s="732">
        <v>2207.383821101605</v>
      </c>
      <c r="E17" s="732">
        <v>22792.280538387597</v>
      </c>
      <c r="F17" s="733">
        <v>1175.5397758787742</v>
      </c>
      <c r="G17" s="734">
        <v>695.4262635976022</v>
      </c>
      <c r="H17" s="734">
        <v>1177.4147469974791</v>
      </c>
      <c r="I17" s="734">
        <v>209.16872330528344</v>
      </c>
      <c r="J17" s="734">
        <v>552.74355238692613</v>
      </c>
      <c r="K17" s="1042">
        <v>3810.2930621661753</v>
      </c>
      <c r="L17" s="734">
        <v>283.98665615459993</v>
      </c>
      <c r="M17" s="734">
        <v>251.96557315771301</v>
      </c>
      <c r="N17" s="734">
        <v>535.95222931231183</v>
      </c>
      <c r="O17" s="1043" t="s">
        <v>396</v>
      </c>
      <c r="P17" s="733">
        <v>873.23024130294334</v>
      </c>
      <c r="Q17" s="734">
        <v>198.95023459860309</v>
      </c>
      <c r="R17" s="734">
        <v>2898.7578805095404</v>
      </c>
      <c r="S17" s="734">
        <v>133.13302077133289</v>
      </c>
      <c r="T17" s="734">
        <v>252.48757030583332</v>
      </c>
      <c r="U17" s="1046">
        <v>4356.5589474882527</v>
      </c>
      <c r="V17" s="734">
        <v>227.90593846266466</v>
      </c>
      <c r="W17" s="734">
        <v>172.1994082707424</v>
      </c>
      <c r="X17" s="734">
        <v>573.4683649439645</v>
      </c>
      <c r="Y17" s="1042">
        <v>973.57371167736653</v>
      </c>
      <c r="Z17" s="747">
        <v>13371.191478720219</v>
      </c>
      <c r="AA17" s="1042">
        <v>614017.54882855329</v>
      </c>
      <c r="AB17" s="161"/>
    </row>
    <row r="18" spans="1:28" s="76" customFormat="1" ht="13.05" customHeight="1">
      <c r="A18" s="1043" t="s">
        <v>397</v>
      </c>
      <c r="B18" s="1042">
        <v>447395.46525218646</v>
      </c>
      <c r="C18" s="732">
        <v>229344.82345603811</v>
      </c>
      <c r="D18" s="732">
        <v>2417.9731729322871</v>
      </c>
      <c r="E18" s="732">
        <v>36641.465471182826</v>
      </c>
      <c r="F18" s="733">
        <v>1751.8337931499361</v>
      </c>
      <c r="G18" s="734">
        <v>934.9190217306782</v>
      </c>
      <c r="H18" s="734">
        <v>1733.2985025766998</v>
      </c>
      <c r="I18" s="734">
        <v>493.01604815456102</v>
      </c>
      <c r="J18" s="734">
        <v>689.02039153639498</v>
      </c>
      <c r="K18" s="1042">
        <v>5602.087757148287</v>
      </c>
      <c r="L18" s="734">
        <v>3327.0836713210156</v>
      </c>
      <c r="M18" s="734">
        <v>313.06047375473389</v>
      </c>
      <c r="N18" s="734">
        <v>3640.1441450757493</v>
      </c>
      <c r="O18" s="1043" t="s">
        <v>397</v>
      </c>
      <c r="P18" s="733">
        <v>2340.6880929318181</v>
      </c>
      <c r="Q18" s="734">
        <v>285.88762251849806</v>
      </c>
      <c r="R18" s="734">
        <v>2465.027626919943</v>
      </c>
      <c r="S18" s="734">
        <v>295.28246915933147</v>
      </c>
      <c r="T18" s="734">
        <v>486.26482035962721</v>
      </c>
      <c r="U18" s="1046">
        <v>5873.1506318892061</v>
      </c>
      <c r="V18" s="734">
        <v>396.49339248363435</v>
      </c>
      <c r="W18" s="734">
        <v>418.4599693782435</v>
      </c>
      <c r="X18" s="734">
        <v>733.19268259159423</v>
      </c>
      <c r="Y18" s="1042">
        <v>1548.1460444534737</v>
      </c>
      <c r="Z18" s="748">
        <v>20376.977633084691</v>
      </c>
      <c r="AA18" s="1042">
        <v>752840.23356280616</v>
      </c>
      <c r="AB18" s="161"/>
    </row>
    <row r="19" spans="1:28" s="76" customFormat="1" ht="13.05" customHeight="1">
      <c r="A19" s="203" t="s">
        <v>197</v>
      </c>
      <c r="B19" s="735">
        <v>4473588.2891766997</v>
      </c>
      <c r="C19" s="736">
        <v>1995310.879522088</v>
      </c>
      <c r="D19" s="736">
        <v>18936.470140705638</v>
      </c>
      <c r="E19" s="736">
        <v>87899.976941263783</v>
      </c>
      <c r="F19" s="737">
        <v>7097.4915476825608</v>
      </c>
      <c r="G19" s="738">
        <v>2970.1791577859667</v>
      </c>
      <c r="H19" s="738">
        <v>4690.6181833848968</v>
      </c>
      <c r="I19" s="738">
        <v>1156.0364342209509</v>
      </c>
      <c r="J19" s="738">
        <v>2860.7092794927507</v>
      </c>
      <c r="K19" s="735">
        <v>18775.034602567106</v>
      </c>
      <c r="L19" s="746">
        <v>4366.3511771205922</v>
      </c>
      <c r="M19" s="746">
        <v>2157.8692233180536</v>
      </c>
      <c r="N19" s="746">
        <v>6524.2204004386385</v>
      </c>
      <c r="O19" s="203" t="s">
        <v>197</v>
      </c>
      <c r="P19" s="737">
        <v>6686.4475006524108</v>
      </c>
      <c r="Q19" s="738">
        <v>2003.576433435185</v>
      </c>
      <c r="R19" s="738">
        <v>10652.316104613361</v>
      </c>
      <c r="S19" s="738">
        <v>1068.989474777547</v>
      </c>
      <c r="T19" s="738">
        <v>2113.1096487556447</v>
      </c>
      <c r="U19" s="735">
        <v>22524.439162234055</v>
      </c>
      <c r="V19" s="737">
        <v>2015.0882993979997</v>
      </c>
      <c r="W19" s="738">
        <v>1382.3923806289124</v>
      </c>
      <c r="X19" s="738">
        <v>5950.1830863221285</v>
      </c>
      <c r="Y19" s="735">
        <v>9347.6637663490837</v>
      </c>
      <c r="Z19" s="736">
        <v>144853.28948750341</v>
      </c>
      <c r="AA19" s="736">
        <v>6777760.2631941354</v>
      </c>
      <c r="AB19" s="161"/>
    </row>
    <row r="20" spans="1:28" s="366" customFormat="1" ht="13.05" customHeight="1">
      <c r="A20" s="361" t="s">
        <v>208</v>
      </c>
      <c r="B20" s="362"/>
      <c r="C20" s="363"/>
      <c r="D20" s="363"/>
      <c r="E20" s="363"/>
      <c r="F20" s="364"/>
      <c r="G20" s="365"/>
      <c r="H20" s="365"/>
      <c r="I20" s="365"/>
      <c r="J20" s="365"/>
      <c r="K20" s="362"/>
      <c r="L20" s="364"/>
      <c r="M20" s="365"/>
      <c r="N20" s="362"/>
      <c r="O20" s="361" t="s">
        <v>208</v>
      </c>
      <c r="P20" s="365"/>
      <c r="Q20" s="365"/>
      <c r="R20" s="365"/>
      <c r="S20" s="365"/>
      <c r="T20" s="365"/>
      <c r="U20" s="362"/>
      <c r="V20" s="365"/>
      <c r="W20" s="365"/>
      <c r="X20" s="365"/>
      <c r="Y20" s="362"/>
      <c r="Z20" s="363"/>
      <c r="AA20" s="362"/>
    </row>
    <row r="21" spans="1:28" s="76" customFormat="1" ht="13.05" customHeight="1">
      <c r="A21" s="203" t="s">
        <v>386</v>
      </c>
      <c r="B21" s="1042">
        <v>111959.18345858929</v>
      </c>
      <c r="C21" s="732">
        <v>50783.879613182005</v>
      </c>
      <c r="D21" s="732">
        <v>40.626521882243502</v>
      </c>
      <c r="E21" s="732">
        <v>541.7430213192016</v>
      </c>
      <c r="F21" s="733">
        <v>141.8155576702525</v>
      </c>
      <c r="G21" s="734">
        <v>24.878194460529063</v>
      </c>
      <c r="H21" s="734">
        <v>77.580498313950173</v>
      </c>
      <c r="I21" s="734">
        <v>23.042009283151444</v>
      </c>
      <c r="J21" s="734">
        <v>67.001687359416493</v>
      </c>
      <c r="K21" s="1042">
        <v>334.31794708729996</v>
      </c>
      <c r="L21" s="734">
        <v>47.888000665102183</v>
      </c>
      <c r="M21" s="734">
        <v>74.115830053826556</v>
      </c>
      <c r="N21" s="734">
        <v>122.00383071892881</v>
      </c>
      <c r="O21" s="203" t="s">
        <v>386</v>
      </c>
      <c r="P21" s="733">
        <v>98.146423693412387</v>
      </c>
      <c r="Q21" s="734">
        <v>50.722899333277475</v>
      </c>
      <c r="R21" s="734">
        <v>114.96445027465234</v>
      </c>
      <c r="S21" s="734">
        <v>11.828603767683742</v>
      </c>
      <c r="T21" s="734">
        <v>11.757783167451063</v>
      </c>
      <c r="U21" s="1046">
        <v>287.42016023647727</v>
      </c>
      <c r="V21" s="734">
        <v>150.67108402280479</v>
      </c>
      <c r="W21" s="734">
        <v>18.419799793941628</v>
      </c>
      <c r="X21" s="734">
        <v>111.42078981304948</v>
      </c>
      <c r="Y21" s="1042">
        <v>280.51167362979623</v>
      </c>
      <c r="Z21" s="747">
        <v>3536.8339018726524</v>
      </c>
      <c r="AA21" s="1042">
        <v>167886.52012848476</v>
      </c>
      <c r="AB21" s="161"/>
    </row>
    <row r="22" spans="1:28" s="76" customFormat="1" ht="13.05" customHeight="1">
      <c r="A22" s="1043" t="s">
        <v>387</v>
      </c>
      <c r="B22" s="1042">
        <v>164869.80921554856</v>
      </c>
      <c r="C22" s="732">
        <v>63877.267047751833</v>
      </c>
      <c r="D22" s="732">
        <v>52.533495113035727</v>
      </c>
      <c r="E22" s="732">
        <v>237.48084774987089</v>
      </c>
      <c r="F22" s="733">
        <v>167.67464079202037</v>
      </c>
      <c r="G22" s="734">
        <v>39.049314556524031</v>
      </c>
      <c r="H22" s="734">
        <v>48.682069050899898</v>
      </c>
      <c r="I22" s="734">
        <v>25.87884536540377</v>
      </c>
      <c r="J22" s="734">
        <v>35.616732803717923</v>
      </c>
      <c r="K22" s="1042">
        <v>316.90160256856547</v>
      </c>
      <c r="L22" s="734">
        <v>25.525505271489521</v>
      </c>
      <c r="M22" s="734">
        <v>29.664342482619091</v>
      </c>
      <c r="N22" s="734">
        <v>55.189847754108612</v>
      </c>
      <c r="O22" s="1043" t="s">
        <v>387</v>
      </c>
      <c r="P22" s="733">
        <v>74.402523519026815</v>
      </c>
      <c r="Q22" s="734">
        <v>30.035961726213625</v>
      </c>
      <c r="R22" s="734">
        <v>48.023038658311613</v>
      </c>
      <c r="S22" s="734">
        <v>15.951155900970912</v>
      </c>
      <c r="T22" s="734">
        <v>10.834466019417476</v>
      </c>
      <c r="U22" s="1046">
        <v>179.24714582394029</v>
      </c>
      <c r="V22" s="734">
        <v>90.404399644400115</v>
      </c>
      <c r="W22" s="734">
        <v>28.617454180037907</v>
      </c>
      <c r="X22" s="734">
        <v>74.242092138468053</v>
      </c>
      <c r="Y22" s="1042">
        <v>193.26394596290621</v>
      </c>
      <c r="Z22" s="747">
        <v>3829.4928523612825</v>
      </c>
      <c r="AA22" s="1042">
        <v>233611.1860006779</v>
      </c>
      <c r="AB22" s="161"/>
    </row>
    <row r="23" spans="1:28" s="76" customFormat="1" ht="13.05" customHeight="1">
      <c r="A23" s="1043" t="s">
        <v>388</v>
      </c>
      <c r="B23" s="1042">
        <v>296120.1474744883</v>
      </c>
      <c r="C23" s="732">
        <v>133159.47734161597</v>
      </c>
      <c r="D23" s="732">
        <v>100.76171138858501</v>
      </c>
      <c r="E23" s="732">
        <v>216.67905898478773</v>
      </c>
      <c r="F23" s="733">
        <v>306.99166658330739</v>
      </c>
      <c r="G23" s="734">
        <v>51.19776796749543</v>
      </c>
      <c r="H23" s="734">
        <v>81.624056858982826</v>
      </c>
      <c r="I23" s="734">
        <v>16.884350227613016</v>
      </c>
      <c r="J23" s="734">
        <v>82.740226620992829</v>
      </c>
      <c r="K23" s="1042">
        <v>539.43806825839135</v>
      </c>
      <c r="L23" s="734">
        <v>29.417202552187366</v>
      </c>
      <c r="M23" s="734">
        <v>113.74992482754465</v>
      </c>
      <c r="N23" s="734">
        <v>143.16712737973202</v>
      </c>
      <c r="O23" s="1043" t="s">
        <v>388</v>
      </c>
      <c r="P23" s="733">
        <v>134.5333399065419</v>
      </c>
      <c r="Q23" s="734">
        <v>84.176696836166116</v>
      </c>
      <c r="R23" s="734">
        <v>92.308352691227171</v>
      </c>
      <c r="S23" s="734">
        <v>28.241982431725887</v>
      </c>
      <c r="T23" s="734">
        <v>24.381899539436365</v>
      </c>
      <c r="U23" s="1046">
        <v>363.64227140509774</v>
      </c>
      <c r="V23" s="734">
        <v>76.738310409131628</v>
      </c>
      <c r="W23" s="734">
        <v>41.913657128679425</v>
      </c>
      <c r="X23" s="734">
        <v>246.28187976440742</v>
      </c>
      <c r="Y23" s="1042">
        <v>364.93384730221857</v>
      </c>
      <c r="Z23" s="747">
        <v>6951.8673834151796</v>
      </c>
      <c r="AA23" s="1042">
        <v>437960.11428442143</v>
      </c>
      <c r="AB23" s="161"/>
    </row>
    <row r="24" spans="1:28" s="76" customFormat="1" ht="13.05" customHeight="1">
      <c r="A24" s="1043" t="s">
        <v>389</v>
      </c>
      <c r="B24" s="1042">
        <v>352511.1928197036</v>
      </c>
      <c r="C24" s="732">
        <v>119291.7335179599</v>
      </c>
      <c r="D24" s="732">
        <v>102.24494543713817</v>
      </c>
      <c r="E24" s="732">
        <v>391.05307852819533</v>
      </c>
      <c r="F24" s="733">
        <v>367.88212025922275</v>
      </c>
      <c r="G24" s="734">
        <v>60.795073908150378</v>
      </c>
      <c r="H24" s="734">
        <v>103.24056442926934</v>
      </c>
      <c r="I24" s="734">
        <v>33.423246768345138</v>
      </c>
      <c r="J24" s="734">
        <v>141.17108017327774</v>
      </c>
      <c r="K24" s="1042">
        <v>706.51208553826586</v>
      </c>
      <c r="L24" s="734">
        <v>46.064900947719444</v>
      </c>
      <c r="M24" s="734">
        <v>103.16046363746584</v>
      </c>
      <c r="N24" s="734">
        <v>149.22536458518525</v>
      </c>
      <c r="O24" s="1043" t="s">
        <v>389</v>
      </c>
      <c r="P24" s="733">
        <v>158.90298390008766</v>
      </c>
      <c r="Q24" s="734">
        <v>105.29937924905762</v>
      </c>
      <c r="R24" s="734">
        <v>151.04775477247955</v>
      </c>
      <c r="S24" s="734">
        <v>28.207693259850505</v>
      </c>
      <c r="T24" s="734">
        <v>57.733140219945923</v>
      </c>
      <c r="U24" s="1046">
        <v>501.1909514014211</v>
      </c>
      <c r="V24" s="734">
        <v>94.736817686087178</v>
      </c>
      <c r="W24" s="734">
        <v>35.580985854521963</v>
      </c>
      <c r="X24" s="734">
        <v>304.33919782794874</v>
      </c>
      <c r="Y24" s="1042">
        <v>434.65700136855901</v>
      </c>
      <c r="Z24" s="747">
        <v>8182.4714869519121</v>
      </c>
      <c r="AA24" s="1042">
        <v>482270.28125218261</v>
      </c>
      <c r="AB24" s="161"/>
    </row>
    <row r="25" spans="1:28" s="76" customFormat="1" ht="13.05" customHeight="1">
      <c r="A25" s="1043" t="s">
        <v>390</v>
      </c>
      <c r="B25" s="1042">
        <v>417099.13124383951</v>
      </c>
      <c r="C25" s="732">
        <v>195658.55485927983</v>
      </c>
      <c r="D25" s="732">
        <v>142.19850883730982</v>
      </c>
      <c r="E25" s="732">
        <v>518.77462766375436</v>
      </c>
      <c r="F25" s="733">
        <v>508.81096917382575</v>
      </c>
      <c r="G25" s="734">
        <v>87.720473747214285</v>
      </c>
      <c r="H25" s="734">
        <v>119.45764131293903</v>
      </c>
      <c r="I25" s="734">
        <v>51.892614816980846</v>
      </c>
      <c r="J25" s="734">
        <v>150.10355904687177</v>
      </c>
      <c r="K25" s="1042">
        <v>917.98525809782916</v>
      </c>
      <c r="L25" s="734">
        <v>67.36632106131961</v>
      </c>
      <c r="M25" s="734">
        <v>153.06416772687945</v>
      </c>
      <c r="N25" s="734">
        <v>220.43048878819911</v>
      </c>
      <c r="O25" s="1043" t="s">
        <v>390</v>
      </c>
      <c r="P25" s="733">
        <v>642.26001308317859</v>
      </c>
      <c r="Q25" s="734">
        <v>186.33145249916851</v>
      </c>
      <c r="R25" s="734">
        <v>151.60342694734638</v>
      </c>
      <c r="S25" s="734">
        <v>52.817101879342381</v>
      </c>
      <c r="T25" s="734">
        <v>89.266696220816499</v>
      </c>
      <c r="U25" s="1046">
        <v>1122.2786906298479</v>
      </c>
      <c r="V25" s="734">
        <v>109.50686476238765</v>
      </c>
      <c r="W25" s="734">
        <v>119.41693909418308</v>
      </c>
      <c r="X25" s="734">
        <v>481.07320709900921</v>
      </c>
      <c r="Y25" s="1042">
        <v>709.99701095557839</v>
      </c>
      <c r="Z25" s="747">
        <v>10724.345165271096</v>
      </c>
      <c r="AA25" s="1042">
        <v>627113.69585340656</v>
      </c>
      <c r="AB25" s="161"/>
    </row>
    <row r="26" spans="1:28" s="76" customFormat="1" ht="13.05" customHeight="1">
      <c r="A26" s="1043" t="s">
        <v>391</v>
      </c>
      <c r="B26" s="1042">
        <v>522271.88462060521</v>
      </c>
      <c r="C26" s="732">
        <v>247352.05925236054</v>
      </c>
      <c r="D26" s="732">
        <v>214.7860114798375</v>
      </c>
      <c r="E26" s="732">
        <v>626.10395354663285</v>
      </c>
      <c r="F26" s="733">
        <v>553.01374064972288</v>
      </c>
      <c r="G26" s="734">
        <v>83.594473526094887</v>
      </c>
      <c r="H26" s="734">
        <v>147.13413940555884</v>
      </c>
      <c r="I26" s="734">
        <v>27.190552296021458</v>
      </c>
      <c r="J26" s="734">
        <v>191.72225449264243</v>
      </c>
      <c r="K26" s="1042">
        <v>1002.6551603700409</v>
      </c>
      <c r="L26" s="734">
        <v>52.196061268720754</v>
      </c>
      <c r="M26" s="734">
        <v>225.50774259308855</v>
      </c>
      <c r="N26" s="734">
        <v>277.70380386180921</v>
      </c>
      <c r="O26" s="1043" t="s">
        <v>391</v>
      </c>
      <c r="P26" s="733">
        <v>574.0662647891802</v>
      </c>
      <c r="Q26" s="734">
        <v>217.97190262155399</v>
      </c>
      <c r="R26" s="734">
        <v>233.87621918359096</v>
      </c>
      <c r="S26" s="734">
        <v>107.21275794756681</v>
      </c>
      <c r="T26" s="734">
        <v>117.29873203034562</v>
      </c>
      <c r="U26" s="1046">
        <v>1250.4258765722388</v>
      </c>
      <c r="V26" s="734">
        <v>120.8461152833155</v>
      </c>
      <c r="W26" s="734">
        <v>90.782583874443347</v>
      </c>
      <c r="X26" s="734">
        <v>578.76139568813551</v>
      </c>
      <c r="Y26" s="1042">
        <v>790.39009484589326</v>
      </c>
      <c r="Z26" s="747">
        <v>14086.387003719114</v>
      </c>
      <c r="AA26" s="1042">
        <v>787872.39577662502</v>
      </c>
      <c r="AB26" s="161"/>
    </row>
    <row r="27" spans="1:28" s="76" customFormat="1" ht="13.05" customHeight="1">
      <c r="A27" s="1043" t="s">
        <v>392</v>
      </c>
      <c r="B27" s="1042">
        <v>578574.32774848503</v>
      </c>
      <c r="C27" s="732">
        <v>272830.36537396471</v>
      </c>
      <c r="D27" s="732">
        <v>295.90537622531707</v>
      </c>
      <c r="E27" s="732">
        <v>1721.4060903978918</v>
      </c>
      <c r="F27" s="733">
        <v>637.62254749330316</v>
      </c>
      <c r="G27" s="734">
        <v>55.870843504860311</v>
      </c>
      <c r="H27" s="734">
        <v>191.90042197626772</v>
      </c>
      <c r="I27" s="734">
        <v>62.243212130878405</v>
      </c>
      <c r="J27" s="734">
        <v>254.74717249820395</v>
      </c>
      <c r="K27" s="1042">
        <v>1202.3841976035151</v>
      </c>
      <c r="L27" s="734">
        <v>95.87621851246179</v>
      </c>
      <c r="M27" s="734">
        <v>255.76430594404545</v>
      </c>
      <c r="N27" s="734">
        <v>351.64052445650736</v>
      </c>
      <c r="O27" s="1043" t="s">
        <v>392</v>
      </c>
      <c r="P27" s="733">
        <v>447.12436259036161</v>
      </c>
      <c r="Q27" s="734">
        <v>273.85055931430469</v>
      </c>
      <c r="R27" s="734">
        <v>310.99068653259394</v>
      </c>
      <c r="S27" s="734">
        <v>108.64778099767018</v>
      </c>
      <c r="T27" s="734">
        <v>135.0906235971633</v>
      </c>
      <c r="U27" s="1046">
        <v>1275.7040130320968</v>
      </c>
      <c r="V27" s="734">
        <v>160.66502163880219</v>
      </c>
      <c r="W27" s="734">
        <v>140.49462025618527</v>
      </c>
      <c r="X27" s="734">
        <v>897.14017138684244</v>
      </c>
      <c r="Y27" s="1042">
        <v>1198.2998132818307</v>
      </c>
      <c r="Z27" s="747">
        <v>16841.829090929554</v>
      </c>
      <c r="AA27" s="1042">
        <v>874291.86222881638</v>
      </c>
      <c r="AB27" s="161"/>
    </row>
    <row r="28" spans="1:28" s="76" customFormat="1" ht="13.05" customHeight="1">
      <c r="A28" s="1043" t="s">
        <v>393</v>
      </c>
      <c r="B28" s="1042">
        <v>469466.96601583774</v>
      </c>
      <c r="C28" s="732">
        <v>223291.22785730902</v>
      </c>
      <c r="D28" s="732">
        <v>336.57839876791758</v>
      </c>
      <c r="E28" s="732">
        <v>2452.701397523485</v>
      </c>
      <c r="F28" s="733">
        <v>645.79925829920535</v>
      </c>
      <c r="G28" s="734">
        <v>142.29488669567644</v>
      </c>
      <c r="H28" s="734">
        <v>406.77943074969352</v>
      </c>
      <c r="I28" s="734">
        <v>111.85504751680165</v>
      </c>
      <c r="J28" s="734">
        <v>228.93831650465199</v>
      </c>
      <c r="K28" s="1042">
        <v>1535.6669397660371</v>
      </c>
      <c r="L28" s="734">
        <v>114.27411082243499</v>
      </c>
      <c r="M28" s="734">
        <v>293.13420180133301</v>
      </c>
      <c r="N28" s="734">
        <v>407.40831262376821</v>
      </c>
      <c r="O28" s="1043" t="s">
        <v>393</v>
      </c>
      <c r="P28" s="733">
        <v>498.65064117073615</v>
      </c>
      <c r="Q28" s="734">
        <v>204.77820240459869</v>
      </c>
      <c r="R28" s="734">
        <v>319.18088423690267</v>
      </c>
      <c r="S28" s="734">
        <v>105.86976711238269</v>
      </c>
      <c r="T28" s="734">
        <v>155.52531377111498</v>
      </c>
      <c r="U28" s="1046">
        <v>1284.0048086957429</v>
      </c>
      <c r="V28" s="734">
        <v>144.59149293943258</v>
      </c>
      <c r="W28" s="734">
        <v>139.65171754920678</v>
      </c>
      <c r="X28" s="734">
        <v>700.92130542118161</v>
      </c>
      <c r="Y28" s="1042">
        <v>985.16451590982217</v>
      </c>
      <c r="Z28" s="747">
        <v>14387.972631470855</v>
      </c>
      <c r="AA28" s="1042">
        <v>714147.69087798637</v>
      </c>
      <c r="AB28" s="161"/>
    </row>
    <row r="29" spans="1:28" s="76" customFormat="1" ht="13.05" customHeight="1">
      <c r="A29" s="1043" t="s">
        <v>394</v>
      </c>
      <c r="B29" s="1042">
        <v>337782.14361193916</v>
      </c>
      <c r="C29" s="732">
        <v>145206.73328653927</v>
      </c>
      <c r="D29" s="732">
        <v>197.5518838915475</v>
      </c>
      <c r="E29" s="732">
        <v>2075.9434254480502</v>
      </c>
      <c r="F29" s="733">
        <v>369.99688758995916</v>
      </c>
      <c r="G29" s="734">
        <v>93.642221774535088</v>
      </c>
      <c r="H29" s="734">
        <v>296.91584276025429</v>
      </c>
      <c r="I29" s="734">
        <v>50.230859478982865</v>
      </c>
      <c r="J29" s="734">
        <v>237.78547816735886</v>
      </c>
      <c r="K29" s="1042">
        <v>1048.5712897710807</v>
      </c>
      <c r="L29" s="734">
        <v>87.332110226709901</v>
      </c>
      <c r="M29" s="734">
        <v>141.22486643252168</v>
      </c>
      <c r="N29" s="734">
        <v>228.55697665923131</v>
      </c>
      <c r="O29" s="1043" t="s">
        <v>394</v>
      </c>
      <c r="P29" s="733">
        <v>325.6092959676223</v>
      </c>
      <c r="Q29" s="734">
        <v>174.67007204953305</v>
      </c>
      <c r="R29" s="734">
        <v>259.35851464522676</v>
      </c>
      <c r="S29" s="734">
        <v>59.774472467438336</v>
      </c>
      <c r="T29" s="734">
        <v>309.68030250360727</v>
      </c>
      <c r="U29" s="1046">
        <v>1129.0926576334209</v>
      </c>
      <c r="V29" s="734">
        <v>198.22111151821639</v>
      </c>
      <c r="W29" s="734">
        <v>82.873883617045109</v>
      </c>
      <c r="X29" s="734">
        <v>764.14311188916292</v>
      </c>
      <c r="Y29" s="1042">
        <v>1045.2381070244212</v>
      </c>
      <c r="Z29" s="747">
        <v>10201.906338073441</v>
      </c>
      <c r="AA29" s="1042">
        <v>498915.73757816426</v>
      </c>
      <c r="AB29" s="161"/>
    </row>
    <row r="30" spans="1:28" s="76" customFormat="1" ht="13.05" customHeight="1">
      <c r="A30" s="1043" t="s">
        <v>395</v>
      </c>
      <c r="B30" s="1042">
        <v>364556.16717501008</v>
      </c>
      <c r="C30" s="732">
        <v>156997.31345449571</v>
      </c>
      <c r="D30" s="732">
        <v>179.92629364878849</v>
      </c>
      <c r="E30" s="732">
        <v>2863.3454305284245</v>
      </c>
      <c r="F30" s="733">
        <v>376.5105901430228</v>
      </c>
      <c r="G30" s="734">
        <v>131.79062231660353</v>
      </c>
      <c r="H30" s="734">
        <v>250.59026895286408</v>
      </c>
      <c r="I30" s="734">
        <v>45.210924876932282</v>
      </c>
      <c r="J30" s="734">
        <v>198.11882790229384</v>
      </c>
      <c r="K30" s="1042">
        <v>1002.221234191717</v>
      </c>
      <c r="L30" s="734">
        <v>66.340418316826558</v>
      </c>
      <c r="M30" s="734">
        <v>164.45733090627908</v>
      </c>
      <c r="N30" s="734">
        <v>230.79774922310577</v>
      </c>
      <c r="O30" s="1043" t="s">
        <v>395</v>
      </c>
      <c r="P30" s="733">
        <v>334.83331779765155</v>
      </c>
      <c r="Q30" s="734">
        <v>171.90145028420491</v>
      </c>
      <c r="R30" s="734">
        <v>219.17726924118094</v>
      </c>
      <c r="S30" s="734">
        <v>84.022669082250985</v>
      </c>
      <c r="T30" s="734">
        <v>94.7883010208824</v>
      </c>
      <c r="U30" s="1046">
        <v>904.72300742617188</v>
      </c>
      <c r="V30" s="734">
        <v>241.30775054711651</v>
      </c>
      <c r="W30" s="734">
        <v>81.981361631682901</v>
      </c>
      <c r="X30" s="734">
        <v>473.19888775834278</v>
      </c>
      <c r="Y30" s="1042">
        <v>796.48799993713988</v>
      </c>
      <c r="Z30" s="747">
        <v>12014.014521634581</v>
      </c>
      <c r="AA30" s="1042">
        <v>539544.99686522258</v>
      </c>
      <c r="AB30" s="161"/>
    </row>
    <row r="31" spans="1:28" s="76" customFormat="1" ht="13.05" customHeight="1">
      <c r="A31" s="1043" t="s">
        <v>396</v>
      </c>
      <c r="B31" s="1042">
        <v>409610.8705646568</v>
      </c>
      <c r="C31" s="732">
        <v>156008.44447385008</v>
      </c>
      <c r="D31" s="732">
        <v>321.38382110161416</v>
      </c>
      <c r="E31" s="732">
        <v>2092.2805383874934</v>
      </c>
      <c r="F31" s="733">
        <v>1118.5397758787742</v>
      </c>
      <c r="G31" s="734">
        <v>393.42626359760237</v>
      </c>
      <c r="H31" s="734">
        <v>1069.4147469974789</v>
      </c>
      <c r="I31" s="734">
        <v>201.16872330528344</v>
      </c>
      <c r="J31" s="734">
        <v>522.74355238692613</v>
      </c>
      <c r="K31" s="1042">
        <v>3305.2930621661753</v>
      </c>
      <c r="L31" s="734">
        <v>246.98665615459993</v>
      </c>
      <c r="M31" s="734">
        <v>247.96557315771301</v>
      </c>
      <c r="N31" s="734">
        <v>494.95222931231177</v>
      </c>
      <c r="O31" s="1043" t="s">
        <v>396</v>
      </c>
      <c r="P31" s="733">
        <v>827.23024130294334</v>
      </c>
      <c r="Q31" s="734">
        <v>191.95023459860309</v>
      </c>
      <c r="R31" s="734">
        <v>375.75788050953349</v>
      </c>
      <c r="S31" s="734">
        <v>129.13302077133289</v>
      </c>
      <c r="T31" s="734">
        <v>207.48757030583332</v>
      </c>
      <c r="U31" s="1046">
        <v>1731.5589474882458</v>
      </c>
      <c r="V31" s="734">
        <v>225.90593846266466</v>
      </c>
      <c r="W31" s="734">
        <v>167.1994082707424</v>
      </c>
      <c r="X31" s="734">
        <v>563.4683649439645</v>
      </c>
      <c r="Y31" s="1042">
        <v>956.57371167736653</v>
      </c>
      <c r="Z31" s="747">
        <v>12767.191478720219</v>
      </c>
      <c r="AA31" s="1042">
        <v>587288.54882855283</v>
      </c>
      <c r="AB31" s="161"/>
    </row>
    <row r="32" spans="1:28" s="76" customFormat="1" ht="13.05" customHeight="1">
      <c r="A32" s="1043" t="s">
        <v>397</v>
      </c>
      <c r="B32" s="1042">
        <v>446877.46525218646</v>
      </c>
      <c r="C32" s="732">
        <v>228754.82345603811</v>
      </c>
      <c r="D32" s="732">
        <v>421.97317293228508</v>
      </c>
      <c r="E32" s="732">
        <v>2532.4654711830135</v>
      </c>
      <c r="F32" s="733">
        <v>1692.8337931499361</v>
      </c>
      <c r="G32" s="734">
        <v>435.91902173067729</v>
      </c>
      <c r="H32" s="734">
        <v>1612.2985025766995</v>
      </c>
      <c r="I32" s="734">
        <v>475.01604815456102</v>
      </c>
      <c r="J32" s="734">
        <v>677.02039153639498</v>
      </c>
      <c r="K32" s="1042">
        <v>4893.0877571482888</v>
      </c>
      <c r="L32" s="734">
        <v>350.08367132100608</v>
      </c>
      <c r="M32" s="734">
        <v>257.06047375473389</v>
      </c>
      <c r="N32" s="734">
        <v>607.14414507573906</v>
      </c>
      <c r="O32" s="1043" t="s">
        <v>397</v>
      </c>
      <c r="P32" s="733">
        <v>2217.6880929318181</v>
      </c>
      <c r="Q32" s="734">
        <v>259.88762251849806</v>
      </c>
      <c r="R32" s="734">
        <v>366.02762691994081</v>
      </c>
      <c r="S32" s="734">
        <v>253.28246915933144</v>
      </c>
      <c r="T32" s="734">
        <v>457.26482035962721</v>
      </c>
      <c r="U32" s="1046">
        <v>3554.1506318892029</v>
      </c>
      <c r="V32" s="734">
        <v>389.49339248363435</v>
      </c>
      <c r="W32" s="734">
        <v>414.4599693782435</v>
      </c>
      <c r="X32" s="734">
        <v>727.19268259159423</v>
      </c>
      <c r="Y32" s="1042">
        <v>1531.1460444534737</v>
      </c>
      <c r="Z32" s="748">
        <v>16703.977633084691</v>
      </c>
      <c r="AA32" s="1042">
        <v>705876.23356280662</v>
      </c>
      <c r="AB32" s="161"/>
    </row>
    <row r="33" spans="1:28" s="76" customFormat="1" ht="13.05" customHeight="1">
      <c r="A33" s="203" t="s">
        <v>197</v>
      </c>
      <c r="B33" s="735">
        <v>4471699.2891766997</v>
      </c>
      <c r="C33" s="736">
        <v>1993211.879522088</v>
      </c>
      <c r="D33" s="736">
        <v>2406.4701407056159</v>
      </c>
      <c r="E33" s="736">
        <v>16269.976941261228</v>
      </c>
      <c r="F33" s="737">
        <v>6887.4915476825608</v>
      </c>
      <c r="G33" s="738">
        <v>1600.1791577859685</v>
      </c>
      <c r="H33" s="738">
        <v>4405.6181833848959</v>
      </c>
      <c r="I33" s="738">
        <v>1124.0364342209509</v>
      </c>
      <c r="J33" s="738">
        <v>2787.7092794927507</v>
      </c>
      <c r="K33" s="735">
        <v>16805.03460256711</v>
      </c>
      <c r="L33" s="746">
        <v>1229.3511771205781</v>
      </c>
      <c r="M33" s="746">
        <v>2058.8692233180536</v>
      </c>
      <c r="N33" s="746">
        <v>3288.2204004386244</v>
      </c>
      <c r="O33" s="203" t="s">
        <v>197</v>
      </c>
      <c r="P33" s="737">
        <v>6333.4475006524108</v>
      </c>
      <c r="Q33" s="738">
        <v>1951.576433435185</v>
      </c>
      <c r="R33" s="738">
        <v>2642.3161046129953</v>
      </c>
      <c r="S33" s="738">
        <v>984.98947477754712</v>
      </c>
      <c r="T33" s="738">
        <v>1671.1096487556433</v>
      </c>
      <c r="U33" s="735">
        <v>13583.439162233743</v>
      </c>
      <c r="V33" s="737">
        <v>2003.0882993979997</v>
      </c>
      <c r="W33" s="738">
        <v>1361.3923806289124</v>
      </c>
      <c r="X33" s="738">
        <v>5922.1830863221285</v>
      </c>
      <c r="Y33" s="735">
        <v>9286.6637663490837</v>
      </c>
      <c r="Z33" s="736">
        <v>130228.28948750366</v>
      </c>
      <c r="AA33" s="736">
        <v>6656779.2631941419</v>
      </c>
      <c r="AB33" s="161"/>
    </row>
    <row r="34" spans="1:28" s="366" customFormat="1" ht="13.05" customHeight="1">
      <c r="A34" s="367" t="s">
        <v>209</v>
      </c>
      <c r="B34" s="362"/>
      <c r="C34" s="363"/>
      <c r="D34" s="363"/>
      <c r="E34" s="363"/>
      <c r="F34" s="364"/>
      <c r="G34" s="365"/>
      <c r="H34" s="365"/>
      <c r="I34" s="365"/>
      <c r="J34" s="365"/>
      <c r="K34" s="362"/>
      <c r="L34" s="364"/>
      <c r="M34" s="365"/>
      <c r="N34" s="362"/>
      <c r="O34" s="361" t="s">
        <v>209</v>
      </c>
      <c r="P34" s="365"/>
      <c r="Q34" s="365"/>
      <c r="R34" s="365"/>
      <c r="S34" s="365"/>
      <c r="T34" s="365"/>
      <c r="U34" s="362"/>
      <c r="V34" s="365"/>
      <c r="W34" s="365"/>
      <c r="X34" s="365"/>
      <c r="Y34" s="362"/>
      <c r="Z34" s="363"/>
      <c r="AA34" s="362"/>
    </row>
    <row r="35" spans="1:28" s="76" customFormat="1" ht="13.05" customHeight="1">
      <c r="A35" s="263" t="s">
        <v>386</v>
      </c>
      <c r="B35" s="1042">
        <v>39.000000000000021</v>
      </c>
      <c r="C35" s="732">
        <v>56</v>
      </c>
      <c r="D35" s="732">
        <v>1131.9999999999854</v>
      </c>
      <c r="E35" s="732">
        <v>2510.9999999998859</v>
      </c>
      <c r="F35" s="733">
        <v>11</v>
      </c>
      <c r="G35" s="734">
        <v>3</v>
      </c>
      <c r="H35" s="734">
        <v>0</v>
      </c>
      <c r="I35" s="734">
        <v>0</v>
      </c>
      <c r="J35" s="734">
        <v>2</v>
      </c>
      <c r="K35" s="1042">
        <v>16</v>
      </c>
      <c r="L35" s="734">
        <v>3</v>
      </c>
      <c r="M35" s="734">
        <v>2</v>
      </c>
      <c r="N35" s="734">
        <v>5</v>
      </c>
      <c r="O35" s="203" t="s">
        <v>386</v>
      </c>
      <c r="P35" s="733">
        <v>7</v>
      </c>
      <c r="Q35" s="734">
        <v>2</v>
      </c>
      <c r="R35" s="734">
        <v>95.000000000000071</v>
      </c>
      <c r="S35" s="734">
        <v>2</v>
      </c>
      <c r="T35" s="734">
        <v>23</v>
      </c>
      <c r="U35" s="1046">
        <v>129.00000000000011</v>
      </c>
      <c r="V35" s="734">
        <v>0</v>
      </c>
      <c r="W35" s="734">
        <v>1</v>
      </c>
      <c r="X35" s="734">
        <v>0</v>
      </c>
      <c r="Y35" s="1042">
        <v>1</v>
      </c>
      <c r="Z35" s="747">
        <v>204.0000000000002</v>
      </c>
      <c r="AA35" s="1042">
        <v>4092.9999999997999</v>
      </c>
      <c r="AB35" s="189"/>
    </row>
    <row r="36" spans="1:28" s="76" customFormat="1" ht="13.05" customHeight="1">
      <c r="A36" s="263" t="s">
        <v>387</v>
      </c>
      <c r="B36" s="1042">
        <v>152.00000000000034</v>
      </c>
      <c r="C36" s="732">
        <v>38.000000000000014</v>
      </c>
      <c r="D36" s="732">
        <v>578.99999999999784</v>
      </c>
      <c r="E36" s="732">
        <v>271.00000000000063</v>
      </c>
      <c r="F36" s="733">
        <v>1</v>
      </c>
      <c r="G36" s="734">
        <v>0</v>
      </c>
      <c r="H36" s="734">
        <v>0</v>
      </c>
      <c r="I36" s="734">
        <v>1</v>
      </c>
      <c r="J36" s="734">
        <v>0</v>
      </c>
      <c r="K36" s="1042">
        <v>2</v>
      </c>
      <c r="L36" s="734">
        <v>0</v>
      </c>
      <c r="M36" s="734">
        <v>1</v>
      </c>
      <c r="N36" s="734">
        <v>1</v>
      </c>
      <c r="O36" s="1043" t="s">
        <v>387</v>
      </c>
      <c r="P36" s="733">
        <v>7</v>
      </c>
      <c r="Q36" s="734">
        <v>0</v>
      </c>
      <c r="R36" s="734">
        <v>123.00000000000027</v>
      </c>
      <c r="S36" s="734">
        <v>1</v>
      </c>
      <c r="T36" s="734">
        <v>6</v>
      </c>
      <c r="U36" s="1046">
        <v>137.00000000000026</v>
      </c>
      <c r="V36" s="734">
        <v>0</v>
      </c>
      <c r="W36" s="734">
        <v>1</v>
      </c>
      <c r="X36" s="734">
        <v>0</v>
      </c>
      <c r="Y36" s="1042">
        <v>1</v>
      </c>
      <c r="Z36" s="747">
        <v>479.00000000000182</v>
      </c>
      <c r="AA36" s="1042">
        <v>1660.000000000007</v>
      </c>
      <c r="AB36" s="189"/>
    </row>
    <row r="37" spans="1:28" s="76" customFormat="1" ht="13.05" customHeight="1">
      <c r="A37" s="263" t="s">
        <v>388</v>
      </c>
      <c r="B37" s="1042">
        <v>48.000000000000007</v>
      </c>
      <c r="C37" s="732">
        <v>40</v>
      </c>
      <c r="D37" s="732">
        <v>835.99999999999409</v>
      </c>
      <c r="E37" s="732">
        <v>119.99999999999974</v>
      </c>
      <c r="F37" s="733">
        <v>2</v>
      </c>
      <c r="G37" s="734">
        <v>2</v>
      </c>
      <c r="H37" s="734">
        <v>0</v>
      </c>
      <c r="I37" s="734">
        <v>0</v>
      </c>
      <c r="J37" s="734">
        <v>0</v>
      </c>
      <c r="K37" s="1042">
        <v>4</v>
      </c>
      <c r="L37" s="734">
        <v>13</v>
      </c>
      <c r="M37" s="734">
        <v>1</v>
      </c>
      <c r="N37" s="734">
        <v>14</v>
      </c>
      <c r="O37" s="1043" t="s">
        <v>388</v>
      </c>
      <c r="P37" s="733">
        <v>6</v>
      </c>
      <c r="Q37" s="734">
        <v>0</v>
      </c>
      <c r="R37" s="734">
        <v>136.00000000000023</v>
      </c>
      <c r="S37" s="734">
        <v>1</v>
      </c>
      <c r="T37" s="734">
        <v>10</v>
      </c>
      <c r="U37" s="1046">
        <v>153.00000000000034</v>
      </c>
      <c r="V37" s="734">
        <v>0</v>
      </c>
      <c r="W37" s="734">
        <v>0</v>
      </c>
      <c r="X37" s="734">
        <v>1</v>
      </c>
      <c r="Y37" s="1042">
        <v>1</v>
      </c>
      <c r="Z37" s="747">
        <v>619.99999999999909</v>
      </c>
      <c r="AA37" s="1042">
        <v>1835.9999999999836</v>
      </c>
      <c r="AB37" s="189"/>
    </row>
    <row r="38" spans="1:28" s="76" customFormat="1" ht="13.05" customHeight="1">
      <c r="A38" s="263" t="s">
        <v>389</v>
      </c>
      <c r="B38" s="1042">
        <v>41</v>
      </c>
      <c r="C38" s="732">
        <v>78</v>
      </c>
      <c r="D38" s="732">
        <v>1088.0000000000052</v>
      </c>
      <c r="E38" s="732">
        <v>147.00000000000011</v>
      </c>
      <c r="F38" s="733">
        <v>8</v>
      </c>
      <c r="G38" s="734">
        <v>1</v>
      </c>
      <c r="H38" s="734">
        <v>5</v>
      </c>
      <c r="I38" s="734">
        <v>2</v>
      </c>
      <c r="J38" s="734">
        <v>0</v>
      </c>
      <c r="K38" s="1042">
        <v>16</v>
      </c>
      <c r="L38" s="734">
        <v>5</v>
      </c>
      <c r="M38" s="734">
        <v>3</v>
      </c>
      <c r="N38" s="734">
        <v>8</v>
      </c>
      <c r="O38" s="1043" t="s">
        <v>389</v>
      </c>
      <c r="P38" s="733">
        <v>8</v>
      </c>
      <c r="Q38" s="734">
        <v>1</v>
      </c>
      <c r="R38" s="734">
        <v>188.99999999999977</v>
      </c>
      <c r="S38" s="734">
        <v>6</v>
      </c>
      <c r="T38" s="734">
        <v>6</v>
      </c>
      <c r="U38" s="1046">
        <v>209.99999999999966</v>
      </c>
      <c r="V38" s="734">
        <v>1</v>
      </c>
      <c r="W38" s="734">
        <v>0</v>
      </c>
      <c r="X38" s="734">
        <v>0</v>
      </c>
      <c r="Y38" s="1042">
        <v>1</v>
      </c>
      <c r="Z38" s="747">
        <v>688.00000000000205</v>
      </c>
      <c r="AA38" s="1042">
        <v>2276.9999999999945</v>
      </c>
      <c r="AB38" s="189"/>
    </row>
    <row r="39" spans="1:28" s="76" customFormat="1" ht="13.05" customHeight="1">
      <c r="A39" s="263" t="s">
        <v>390</v>
      </c>
      <c r="B39" s="1042">
        <v>75.000000000000043</v>
      </c>
      <c r="C39" s="732">
        <v>116.00000000000014</v>
      </c>
      <c r="D39" s="732">
        <v>913.0000000000075</v>
      </c>
      <c r="E39" s="732">
        <v>34</v>
      </c>
      <c r="F39" s="733">
        <v>2</v>
      </c>
      <c r="G39" s="734">
        <v>1</v>
      </c>
      <c r="H39" s="734">
        <v>2</v>
      </c>
      <c r="I39" s="734">
        <v>0</v>
      </c>
      <c r="J39" s="734">
        <v>2</v>
      </c>
      <c r="K39" s="1042">
        <v>7</v>
      </c>
      <c r="L39" s="734">
        <v>9</v>
      </c>
      <c r="M39" s="734">
        <v>4</v>
      </c>
      <c r="N39" s="734">
        <v>13</v>
      </c>
      <c r="O39" s="1043" t="s">
        <v>390</v>
      </c>
      <c r="P39" s="733">
        <v>12</v>
      </c>
      <c r="Q39" s="734">
        <v>4</v>
      </c>
      <c r="R39" s="734">
        <v>251.00000000000003</v>
      </c>
      <c r="S39" s="734">
        <v>1</v>
      </c>
      <c r="T39" s="734">
        <v>11</v>
      </c>
      <c r="U39" s="1046">
        <v>279.00000000000006</v>
      </c>
      <c r="V39" s="734">
        <v>0</v>
      </c>
      <c r="W39" s="734">
        <v>0</v>
      </c>
      <c r="X39" s="734">
        <v>1</v>
      </c>
      <c r="Y39" s="1042">
        <v>1</v>
      </c>
      <c r="Z39" s="747">
        <v>1294.9999999999966</v>
      </c>
      <c r="AA39" s="1042">
        <v>2732.9999999999472</v>
      </c>
      <c r="AB39" s="189"/>
    </row>
    <row r="40" spans="1:28" s="76" customFormat="1" ht="13.05" customHeight="1">
      <c r="A40" s="263" t="s">
        <v>391</v>
      </c>
      <c r="B40" s="1042">
        <v>162.00000000000023</v>
      </c>
      <c r="C40" s="732">
        <v>175.00000000000017</v>
      </c>
      <c r="D40" s="732">
        <v>1064.000000000002</v>
      </c>
      <c r="E40" s="732">
        <v>0</v>
      </c>
      <c r="F40" s="733">
        <v>11</v>
      </c>
      <c r="G40" s="734">
        <v>3</v>
      </c>
      <c r="H40" s="734">
        <v>1</v>
      </c>
      <c r="I40" s="734">
        <v>0</v>
      </c>
      <c r="J40" s="734">
        <v>2</v>
      </c>
      <c r="K40" s="1042">
        <v>17</v>
      </c>
      <c r="L40" s="734">
        <v>16</v>
      </c>
      <c r="M40" s="734">
        <v>6</v>
      </c>
      <c r="N40" s="734">
        <v>22</v>
      </c>
      <c r="O40" s="1043" t="s">
        <v>391</v>
      </c>
      <c r="P40" s="733">
        <v>23</v>
      </c>
      <c r="Q40" s="734">
        <v>0</v>
      </c>
      <c r="R40" s="734">
        <v>295</v>
      </c>
      <c r="S40" s="734">
        <v>4</v>
      </c>
      <c r="T40" s="734">
        <v>92.000000000000028</v>
      </c>
      <c r="U40" s="1046">
        <v>413.99999999999972</v>
      </c>
      <c r="V40" s="734">
        <v>1</v>
      </c>
      <c r="W40" s="734">
        <v>1</v>
      </c>
      <c r="X40" s="734">
        <v>0</v>
      </c>
      <c r="Y40" s="1042">
        <v>2</v>
      </c>
      <c r="Z40" s="747">
        <v>1792.0000000000123</v>
      </c>
      <c r="AA40" s="1042">
        <v>3647.9999999999573</v>
      </c>
      <c r="AB40" s="189"/>
    </row>
    <row r="41" spans="1:28" s="76" customFormat="1" ht="13.05" customHeight="1">
      <c r="A41" s="263" t="s">
        <v>392</v>
      </c>
      <c r="B41" s="1042">
        <v>227.00000000000071</v>
      </c>
      <c r="C41" s="732">
        <v>258.0000000000008</v>
      </c>
      <c r="D41" s="732">
        <v>1980.0000000000325</v>
      </c>
      <c r="E41" s="732">
        <v>298.00000000000017</v>
      </c>
      <c r="F41" s="733">
        <v>16</v>
      </c>
      <c r="G41" s="734">
        <v>7</v>
      </c>
      <c r="H41" s="734">
        <v>1</v>
      </c>
      <c r="I41" s="734">
        <v>0</v>
      </c>
      <c r="J41" s="734">
        <v>1</v>
      </c>
      <c r="K41" s="1042">
        <v>25</v>
      </c>
      <c r="L41" s="734">
        <v>12</v>
      </c>
      <c r="M41" s="734">
        <v>10</v>
      </c>
      <c r="N41" s="734">
        <v>22</v>
      </c>
      <c r="O41" s="1043" t="s">
        <v>392</v>
      </c>
      <c r="P41" s="733">
        <v>16.000000000000004</v>
      </c>
      <c r="Q41" s="734">
        <v>2</v>
      </c>
      <c r="R41" s="734">
        <v>432.00000000000114</v>
      </c>
      <c r="S41" s="734">
        <v>5</v>
      </c>
      <c r="T41" s="734">
        <v>71.999999999999929</v>
      </c>
      <c r="U41" s="1046">
        <v>527.00000000000205</v>
      </c>
      <c r="V41" s="734">
        <v>0</v>
      </c>
      <c r="W41" s="734">
        <v>2</v>
      </c>
      <c r="X41" s="734">
        <v>0</v>
      </c>
      <c r="Y41" s="1042">
        <v>2</v>
      </c>
      <c r="Z41" s="747">
        <v>1923.0000000000236</v>
      </c>
      <c r="AA41" s="1042">
        <v>5261.9999999998654</v>
      </c>
      <c r="AB41" s="189"/>
    </row>
    <row r="42" spans="1:28" s="76" customFormat="1" ht="13.05" customHeight="1">
      <c r="A42" s="263" t="s">
        <v>393</v>
      </c>
      <c r="B42" s="1042">
        <v>179.9999999999998</v>
      </c>
      <c r="C42" s="732">
        <v>222</v>
      </c>
      <c r="D42" s="732">
        <v>2086.9999999999736</v>
      </c>
      <c r="E42" s="732">
        <v>3905.0000000000114</v>
      </c>
      <c r="F42" s="733">
        <v>13</v>
      </c>
      <c r="G42" s="734">
        <v>135.00000000000003</v>
      </c>
      <c r="H42" s="734">
        <v>8</v>
      </c>
      <c r="I42" s="734">
        <v>1</v>
      </c>
      <c r="J42" s="734">
        <v>2</v>
      </c>
      <c r="K42" s="1042">
        <v>158.99999999999991</v>
      </c>
      <c r="L42" s="734">
        <v>18</v>
      </c>
      <c r="M42" s="734">
        <v>4</v>
      </c>
      <c r="N42" s="734">
        <v>22</v>
      </c>
      <c r="O42" s="1043" t="s">
        <v>393</v>
      </c>
      <c r="P42" s="733">
        <v>65.000000000000014</v>
      </c>
      <c r="Q42" s="734">
        <v>8</v>
      </c>
      <c r="R42" s="734">
        <v>550.00000000000205</v>
      </c>
      <c r="S42" s="734">
        <v>5</v>
      </c>
      <c r="T42" s="734">
        <v>39</v>
      </c>
      <c r="U42" s="1046">
        <v>667.00000000000261</v>
      </c>
      <c r="V42" s="734">
        <v>0</v>
      </c>
      <c r="W42" s="734">
        <v>2</v>
      </c>
      <c r="X42" s="734">
        <v>1</v>
      </c>
      <c r="Y42" s="1042">
        <v>3</v>
      </c>
      <c r="Z42" s="747">
        <v>1623.9999999999989</v>
      </c>
      <c r="AA42" s="1042">
        <v>8869.0000000006858</v>
      </c>
      <c r="AB42" s="189"/>
    </row>
    <row r="43" spans="1:28" s="76" customFormat="1" ht="13.05" customHeight="1">
      <c r="A43" s="263" t="s">
        <v>394</v>
      </c>
      <c r="B43" s="1042">
        <v>110</v>
      </c>
      <c r="C43" s="732">
        <v>150.00000000000045</v>
      </c>
      <c r="D43" s="732">
        <v>1306.9999999999873</v>
      </c>
      <c r="E43" s="732">
        <v>2431.9999999999523</v>
      </c>
      <c r="F43" s="733">
        <v>4</v>
      </c>
      <c r="G43" s="734">
        <v>85.000000000000057</v>
      </c>
      <c r="H43" s="734">
        <v>5</v>
      </c>
      <c r="I43" s="734">
        <v>0</v>
      </c>
      <c r="J43" s="734">
        <v>3</v>
      </c>
      <c r="K43" s="1042">
        <v>97.000000000000057</v>
      </c>
      <c r="L43" s="734">
        <v>33.000000000000014</v>
      </c>
      <c r="M43" s="734">
        <v>2</v>
      </c>
      <c r="N43" s="734">
        <v>35.000000000000007</v>
      </c>
      <c r="O43" s="1043" t="s">
        <v>394</v>
      </c>
      <c r="P43" s="733">
        <v>14</v>
      </c>
      <c r="Q43" s="734">
        <v>0</v>
      </c>
      <c r="R43" s="734">
        <v>567.00000000000182</v>
      </c>
      <c r="S43" s="734">
        <v>5</v>
      </c>
      <c r="T43" s="734">
        <v>52</v>
      </c>
      <c r="U43" s="1046">
        <v>638.00000000000239</v>
      </c>
      <c r="V43" s="734">
        <v>0</v>
      </c>
      <c r="W43" s="734">
        <v>2</v>
      </c>
      <c r="X43" s="734">
        <v>8</v>
      </c>
      <c r="Y43" s="1042">
        <v>10</v>
      </c>
      <c r="Z43" s="747">
        <v>890.99999999999852</v>
      </c>
      <c r="AA43" s="1042">
        <v>5670.0000000001319</v>
      </c>
      <c r="AB43" s="189"/>
    </row>
    <row r="44" spans="1:28" s="76" customFormat="1" ht="13.05" customHeight="1">
      <c r="A44" s="263" t="s">
        <v>395</v>
      </c>
      <c r="B44" s="1042">
        <v>159.00000000000031</v>
      </c>
      <c r="C44" s="732">
        <v>203.00000000000031</v>
      </c>
      <c r="D44" s="732">
        <v>1662.0000000000234</v>
      </c>
      <c r="E44" s="732">
        <v>7102.9999999996853</v>
      </c>
      <c r="F44" s="733">
        <v>26</v>
      </c>
      <c r="G44" s="734">
        <v>331.99999999999989</v>
      </c>
      <c r="H44" s="734">
        <v>34</v>
      </c>
      <c r="I44" s="734">
        <v>2</v>
      </c>
      <c r="J44" s="734">
        <v>19</v>
      </c>
      <c r="K44" s="1042">
        <v>412.99999999999937</v>
      </c>
      <c r="L44" s="734">
        <v>14</v>
      </c>
      <c r="M44" s="734">
        <v>6</v>
      </c>
      <c r="N44" s="734">
        <v>20</v>
      </c>
      <c r="O44" s="1043" t="s">
        <v>395</v>
      </c>
      <c r="P44" s="733">
        <v>26</v>
      </c>
      <c r="Q44" s="734">
        <v>2</v>
      </c>
      <c r="R44" s="734">
        <v>750.00000000000034</v>
      </c>
      <c r="S44" s="734">
        <v>8</v>
      </c>
      <c r="T44" s="734">
        <v>57</v>
      </c>
      <c r="U44" s="1046">
        <v>842.99999999999704</v>
      </c>
      <c r="V44" s="734">
        <v>1</v>
      </c>
      <c r="W44" s="734">
        <v>3</v>
      </c>
      <c r="X44" s="734">
        <v>1</v>
      </c>
      <c r="Y44" s="1042">
        <v>5</v>
      </c>
      <c r="Z44" s="747">
        <v>832.00000000000102</v>
      </c>
      <c r="AA44" s="1042">
        <v>11239.999999999534</v>
      </c>
      <c r="AB44" s="189"/>
    </row>
    <row r="45" spans="1:28" s="76" customFormat="1" ht="13.05" customHeight="1">
      <c r="A45" s="263" t="s">
        <v>396</v>
      </c>
      <c r="B45" s="1042">
        <v>178</v>
      </c>
      <c r="C45" s="732">
        <v>173</v>
      </c>
      <c r="D45" s="732">
        <v>1885.9999999999909</v>
      </c>
      <c r="E45" s="732">
        <v>20700.000000000102</v>
      </c>
      <c r="F45" s="733">
        <v>57</v>
      </c>
      <c r="G45" s="734">
        <v>301.99999999999983</v>
      </c>
      <c r="H45" s="734">
        <v>108.0000000000002</v>
      </c>
      <c r="I45" s="734">
        <v>8</v>
      </c>
      <c r="J45" s="734">
        <v>30.000000000000018</v>
      </c>
      <c r="K45" s="1042">
        <v>505</v>
      </c>
      <c r="L45" s="734">
        <v>37.000000000000021</v>
      </c>
      <c r="M45" s="734">
        <v>4</v>
      </c>
      <c r="N45" s="734">
        <v>41.000000000000021</v>
      </c>
      <c r="O45" s="1043" t="s">
        <v>396</v>
      </c>
      <c r="P45" s="733">
        <v>46</v>
      </c>
      <c r="Q45" s="734">
        <v>7</v>
      </c>
      <c r="R45" s="734">
        <v>2523.0000000000068</v>
      </c>
      <c r="S45" s="734">
        <v>4</v>
      </c>
      <c r="T45" s="734">
        <v>45</v>
      </c>
      <c r="U45" s="1046">
        <v>2625.0000000000068</v>
      </c>
      <c r="V45" s="734">
        <v>2</v>
      </c>
      <c r="W45" s="734">
        <v>5</v>
      </c>
      <c r="X45" s="734">
        <v>10</v>
      </c>
      <c r="Y45" s="1042">
        <v>17</v>
      </c>
      <c r="Z45" s="747">
        <v>604</v>
      </c>
      <c r="AA45" s="1042">
        <v>26729.000000000491</v>
      </c>
      <c r="AB45" s="189"/>
    </row>
    <row r="46" spans="1:28" s="76" customFormat="1" ht="13.05" customHeight="1">
      <c r="A46" s="263" t="s">
        <v>397</v>
      </c>
      <c r="B46" s="1042">
        <v>518</v>
      </c>
      <c r="C46" s="732">
        <v>590</v>
      </c>
      <c r="D46" s="732">
        <v>1996.000000000002</v>
      </c>
      <c r="E46" s="732">
        <v>34108.999999999811</v>
      </c>
      <c r="F46" s="733">
        <v>59</v>
      </c>
      <c r="G46" s="734">
        <v>499.00000000000097</v>
      </c>
      <c r="H46" s="734">
        <v>121.00000000000014</v>
      </c>
      <c r="I46" s="734">
        <v>18</v>
      </c>
      <c r="J46" s="734">
        <v>12</v>
      </c>
      <c r="K46" s="1042">
        <v>708.99999999999773</v>
      </c>
      <c r="L46" s="734">
        <v>2977.0000000000095</v>
      </c>
      <c r="M46" s="734">
        <v>56.000000000000007</v>
      </c>
      <c r="N46" s="734">
        <v>3033.00000000001</v>
      </c>
      <c r="O46" s="1043" t="s">
        <v>397</v>
      </c>
      <c r="P46" s="733">
        <v>122.9999999999999</v>
      </c>
      <c r="Q46" s="734">
        <v>26</v>
      </c>
      <c r="R46" s="734">
        <v>2099.0000000000023</v>
      </c>
      <c r="S46" s="734">
        <v>42.000000000000014</v>
      </c>
      <c r="T46" s="734">
        <v>29</v>
      </c>
      <c r="U46" s="1046">
        <v>2319.0000000000027</v>
      </c>
      <c r="V46" s="734">
        <v>7</v>
      </c>
      <c r="W46" s="734">
        <v>4</v>
      </c>
      <c r="X46" s="734">
        <v>6</v>
      </c>
      <c r="Y46" s="1042">
        <v>17</v>
      </c>
      <c r="Z46" s="748">
        <v>3672.9999999999995</v>
      </c>
      <c r="AA46" s="1042">
        <v>46963.999999999556</v>
      </c>
      <c r="AB46" s="189"/>
    </row>
    <row r="47" spans="1:28" s="76" customFormat="1" ht="13.05" customHeight="1">
      <c r="A47" s="251" t="s">
        <v>197</v>
      </c>
      <c r="B47" s="735">
        <v>1889.0000000000166</v>
      </c>
      <c r="C47" s="736">
        <v>2098.9999999999941</v>
      </c>
      <c r="D47" s="736">
        <v>16530.000000000022</v>
      </c>
      <c r="E47" s="736">
        <v>71630.000000002561</v>
      </c>
      <c r="F47" s="737">
        <v>210.00000000000003</v>
      </c>
      <c r="G47" s="738">
        <v>1369.999999999998</v>
      </c>
      <c r="H47" s="738">
        <v>285.00000000000102</v>
      </c>
      <c r="I47" s="738">
        <v>32</v>
      </c>
      <c r="J47" s="738">
        <v>73</v>
      </c>
      <c r="K47" s="735">
        <v>1969.9999999999968</v>
      </c>
      <c r="L47" s="746">
        <v>3137.0000000000136</v>
      </c>
      <c r="M47" s="746">
        <v>99</v>
      </c>
      <c r="N47" s="746">
        <v>3236.0000000000141</v>
      </c>
      <c r="O47" s="251" t="s">
        <v>197</v>
      </c>
      <c r="P47" s="737">
        <v>353.00000000000023</v>
      </c>
      <c r="Q47" s="738">
        <v>52.000000000000014</v>
      </c>
      <c r="R47" s="738">
        <v>8010.0000000003656</v>
      </c>
      <c r="S47" s="738">
        <v>84</v>
      </c>
      <c r="T47" s="738">
        <v>442.00000000000125</v>
      </c>
      <c r="U47" s="735">
        <v>8941.0000000003147</v>
      </c>
      <c r="V47" s="737">
        <v>12</v>
      </c>
      <c r="W47" s="738">
        <v>21</v>
      </c>
      <c r="X47" s="738">
        <v>28</v>
      </c>
      <c r="Y47" s="735">
        <v>61.000000000000007</v>
      </c>
      <c r="Z47" s="736">
        <v>14624.999999999749</v>
      </c>
      <c r="AA47" s="736">
        <v>120980.99999999313</v>
      </c>
      <c r="AB47" s="189"/>
    </row>
    <row r="48" spans="1:28" s="46" customFormat="1" ht="11.4">
      <c r="A48" s="189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</row>
    <row r="49" spans="1:28" s="46" customFormat="1" ht="11.4">
      <c r="A49" s="189" t="s">
        <v>398</v>
      </c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 t="s">
        <v>398</v>
      </c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</row>
    <row r="50" spans="1:28" s="46" customFormat="1" ht="11.4">
      <c r="A50" s="189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</row>
    <row r="51" spans="1:28" s="12" customFormat="1" ht="11.4">
      <c r="A51" s="189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</row>
  </sheetData>
  <sheetProtection formatCells="0" formatColumns="0" formatRows="0" insertColumns="0" insertRows="0" insertHyperlinks="0" deleteColumns="0" deleteRows="0" sort="0" autoFilter="0" pivotTables="0"/>
  <mergeCells count="28">
    <mergeCell ref="C5:C6"/>
    <mergeCell ref="D5:D6"/>
    <mergeCell ref="J5:J6"/>
    <mergeCell ref="F5:F6"/>
    <mergeCell ref="H5:H6"/>
    <mergeCell ref="G5:G6"/>
    <mergeCell ref="A1:N1"/>
    <mergeCell ref="S5:S6"/>
    <mergeCell ref="V5:V6"/>
    <mergeCell ref="P5:P6"/>
    <mergeCell ref="T5:T6"/>
    <mergeCell ref="N5:N6"/>
    <mergeCell ref="Q5:Q6"/>
    <mergeCell ref="O5:O6"/>
    <mergeCell ref="L5:L6"/>
    <mergeCell ref="M5:M6"/>
    <mergeCell ref="R5:R6"/>
    <mergeCell ref="A5:A6"/>
    <mergeCell ref="E5:E6"/>
    <mergeCell ref="I5:I6"/>
    <mergeCell ref="K5:K6"/>
    <mergeCell ref="B5:B6"/>
    <mergeCell ref="AA5:AA6"/>
    <mergeCell ref="Z5:Z6"/>
    <mergeCell ref="Y5:Y6"/>
    <mergeCell ref="U5:U6"/>
    <mergeCell ref="X5:X6"/>
    <mergeCell ref="W5:W6"/>
  </mergeCells>
  <phoneticPr fontId="34" type="noConversion"/>
  <printOptions horizontalCentered="1"/>
  <pageMargins left="0.25" right="0.25" top="0.25" bottom="0.5" header="0.3" footer="0.3"/>
  <pageSetup scale="35" fitToHeight="0" orientation="portrait" r:id="rId1"/>
  <headerFooter alignWithMargins="0">
    <oddFooter>&amp;L&amp;"Garamond,Italic"&amp;12Hawai‘i Tourism Authority&amp;R&amp;"Garamond,Italic"&amp;12 2020 Annual Visitor Research Report</oddFooter>
  </headerFooter>
  <colBreaks count="1" manualBreakCount="1">
    <brk id="1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AH50"/>
  <sheetViews>
    <sheetView showGridLines="0" workbookViewId="0">
      <selection activeCell="S12" sqref="S12"/>
    </sheetView>
  </sheetViews>
  <sheetFormatPr defaultColWidth="9.21875" defaultRowHeight="13.2"/>
  <cols>
    <col min="1" max="1" width="15.21875" customWidth="1"/>
    <col min="2" max="14" width="9.5546875" customWidth="1"/>
    <col min="15" max="15" width="15.21875" customWidth="1"/>
    <col min="16" max="20" width="9.5546875" customWidth="1"/>
    <col min="21" max="21" width="12.5546875" customWidth="1"/>
    <col min="22" max="24" width="9.5546875" customWidth="1"/>
    <col min="25" max="25" width="12.5546875" customWidth="1"/>
    <col min="26" max="26" width="9.5546875" customWidth="1"/>
    <col min="27" max="27" width="12.5546875" customWidth="1"/>
    <col min="29" max="16384" width="9.21875" style="4"/>
  </cols>
  <sheetData>
    <row r="1" spans="1:28" s="20" customFormat="1" ht="15.6">
      <c r="A1" s="1348" t="s">
        <v>1122</v>
      </c>
      <c r="B1" s="1348"/>
      <c r="C1" s="1348"/>
      <c r="D1" s="1348"/>
      <c r="E1" s="1348"/>
      <c r="F1" s="1348"/>
      <c r="G1" s="1348"/>
      <c r="H1" s="1348"/>
      <c r="I1" s="1348"/>
      <c r="J1" s="1348"/>
      <c r="K1" s="1348"/>
      <c r="L1" s="1348"/>
      <c r="M1" s="1348"/>
      <c r="N1" s="1348"/>
      <c r="O1" s="74" t="s">
        <v>1123</v>
      </c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159"/>
    </row>
    <row r="2" spans="1:28" s="26" customFormat="1" ht="15.6">
      <c r="A2" s="1348" t="s">
        <v>399</v>
      </c>
      <c r="B2" s="1348"/>
      <c r="C2" s="1348"/>
      <c r="D2" s="1348"/>
      <c r="E2" s="1348"/>
      <c r="F2" s="1348"/>
      <c r="G2" s="1348"/>
      <c r="H2" s="1348"/>
      <c r="I2" s="1348"/>
      <c r="J2" s="1348"/>
      <c r="K2" s="1348"/>
      <c r="L2" s="1348"/>
      <c r="M2" s="1348"/>
      <c r="N2" s="1348"/>
      <c r="O2" s="1348" t="s">
        <v>399</v>
      </c>
      <c r="P2" s="1348"/>
      <c r="Q2" s="1348"/>
      <c r="R2" s="1348"/>
      <c r="S2" s="1348"/>
      <c r="T2" s="1348"/>
      <c r="U2" s="1348"/>
      <c r="V2" s="1348"/>
      <c r="W2" s="1348"/>
      <c r="X2" s="1348"/>
      <c r="Y2" s="1348"/>
      <c r="Z2" s="1348"/>
      <c r="AA2" s="1348"/>
      <c r="AB2" s="569"/>
    </row>
    <row r="3" spans="1:28" s="9" customFormat="1" ht="13.8">
      <c r="A3" s="89"/>
      <c r="B3" s="89"/>
      <c r="C3" s="89"/>
      <c r="D3" s="89"/>
      <c r="E3" s="90"/>
      <c r="F3" s="91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91"/>
      <c r="T3" s="89"/>
      <c r="U3" s="89"/>
      <c r="V3" s="89"/>
      <c r="W3" s="89"/>
      <c r="X3" s="89"/>
      <c r="Y3" s="89"/>
      <c r="Z3" s="89"/>
      <c r="AA3" s="89"/>
      <c r="AB3" s="174"/>
    </row>
    <row r="4" spans="1:28" s="172" customFormat="1" ht="35.549999999999997" customHeight="1">
      <c r="A4" s="162" t="s">
        <v>400</v>
      </c>
      <c r="B4" s="163" t="s">
        <v>343</v>
      </c>
      <c r="C4" s="163" t="s">
        <v>344</v>
      </c>
      <c r="D4" s="164" t="s">
        <v>345</v>
      </c>
      <c r="E4" s="164" t="s">
        <v>346</v>
      </c>
      <c r="F4" s="165" t="s">
        <v>347</v>
      </c>
      <c r="G4" s="166"/>
      <c r="H4" s="166"/>
      <c r="I4" s="166"/>
      <c r="J4" s="166"/>
      <c r="K4" s="167"/>
      <c r="L4" s="165" t="s">
        <v>348</v>
      </c>
      <c r="M4" s="166"/>
      <c r="N4" s="167"/>
      <c r="O4" s="162" t="s">
        <v>400</v>
      </c>
      <c r="P4" s="168" t="s">
        <v>349</v>
      </c>
      <c r="Q4" s="169"/>
      <c r="R4" s="170"/>
      <c r="S4" s="170"/>
      <c r="T4" s="170"/>
      <c r="U4" s="171"/>
      <c r="V4" s="170" t="s">
        <v>350</v>
      </c>
      <c r="W4" s="169"/>
      <c r="X4" s="170"/>
      <c r="Y4" s="171"/>
      <c r="Z4" s="164" t="s">
        <v>351</v>
      </c>
      <c r="AA4" s="162" t="s">
        <v>352</v>
      </c>
      <c r="AB4" s="201"/>
    </row>
    <row r="5" spans="1:28" s="368" customFormat="1" ht="11.4">
      <c r="A5" s="1364" t="s">
        <v>197</v>
      </c>
      <c r="B5" s="1366" t="s">
        <v>353</v>
      </c>
      <c r="C5" s="1368" t="s">
        <v>354</v>
      </c>
      <c r="D5" s="1368" t="s">
        <v>355</v>
      </c>
      <c r="E5" s="1368" t="s">
        <v>356</v>
      </c>
      <c r="F5" s="1370" t="s">
        <v>357</v>
      </c>
      <c r="G5" s="1374" t="s">
        <v>358</v>
      </c>
      <c r="H5" s="1374" t="s">
        <v>359</v>
      </c>
      <c r="I5" s="1374" t="s">
        <v>360</v>
      </c>
      <c r="J5" s="1372" t="s">
        <v>361</v>
      </c>
      <c r="K5" s="1366" t="s">
        <v>362</v>
      </c>
      <c r="L5" s="1370" t="s">
        <v>363</v>
      </c>
      <c r="M5" s="1372" t="s">
        <v>364</v>
      </c>
      <c r="N5" s="1366" t="s">
        <v>365</v>
      </c>
      <c r="O5" s="1364" t="s">
        <v>197</v>
      </c>
      <c r="P5" s="1376" t="s">
        <v>366</v>
      </c>
      <c r="Q5" s="1372" t="s">
        <v>367</v>
      </c>
      <c r="R5" s="1374" t="s">
        <v>368</v>
      </c>
      <c r="S5" s="1372" t="s">
        <v>369</v>
      </c>
      <c r="T5" s="1374" t="s">
        <v>370</v>
      </c>
      <c r="U5" s="1366" t="s">
        <v>371</v>
      </c>
      <c r="V5" s="1370" t="s">
        <v>372</v>
      </c>
      <c r="W5" s="1372" t="s">
        <v>373</v>
      </c>
      <c r="X5" s="1372" t="s">
        <v>374</v>
      </c>
      <c r="Y5" s="1372" t="s">
        <v>375</v>
      </c>
      <c r="Z5" s="1364" t="s">
        <v>376</v>
      </c>
      <c r="AA5" s="1368" t="s">
        <v>403</v>
      </c>
    </row>
    <row r="6" spans="1:28" s="368" customFormat="1" ht="11.4">
      <c r="A6" s="1365"/>
      <c r="B6" s="1367" t="s">
        <v>377</v>
      </c>
      <c r="C6" s="1369" t="s">
        <v>378</v>
      </c>
      <c r="D6" s="1369"/>
      <c r="E6" s="1369"/>
      <c r="F6" s="1371" t="s">
        <v>379</v>
      </c>
      <c r="G6" s="1375"/>
      <c r="H6" s="1375"/>
      <c r="I6" s="1375"/>
      <c r="J6" s="1373" t="s">
        <v>380</v>
      </c>
      <c r="K6" s="1367"/>
      <c r="L6" s="1371"/>
      <c r="M6" s="1373" t="s">
        <v>381</v>
      </c>
      <c r="N6" s="1367" t="s">
        <v>348</v>
      </c>
      <c r="O6" s="1365"/>
      <c r="P6" s="1377" t="s">
        <v>366</v>
      </c>
      <c r="Q6" s="1373" t="s">
        <v>382</v>
      </c>
      <c r="R6" s="1375" t="s">
        <v>368</v>
      </c>
      <c r="S6" s="1373" t="s">
        <v>383</v>
      </c>
      <c r="T6" s="1375" t="s">
        <v>370</v>
      </c>
      <c r="U6" s="1367"/>
      <c r="V6" s="1371"/>
      <c r="W6" s="1373" t="s">
        <v>373</v>
      </c>
      <c r="X6" s="1373" t="s">
        <v>374</v>
      </c>
      <c r="Y6" s="1373" t="s">
        <v>384</v>
      </c>
      <c r="Z6" s="1365"/>
      <c r="AA6" s="1369" t="s">
        <v>385</v>
      </c>
    </row>
    <row r="7" spans="1:28" s="1209" customFormat="1" ht="13.05" customHeight="1">
      <c r="A7" s="1234" t="s">
        <v>386</v>
      </c>
      <c r="B7" s="1200">
        <v>-68.37239740416274</v>
      </c>
      <c r="C7" s="1201">
        <v>-74.556521202765879</v>
      </c>
      <c r="D7" s="1201">
        <v>-99.006206237229406</v>
      </c>
      <c r="E7" s="1201">
        <v>-95.405424197757938</v>
      </c>
      <c r="F7" s="1202">
        <v>-94.31487095211773</v>
      </c>
      <c r="G7" s="1203">
        <v>-97.93494895058528</v>
      </c>
      <c r="H7" s="1203">
        <v>-96.779982293627725</v>
      </c>
      <c r="I7" s="1203">
        <v>-94.588178232439418</v>
      </c>
      <c r="J7" s="1203">
        <v>-90.876741829291149</v>
      </c>
      <c r="K7" s="1200">
        <v>-95.408319362461512</v>
      </c>
      <c r="L7" s="1203">
        <v>-99.767941323471902</v>
      </c>
      <c r="M7" s="1203">
        <v>-98.447043879963061</v>
      </c>
      <c r="N7" s="1200">
        <v>-99.52664007393507</v>
      </c>
      <c r="O7" s="1234" t="s">
        <v>386</v>
      </c>
      <c r="P7" s="1202">
        <v>-99.155101259189649</v>
      </c>
      <c r="Q7" s="1203">
        <v>-89.446078397161116</v>
      </c>
      <c r="R7" s="1203">
        <v>-99.191088245801126</v>
      </c>
      <c r="S7" s="1203">
        <v>-96.639866029323613</v>
      </c>
      <c r="T7" s="1203">
        <v>-98.458801425030956</v>
      </c>
      <c r="U7" s="1205">
        <v>-98.998210124832951</v>
      </c>
      <c r="V7" s="1203">
        <v>-77.679230994876477</v>
      </c>
      <c r="W7" s="1203">
        <v>-98.027779023023726</v>
      </c>
      <c r="X7" s="1203">
        <v>-83.66793698540522</v>
      </c>
      <c r="Y7" s="1200">
        <v>-87.979419276031607</v>
      </c>
      <c r="Z7" s="1206">
        <v>-87.276002419133107</v>
      </c>
      <c r="AA7" s="1200">
        <v>-79.67473381872739</v>
      </c>
      <c r="AB7" s="1207"/>
    </row>
    <row r="8" spans="1:28" s="1209" customFormat="1" ht="13.05" customHeight="1">
      <c r="A8" s="1204" t="s">
        <v>387</v>
      </c>
      <c r="B8" s="1200">
        <v>-53.212734737321043</v>
      </c>
      <c r="C8" s="1201">
        <v>-67.073218439526343</v>
      </c>
      <c r="D8" s="1201">
        <v>-99.491200294951099</v>
      </c>
      <c r="E8" s="1201">
        <v>-99.221935406527294</v>
      </c>
      <c r="F8" s="1202">
        <v>-92.992907469548015</v>
      </c>
      <c r="G8" s="1203">
        <v>-97.463193816016343</v>
      </c>
      <c r="H8" s="1203">
        <v>-98.489787721785632</v>
      </c>
      <c r="I8" s="1203">
        <v>-94.228424114773262</v>
      </c>
      <c r="J8" s="1203">
        <v>-96.203851256009287</v>
      </c>
      <c r="K8" s="1200">
        <v>-96.280587477796161</v>
      </c>
      <c r="L8" s="1203">
        <v>-99.801925328619859</v>
      </c>
      <c r="M8" s="1203">
        <v>-98.692868539912041</v>
      </c>
      <c r="N8" s="1200">
        <v>-99.63112438539396</v>
      </c>
      <c r="O8" s="1204" t="s">
        <v>387</v>
      </c>
      <c r="P8" s="1202">
        <v>-96.214900658289537</v>
      </c>
      <c r="Q8" s="1203">
        <v>-87.705796336008063</v>
      </c>
      <c r="R8" s="1203">
        <v>-99.053191777139745</v>
      </c>
      <c r="S8" s="1203">
        <v>-92.362409510016619</v>
      </c>
      <c r="T8" s="1203">
        <v>-97.507503406232914</v>
      </c>
      <c r="U8" s="1205">
        <v>-98.519121698286583</v>
      </c>
      <c r="V8" s="1203">
        <v>-83.579893719561184</v>
      </c>
      <c r="W8" s="1203">
        <v>-96.221468788582271</v>
      </c>
      <c r="X8" s="1203">
        <v>-85.364195233119261</v>
      </c>
      <c r="Y8" s="1200">
        <v>-89.451750115844533</v>
      </c>
      <c r="Z8" s="1206">
        <v>-83.121343110785787</v>
      </c>
      <c r="AA8" s="1200">
        <v>-70.911952442810986</v>
      </c>
      <c r="AB8" s="1235"/>
    </row>
    <row r="9" spans="1:28" s="1209" customFormat="1" ht="13.05" customHeight="1">
      <c r="A9" s="1204" t="s">
        <v>388</v>
      </c>
      <c r="B9" s="1200">
        <v>44.487990601630422</v>
      </c>
      <c r="C9" s="1201">
        <v>11.3975274828642</v>
      </c>
      <c r="D9" s="1201">
        <v>-97.877425932739499</v>
      </c>
      <c r="E9" s="1201">
        <v>-98.747729246845722</v>
      </c>
      <c r="F9" s="1202">
        <v>-78.190646673532441</v>
      </c>
      <c r="G9" s="1203">
        <v>-90.422723115227186</v>
      </c>
      <c r="H9" s="1203">
        <v>-94.620594192979397</v>
      </c>
      <c r="I9" s="1203">
        <v>-87.763289006229598</v>
      </c>
      <c r="J9" s="1203">
        <v>-81.171510247489294</v>
      </c>
      <c r="K9" s="1200">
        <v>-86.637894958543939</v>
      </c>
      <c r="L9" s="1203">
        <v>-99.331635882712021</v>
      </c>
      <c r="M9" s="1203">
        <v>-93.568179845457053</v>
      </c>
      <c r="N9" s="1200">
        <v>-98.066948284451385</v>
      </c>
      <c r="O9" s="1204" t="s">
        <v>388</v>
      </c>
      <c r="P9" s="1202">
        <v>-69.93868109514132</v>
      </c>
      <c r="Q9" s="1203">
        <v>-26.159635711142272</v>
      </c>
      <c r="R9" s="1203">
        <v>-90.082422187172455</v>
      </c>
      <c r="S9" s="1203">
        <v>-73.169073387220536</v>
      </c>
      <c r="T9" s="1203">
        <v>-82.537038128817656</v>
      </c>
      <c r="U9" s="1205">
        <v>-83.801349672081898</v>
      </c>
      <c r="V9" s="1203">
        <v>-47.905928390663256</v>
      </c>
      <c r="W9" s="1203">
        <v>-86.472049425380533</v>
      </c>
      <c r="X9" s="1203">
        <v>-41.674027641495428</v>
      </c>
      <c r="Y9" s="1200">
        <v>-58.468642160359337</v>
      </c>
      <c r="Z9" s="1206">
        <v>-55.87865172621882</v>
      </c>
      <c r="AA9" s="1200">
        <v>2.5172282280858216</v>
      </c>
      <c r="AB9" s="1235"/>
    </row>
    <row r="10" spans="1:28" s="1209" customFormat="1" ht="13.05" customHeight="1">
      <c r="A10" s="1204" t="s">
        <v>389</v>
      </c>
      <c r="B10" s="1200">
        <v>11118.133965903755</v>
      </c>
      <c r="C10" s="1201">
        <v>9010.5204735728385</v>
      </c>
      <c r="D10" s="1201">
        <v>5803.1058255324833</v>
      </c>
      <c r="E10" s="1201">
        <v>5843.3075101974955</v>
      </c>
      <c r="F10" s="1202">
        <v>2102.6220839448151</v>
      </c>
      <c r="G10" s="1203">
        <v>442.84269619521109</v>
      </c>
      <c r="H10" s="1203">
        <v>1898.4215474428104</v>
      </c>
      <c r="I10" s="1203">
        <v>1920.0786381640266</v>
      </c>
      <c r="J10" s="1203">
        <v>1823.5813025631817</v>
      </c>
      <c r="K10" s="1200">
        <v>1581.9171679337715</v>
      </c>
      <c r="L10" s="1203">
        <v>1954.2737033306475</v>
      </c>
      <c r="M10" s="1203">
        <v>1645.6254155117954</v>
      </c>
      <c r="N10" s="1200">
        <v>1735.1791963925025</v>
      </c>
      <c r="O10" s="1204" t="s">
        <v>389</v>
      </c>
      <c r="P10" s="1202">
        <v>1457.7852229629009</v>
      </c>
      <c r="Q10" s="1203">
        <v>1968.1933914997323</v>
      </c>
      <c r="R10" s="1203">
        <v>2041.743109465197</v>
      </c>
      <c r="S10" s="1211" t="s">
        <v>147</v>
      </c>
      <c r="T10" s="1203">
        <v>1201.2559315719159</v>
      </c>
      <c r="U10" s="1205">
        <v>1841.6163827181845</v>
      </c>
      <c r="V10" s="1203">
        <v>11628.099521277198</v>
      </c>
      <c r="W10" s="1203">
        <v>2079.3984448870656</v>
      </c>
      <c r="X10" s="1203">
        <v>6652.4160286796177</v>
      </c>
      <c r="Y10" s="1200">
        <v>6163.0171946764631</v>
      </c>
      <c r="Z10" s="1206">
        <v>2077.8276349342218</v>
      </c>
      <c r="AA10" s="1200">
        <v>9620.9370903576673</v>
      </c>
      <c r="AB10" s="1235"/>
    </row>
    <row r="11" spans="1:28" s="1209" customFormat="1" ht="13.05" customHeight="1">
      <c r="A11" s="1204" t="s">
        <v>390</v>
      </c>
      <c r="B11" s="1200">
        <v>6387.6487001330188</v>
      </c>
      <c r="C11" s="1201">
        <v>6642.4408640018901</v>
      </c>
      <c r="D11" s="1201">
        <v>6303.2967955390732</v>
      </c>
      <c r="E11" s="1201">
        <v>2403.4578856150697</v>
      </c>
      <c r="F11" s="1202">
        <v>2524.8797300650276</v>
      </c>
      <c r="G11" s="1203">
        <v>4627.6749560521002</v>
      </c>
      <c r="H11" s="1203">
        <v>1973.3676225959946</v>
      </c>
      <c r="I11" s="1203">
        <v>2532.0082284113651</v>
      </c>
      <c r="J11" s="1203">
        <v>8005.1887626430325</v>
      </c>
      <c r="K11" s="1200">
        <v>2879.6727560872023</v>
      </c>
      <c r="L11" s="1203">
        <v>3829.9350807075016</v>
      </c>
      <c r="M11" s="1203">
        <v>574.66927034810703</v>
      </c>
      <c r="N11" s="1200">
        <v>825.45330172651484</v>
      </c>
      <c r="O11" s="1204" t="s">
        <v>390</v>
      </c>
      <c r="P11" s="1202">
        <v>3444.1351930038777</v>
      </c>
      <c r="Q11" s="1203">
        <v>4797.3830462376509</v>
      </c>
      <c r="R11" s="1203">
        <v>1498.5718706576888</v>
      </c>
      <c r="S11" s="1203">
        <v>1007.8062354100396</v>
      </c>
      <c r="T11" s="1203">
        <v>1307.8242017722873</v>
      </c>
      <c r="U11" s="1205">
        <v>2254.6140003660903</v>
      </c>
      <c r="V11" s="1203">
        <v>11170.802715831729</v>
      </c>
      <c r="W11" s="1203">
        <v>3957.3906725836132</v>
      </c>
      <c r="X11" s="1203">
        <v>5383.4554788461719</v>
      </c>
      <c r="Y11" s="1200">
        <v>5495.6672600914753</v>
      </c>
      <c r="Z11" s="1206">
        <v>2247.731768219307</v>
      </c>
      <c r="AA11" s="1200">
        <v>6190.3538519819858</v>
      </c>
      <c r="AB11" s="1235"/>
    </row>
    <row r="12" spans="1:28" s="1209" customFormat="1" ht="13.05" customHeight="1">
      <c r="A12" s="1204" t="s">
        <v>391</v>
      </c>
      <c r="B12" s="1200">
        <v>4892.3659474376846</v>
      </c>
      <c r="C12" s="1201">
        <v>4217.3419379870365</v>
      </c>
      <c r="D12" s="1201">
        <v>2973.0995966461014</v>
      </c>
      <c r="E12" s="1201">
        <v>966.42450883539914</v>
      </c>
      <c r="F12" s="1202">
        <v>2539.4690039223624</v>
      </c>
      <c r="G12" s="1203">
        <v>1243.0444107160288</v>
      </c>
      <c r="H12" s="1203">
        <v>2124.2005804343703</v>
      </c>
      <c r="I12" s="1203">
        <v>760.05634948843908</v>
      </c>
      <c r="J12" s="1203">
        <v>1498.1179545351542</v>
      </c>
      <c r="K12" s="1200">
        <v>1949.1638518423263</v>
      </c>
      <c r="L12" s="1203">
        <v>224.82840491727137</v>
      </c>
      <c r="M12" s="1203">
        <v>1116.456717321518</v>
      </c>
      <c r="N12" s="1200">
        <v>648.7764376130408</v>
      </c>
      <c r="O12" s="1204" t="s">
        <v>391</v>
      </c>
      <c r="P12" s="1202">
        <v>1948.0287231183986</v>
      </c>
      <c r="Q12" s="1203">
        <v>6360.4049779730021</v>
      </c>
      <c r="R12" s="1203">
        <v>2048.3518170324646</v>
      </c>
      <c r="S12" s="1203">
        <v>3384.1983939153588</v>
      </c>
      <c r="T12" s="1203">
        <v>4685.1013463880945</v>
      </c>
      <c r="U12" s="1205">
        <v>2472.0976933913553</v>
      </c>
      <c r="V12" s="1203">
        <v>3724.9971979324378</v>
      </c>
      <c r="W12" s="1203">
        <v>1532.1901711795529</v>
      </c>
      <c r="X12" s="1203">
        <v>1742.9257987723754</v>
      </c>
      <c r="Y12" s="1200">
        <v>1870.4683837379837</v>
      </c>
      <c r="Z12" s="1206">
        <v>1180.2824353997271</v>
      </c>
      <c r="AA12" s="1200">
        <v>4363.4859823644847</v>
      </c>
      <c r="AB12" s="1235"/>
    </row>
    <row r="13" spans="1:28" s="1209" customFormat="1" ht="13.05" customHeight="1">
      <c r="A13" s="1204" t="s">
        <v>392</v>
      </c>
      <c r="B13" s="1200">
        <v>4422.4501942945681</v>
      </c>
      <c r="C13" s="1201">
        <v>3559.5344128956249</v>
      </c>
      <c r="D13" s="1201">
        <v>4194.7497764000109</v>
      </c>
      <c r="E13" s="1201">
        <v>2060.4004198111079</v>
      </c>
      <c r="F13" s="1202">
        <v>1501.9771400456734</v>
      </c>
      <c r="G13" s="1203">
        <v>590.98108892758603</v>
      </c>
      <c r="H13" s="1203">
        <v>1219.3518901296763</v>
      </c>
      <c r="I13" s="1203">
        <v>681.8092748140125</v>
      </c>
      <c r="J13" s="1203">
        <v>2413.1991733367472</v>
      </c>
      <c r="K13" s="1200">
        <v>1384.8908669524237</v>
      </c>
      <c r="L13" s="1203">
        <v>469.55984509249708</v>
      </c>
      <c r="M13" s="1203">
        <v>707.22726749759136</v>
      </c>
      <c r="N13" s="1200">
        <v>620.43218136027974</v>
      </c>
      <c r="O13" s="1204" t="s">
        <v>392</v>
      </c>
      <c r="P13" s="1202">
        <v>2162.2051355656067</v>
      </c>
      <c r="Q13" s="1203">
        <v>1432.4822885739193</v>
      </c>
      <c r="R13" s="1203">
        <v>4302.091957954045</v>
      </c>
      <c r="S13" s="1203">
        <v>1952.4049689712278</v>
      </c>
      <c r="T13" s="1203">
        <v>2643.1439460567308</v>
      </c>
      <c r="U13" s="1205">
        <v>2534.0952637327578</v>
      </c>
      <c r="V13" s="1203">
        <v>1763.9646709158769</v>
      </c>
      <c r="W13" s="1203">
        <v>4150.9367604247491</v>
      </c>
      <c r="X13" s="1203">
        <v>838.53953738307666</v>
      </c>
      <c r="Y13" s="1200">
        <v>1015.9292461424855</v>
      </c>
      <c r="Z13" s="1206">
        <v>911.07761147657004</v>
      </c>
      <c r="AA13" s="1200">
        <v>3796.3670651965886</v>
      </c>
      <c r="AB13" s="1235"/>
    </row>
    <row r="14" spans="1:28" s="1209" customFormat="1" ht="13.05" customHeight="1">
      <c r="A14" s="1204" t="s">
        <v>393</v>
      </c>
      <c r="B14" s="1200">
        <v>3460.5848774687538</v>
      </c>
      <c r="C14" s="1201">
        <v>2814.7280547479932</v>
      </c>
      <c r="D14" s="1201">
        <v>625.26308365906118</v>
      </c>
      <c r="E14" s="1201">
        <v>6125.6187160358959</v>
      </c>
      <c r="F14" s="1202">
        <v>2010.0090074346876</v>
      </c>
      <c r="G14" s="1203">
        <v>1663.7598374020217</v>
      </c>
      <c r="H14" s="1203">
        <v>1127.0683945548192</v>
      </c>
      <c r="I14" s="1203">
        <v>3093.8424433825744</v>
      </c>
      <c r="J14" s="1203">
        <v>1749.6108871541139</v>
      </c>
      <c r="K14" s="1200">
        <v>1651.3013282086843</v>
      </c>
      <c r="L14" s="1203">
        <v>852.68653336560442</v>
      </c>
      <c r="M14" s="1203">
        <v>1019.8823496224795</v>
      </c>
      <c r="N14" s="1200">
        <v>962.44602279928154</v>
      </c>
      <c r="O14" s="1204" t="s">
        <v>393</v>
      </c>
      <c r="P14" s="1202">
        <v>1186.5411166277368</v>
      </c>
      <c r="Q14" s="1203">
        <v>1563.6635785548062</v>
      </c>
      <c r="R14" s="1203">
        <v>1200.9194795119245</v>
      </c>
      <c r="S14" s="1203">
        <v>1521.5007695297249</v>
      </c>
      <c r="T14" s="1203">
        <v>2229.1977495817823</v>
      </c>
      <c r="U14" s="1205">
        <v>1307.6214280466545</v>
      </c>
      <c r="V14" s="1203">
        <v>2291.187752866047</v>
      </c>
      <c r="W14" s="1203">
        <v>3804.2851610224316</v>
      </c>
      <c r="X14" s="1203">
        <v>1141.4736824760796</v>
      </c>
      <c r="Y14" s="1200">
        <v>1392.372831951003</v>
      </c>
      <c r="Z14" s="1206">
        <v>831.29142761975481</v>
      </c>
      <c r="AA14" s="1200">
        <v>2995.6107955297357</v>
      </c>
      <c r="AB14" s="1235"/>
    </row>
    <row r="15" spans="1:28" s="1209" customFormat="1" ht="13.05" customHeight="1">
      <c r="A15" s="1204" t="s">
        <v>394</v>
      </c>
      <c r="B15" s="1200">
        <v>3222.4053454174446</v>
      </c>
      <c r="C15" s="1201">
        <v>2267.1145816571252</v>
      </c>
      <c r="D15" s="1201">
        <v>1649.792376758975</v>
      </c>
      <c r="E15" s="1201">
        <v>2511.5659379162021</v>
      </c>
      <c r="F15" s="1202">
        <v>1140.2065829536334</v>
      </c>
      <c r="G15" s="1203">
        <v>2952.2745002551947</v>
      </c>
      <c r="H15" s="1203">
        <v>1742.4273942237942</v>
      </c>
      <c r="I15" s="1203">
        <v>4191.567241106306</v>
      </c>
      <c r="J15" s="1203">
        <v>1627.3462337727385</v>
      </c>
      <c r="K15" s="1200">
        <v>1596.9994013154387</v>
      </c>
      <c r="L15" s="1203">
        <v>585.27348350293926</v>
      </c>
      <c r="M15" s="1203">
        <v>416.90240318981904</v>
      </c>
      <c r="N15" s="1200">
        <v>482.21449621079489</v>
      </c>
      <c r="O15" s="1204" t="s">
        <v>394</v>
      </c>
      <c r="P15" s="1202">
        <v>1153.4025780526556</v>
      </c>
      <c r="Q15" s="1203">
        <v>619.97472689403412</v>
      </c>
      <c r="R15" s="1203">
        <v>1098.2959129916769</v>
      </c>
      <c r="S15" s="1203">
        <v>1048.5592383097082</v>
      </c>
      <c r="T15" s="1203">
        <v>7917.0929243940382</v>
      </c>
      <c r="U15" s="1205">
        <v>1254.4291656355604</v>
      </c>
      <c r="V15" s="1203">
        <v>6109.1653560375071</v>
      </c>
      <c r="W15" s="1211" t="s">
        <v>147</v>
      </c>
      <c r="X15" s="1203">
        <v>1134.6267385029778</v>
      </c>
      <c r="Y15" s="1200">
        <v>1505.3397772882054</v>
      </c>
      <c r="Z15" s="1206">
        <v>624.50800898605132</v>
      </c>
      <c r="AA15" s="1200">
        <v>2640.906659549591</v>
      </c>
      <c r="AB15" s="1235"/>
    </row>
    <row r="16" spans="1:28" s="1209" customFormat="1" ht="13.05" customHeight="1">
      <c r="A16" s="1204" t="s">
        <v>395</v>
      </c>
      <c r="B16" s="1200">
        <v>582.31944906685681</v>
      </c>
      <c r="C16" s="1201">
        <v>702.05464092581485</v>
      </c>
      <c r="D16" s="1201">
        <v>1043.3360840039293</v>
      </c>
      <c r="E16" s="1201">
        <v>2460.7174826189025</v>
      </c>
      <c r="F16" s="1202">
        <v>600.93941757927939</v>
      </c>
      <c r="G16" s="1203">
        <v>2212.4984380730343</v>
      </c>
      <c r="H16" s="1203">
        <v>701.91366572174536</v>
      </c>
      <c r="I16" s="1203">
        <v>205.17936349113231</v>
      </c>
      <c r="J16" s="1203">
        <v>736.12256978764674</v>
      </c>
      <c r="K16" s="1200">
        <v>816.55605923688233</v>
      </c>
      <c r="L16" s="1203">
        <v>149.21768362580914</v>
      </c>
      <c r="M16" s="1203">
        <v>547.18055748460665</v>
      </c>
      <c r="N16" s="1200">
        <v>328.16154506860835</v>
      </c>
      <c r="O16" s="1204" t="s">
        <v>395</v>
      </c>
      <c r="P16" s="1202">
        <v>395.84627118155834</v>
      </c>
      <c r="Q16" s="1203">
        <v>485.86506740370032</v>
      </c>
      <c r="R16" s="1203">
        <v>1780.5311441085198</v>
      </c>
      <c r="S16" s="1203">
        <v>965.96309265347281</v>
      </c>
      <c r="T16" s="1203">
        <v>2873.9087190611754</v>
      </c>
      <c r="U16" s="1205">
        <v>941.99650270777011</v>
      </c>
      <c r="V16" s="1203">
        <v>775.43799775682623</v>
      </c>
      <c r="W16" s="1203">
        <v>171.75686667849902</v>
      </c>
      <c r="X16" s="1203">
        <v>709.47376976813712</v>
      </c>
      <c r="Y16" s="1200">
        <v>581.93932886856817</v>
      </c>
      <c r="Z16" s="1206">
        <v>395.9414653220594</v>
      </c>
      <c r="AA16" s="1200">
        <v>618.18977099896176</v>
      </c>
      <c r="AB16" s="1235"/>
    </row>
    <row r="17" spans="1:28" s="1209" customFormat="1" ht="13.05" customHeight="1">
      <c r="A17" s="1204" t="s">
        <v>396</v>
      </c>
      <c r="B17" s="1200">
        <v>198.1314421906695</v>
      </c>
      <c r="C17" s="1201">
        <v>288.49200877739764</v>
      </c>
      <c r="D17" s="1201">
        <v>389.57878386718028</v>
      </c>
      <c r="E17" s="1201">
        <v>2741.1360275549496</v>
      </c>
      <c r="F17" s="1202">
        <v>719.39341540251291</v>
      </c>
      <c r="G17" s="1203">
        <v>1020.3740477181116</v>
      </c>
      <c r="H17" s="1203">
        <v>1658.7855015277125</v>
      </c>
      <c r="I17" s="1203">
        <v>808.68652461146075</v>
      </c>
      <c r="J17" s="1203">
        <v>1469.3167175518008</v>
      </c>
      <c r="K17" s="1200">
        <v>1052.1169885406543</v>
      </c>
      <c r="L17" s="1203">
        <v>338.56151711821474</v>
      </c>
      <c r="M17" s="1203">
        <v>386.257447932525</v>
      </c>
      <c r="N17" s="1200">
        <v>359.76289594408593</v>
      </c>
      <c r="O17" s="1204" t="s">
        <v>396</v>
      </c>
      <c r="P17" s="1202">
        <v>363.34417439292361</v>
      </c>
      <c r="Q17" s="1203">
        <v>453.39420234618268</v>
      </c>
      <c r="R17" s="1203">
        <v>3057.8012320119265</v>
      </c>
      <c r="S17" s="1203">
        <v>735.68276003951428</v>
      </c>
      <c r="T17" s="1203">
        <v>567.49319877668358</v>
      </c>
      <c r="U17" s="1205">
        <v>1077.5519250552281</v>
      </c>
      <c r="V17" s="1203">
        <v>323.30789823399016</v>
      </c>
      <c r="W17" s="1203">
        <v>222.2241035948291</v>
      </c>
      <c r="X17" s="1203">
        <v>336.5160111077995</v>
      </c>
      <c r="Y17" s="1200">
        <v>307.94338183361054</v>
      </c>
      <c r="Z17" s="1206">
        <v>250.44559565506015</v>
      </c>
      <c r="AA17" s="1200">
        <v>234.10669465516457</v>
      </c>
      <c r="AB17" s="1235"/>
    </row>
    <row r="18" spans="1:28" s="1209" customFormat="1" ht="13.05" customHeight="1">
      <c r="A18" s="1204" t="s">
        <v>397</v>
      </c>
      <c r="B18" s="1200">
        <v>193.80600132309729</v>
      </c>
      <c r="C18" s="1201">
        <v>220.17964530320421</v>
      </c>
      <c r="D18" s="1201">
        <v>40.282246483020792</v>
      </c>
      <c r="E18" s="1201">
        <v>801.73849354792924</v>
      </c>
      <c r="F18" s="1202">
        <v>891.80108184383789</v>
      </c>
      <c r="G18" s="1203">
        <v>1644.4041864403246</v>
      </c>
      <c r="H18" s="1203">
        <v>1833.9189184192812</v>
      </c>
      <c r="I18" s="1203">
        <v>2172.4960961667562</v>
      </c>
      <c r="J18" s="1203">
        <v>733.63183400815308</v>
      </c>
      <c r="K18" s="1200">
        <v>1220.6214818911217</v>
      </c>
      <c r="L18" s="1203">
        <v>5059.158108963049</v>
      </c>
      <c r="M18" s="1203">
        <v>379.58611801847485</v>
      </c>
      <c r="N18" s="1200">
        <v>2705.1578965157805</v>
      </c>
      <c r="O18" s="1204" t="s">
        <v>397</v>
      </c>
      <c r="P18" s="1202">
        <v>479.69091918341718</v>
      </c>
      <c r="Q18" s="1203">
        <v>269.86988456783035</v>
      </c>
      <c r="R18" s="1203">
        <v>1124.9266466186689</v>
      </c>
      <c r="S18" s="1203">
        <v>592.12640371014174</v>
      </c>
      <c r="T18" s="1203">
        <v>1385.9465594850744</v>
      </c>
      <c r="U18" s="1205">
        <v>675.12638902273477</v>
      </c>
      <c r="V18" s="1203">
        <v>171.38061533652814</v>
      </c>
      <c r="W18" s="1203">
        <v>394.38044883103356</v>
      </c>
      <c r="X18" s="1203">
        <v>182.4528382477923</v>
      </c>
      <c r="Y18" s="1200">
        <v>215.73797888056291</v>
      </c>
      <c r="Z18" s="1212">
        <v>301.11071466018836</v>
      </c>
      <c r="AA18" s="1200">
        <v>218.22468149928565</v>
      </c>
      <c r="AB18" s="1235"/>
    </row>
    <row r="19" spans="1:28" s="1209" customFormat="1" ht="13.05" customHeight="1">
      <c r="A19" s="1234" t="s">
        <v>197</v>
      </c>
      <c r="B19" s="1214">
        <v>241.18887714099446</v>
      </c>
      <c r="C19" s="1215">
        <v>195.09887572900894</v>
      </c>
      <c r="D19" s="1215">
        <v>-93.450703888665515</v>
      </c>
      <c r="E19" s="1215">
        <v>-46.530494314621443</v>
      </c>
      <c r="F19" s="1216">
        <v>0.67984326966101793</v>
      </c>
      <c r="G19" s="1217">
        <v>-18.19652918735245</v>
      </c>
      <c r="H19" s="1217">
        <v>-36.826620653699003</v>
      </c>
      <c r="I19" s="1217">
        <v>4.222615356827375</v>
      </c>
      <c r="J19" s="1217">
        <v>22.473226481098752</v>
      </c>
      <c r="K19" s="1214">
        <v>-12.878533912551148</v>
      </c>
      <c r="L19" s="1218">
        <v>-89.453119272310758</v>
      </c>
      <c r="M19" s="1219">
        <v>-76.822935513550988</v>
      </c>
      <c r="N19" s="1214">
        <v>-87.134207144415157</v>
      </c>
      <c r="O19" s="1234" t="s">
        <v>197</v>
      </c>
      <c r="P19" s="1216">
        <v>-57.887730538628212</v>
      </c>
      <c r="Q19" s="1217">
        <v>87.557923176263273</v>
      </c>
      <c r="R19" s="1217">
        <v>-77.279656609500037</v>
      </c>
      <c r="S19" s="1217">
        <v>27.904695391056155</v>
      </c>
      <c r="T19" s="1217">
        <v>-34.78046303350969</v>
      </c>
      <c r="U19" s="1214">
        <v>-66.830052944276659</v>
      </c>
      <c r="V19" s="1216">
        <v>24.130924690576471</v>
      </c>
      <c r="W19" s="1217">
        <v>-38.963619519378454</v>
      </c>
      <c r="X19" s="1217">
        <v>156.21305039920998</v>
      </c>
      <c r="Y19" s="1214">
        <v>50.511905306466097</v>
      </c>
      <c r="Z19" s="1215">
        <v>59.461113768364562</v>
      </c>
      <c r="AA19" s="1215">
        <v>153.0834900247313</v>
      </c>
      <c r="AB19" s="1235"/>
    </row>
    <row r="20" spans="1:28" s="1241" customFormat="1" ht="13.05" customHeight="1">
      <c r="A20" s="1236" t="s">
        <v>208</v>
      </c>
      <c r="B20" s="1237"/>
      <c r="C20" s="1238"/>
      <c r="D20" s="1238"/>
      <c r="E20" s="1238"/>
      <c r="F20" s="1239"/>
      <c r="G20" s="1240"/>
      <c r="H20" s="1240"/>
      <c r="I20" s="1240"/>
      <c r="J20" s="1240"/>
      <c r="K20" s="1237"/>
      <c r="L20" s="1239"/>
      <c r="M20" s="1240"/>
      <c r="N20" s="1237"/>
      <c r="O20" s="1236" t="s">
        <v>208</v>
      </c>
      <c r="P20" s="1240"/>
      <c r="Q20" s="1240"/>
      <c r="R20" s="1240"/>
      <c r="S20" s="1240"/>
      <c r="T20" s="1240"/>
      <c r="U20" s="1237"/>
      <c r="V20" s="1240"/>
      <c r="W20" s="1240"/>
      <c r="X20" s="1240"/>
      <c r="Y20" s="1237"/>
      <c r="Z20" s="1238"/>
      <c r="AA20" s="1237"/>
    </row>
    <row r="21" spans="1:28" s="1209" customFormat="1" ht="13.05" customHeight="1">
      <c r="A21" s="1199" t="s">
        <v>386</v>
      </c>
      <c r="B21" s="1200">
        <v>-67.405242128002726</v>
      </c>
      <c r="C21" s="1201">
        <v>-73.032908372786693</v>
      </c>
      <c r="D21" s="1201">
        <v>-92.348432948073011</v>
      </c>
      <c r="E21" s="1201">
        <v>-95.040947754972152</v>
      </c>
      <c r="F21" s="1202">
        <v>-93.26607787285586</v>
      </c>
      <c r="G21" s="1203">
        <v>-96.8745996923289</v>
      </c>
      <c r="H21" s="1203">
        <v>-95.960020266129447</v>
      </c>
      <c r="I21" s="1203">
        <v>-92.839020855122641</v>
      </c>
      <c r="J21" s="1203">
        <v>-88.474359716503301</v>
      </c>
      <c r="K21" s="1200">
        <v>-94.160799058744232</v>
      </c>
      <c r="L21" s="1203">
        <v>-99.03333445758031</v>
      </c>
      <c r="M21" s="1203">
        <v>-94.547704677835327</v>
      </c>
      <c r="N21" s="1200">
        <v>-98.067507237719525</v>
      </c>
      <c r="O21" s="1199" t="s">
        <v>386</v>
      </c>
      <c r="P21" s="1202">
        <v>-92.443620019389513</v>
      </c>
      <c r="Q21" s="1203">
        <v>-70.260515845663079</v>
      </c>
      <c r="R21" s="1203">
        <v>-82.104189465396502</v>
      </c>
      <c r="S21" s="1203">
        <v>-88.686086407049331</v>
      </c>
      <c r="T21" s="1203">
        <v>-82.77087868329528</v>
      </c>
      <c r="U21" s="1205">
        <v>-87.419318467011394</v>
      </c>
      <c r="V21" s="1203">
        <v>-76.531948929348729</v>
      </c>
      <c r="W21" s="1203">
        <v>-97.957138338026567</v>
      </c>
      <c r="X21" s="1203">
        <v>-80.146723310196037</v>
      </c>
      <c r="Y21" s="1200">
        <v>-86.673485867573348</v>
      </c>
      <c r="Z21" s="1206">
        <v>-77.577839547627164</v>
      </c>
      <c r="AA21" s="1200">
        <v>-70.825867265978886</v>
      </c>
      <c r="AB21" s="1210"/>
    </row>
    <row r="22" spans="1:28" s="1209" customFormat="1" ht="13.05" customHeight="1">
      <c r="A22" s="1199" t="s">
        <v>387</v>
      </c>
      <c r="B22" s="1200">
        <v>-52.599601619796154</v>
      </c>
      <c r="C22" s="1201">
        <v>-65.735549455322271</v>
      </c>
      <c r="D22" s="1201">
        <v>-91.276710377152909</v>
      </c>
      <c r="E22" s="1201">
        <v>-98.104703384090826</v>
      </c>
      <c r="F22" s="1202">
        <v>-91.189851055780636</v>
      </c>
      <c r="G22" s="1203">
        <v>-96.104068650392904</v>
      </c>
      <c r="H22" s="1203">
        <v>-98.257948290338916</v>
      </c>
      <c r="I22" s="1203">
        <v>-93.42693845821664</v>
      </c>
      <c r="J22" s="1203">
        <v>-95.369840154269184</v>
      </c>
      <c r="K22" s="1200">
        <v>-95.382447481086814</v>
      </c>
      <c r="L22" s="1203">
        <v>-98.135203761529866</v>
      </c>
      <c r="M22" s="1203">
        <v>-90.669431958897491</v>
      </c>
      <c r="N22" s="1200">
        <v>-96.728008725919324</v>
      </c>
      <c r="O22" s="1199" t="s">
        <v>387</v>
      </c>
      <c r="P22" s="1202">
        <v>-84.486697712923942</v>
      </c>
      <c r="Q22" s="1203">
        <v>-77.802102721161972</v>
      </c>
      <c r="R22" s="1203">
        <v>-91.426186598100983</v>
      </c>
      <c r="S22" s="1203">
        <v>-80.534021264673299</v>
      </c>
      <c r="T22" s="1203">
        <v>-86.355569777298726</v>
      </c>
      <c r="U22" s="1205">
        <v>-86.587083472961524</v>
      </c>
      <c r="V22" s="1203">
        <v>-82.666915871626784</v>
      </c>
      <c r="W22" s="1203">
        <v>-96.040942963872894</v>
      </c>
      <c r="X22" s="1203">
        <v>-83.904623745377776</v>
      </c>
      <c r="Y22" s="1200">
        <v>-88.669323244760406</v>
      </c>
      <c r="Z22" s="1206">
        <v>-74.971089455675809</v>
      </c>
      <c r="AA22" s="1200">
        <v>-59.320482385016362</v>
      </c>
      <c r="AB22" s="1210"/>
    </row>
    <row r="23" spans="1:28" s="1209" customFormat="1" ht="13.05" customHeight="1">
      <c r="A23" s="1199" t="s">
        <v>388</v>
      </c>
      <c r="B23" s="1200">
        <v>49.910196883922978</v>
      </c>
      <c r="C23" s="1201">
        <v>14.533663640336481</v>
      </c>
      <c r="D23" s="1201">
        <v>-81.034421444957417</v>
      </c>
      <c r="E23" s="1201">
        <v>-95.843872561183957</v>
      </c>
      <c r="F23" s="1202">
        <v>-72.287795817974384</v>
      </c>
      <c r="G23" s="1203">
        <v>-83.293717984328623</v>
      </c>
      <c r="H23" s="1203">
        <v>-93.311386001160969</v>
      </c>
      <c r="I23" s="1203">
        <v>-84.922144883061208</v>
      </c>
      <c r="J23" s="1203">
        <v>-74.731306833055726</v>
      </c>
      <c r="K23" s="1200">
        <v>-82.451645462889942</v>
      </c>
      <c r="L23" s="1203">
        <v>-96.868582471999247</v>
      </c>
      <c r="M23" s="1203">
        <v>-58.040911240487112</v>
      </c>
      <c r="N23" s="1200">
        <v>-88.173074002504819</v>
      </c>
      <c r="O23" s="1199" t="s">
        <v>388</v>
      </c>
      <c r="P23" s="1202">
        <v>-34.530129698396536</v>
      </c>
      <c r="Q23" s="1203">
        <v>16.914978341710384</v>
      </c>
      <c r="R23" s="1203">
        <v>-65.691972111482031</v>
      </c>
      <c r="S23" s="1203">
        <v>-32.734934628879763</v>
      </c>
      <c r="T23" s="1203">
        <v>-30.107176648351274</v>
      </c>
      <c r="U23" s="1205">
        <v>-41.669360803844967</v>
      </c>
      <c r="V23" s="1203">
        <v>-46.45187508187496</v>
      </c>
      <c r="W23" s="1203">
        <v>-83.868818938469602</v>
      </c>
      <c r="X23" s="1203">
        <v>-24.445367391399873</v>
      </c>
      <c r="Y23" s="1200">
        <v>-49.947527389865975</v>
      </c>
      <c r="Z23" s="1206">
        <v>-18.657927800103526</v>
      </c>
      <c r="AA23" s="1200">
        <v>31.234906583824817</v>
      </c>
      <c r="AB23" s="1210"/>
    </row>
    <row r="24" spans="1:28" s="1209" customFormat="1" ht="13.05" customHeight="1">
      <c r="A24" s="1199" t="s">
        <v>389</v>
      </c>
      <c r="B24" s="1200">
        <v>11447.525114828743</v>
      </c>
      <c r="C24" s="1201">
        <v>9588.7430781517487</v>
      </c>
      <c r="D24" s="1201">
        <v>1152.5368239898962</v>
      </c>
      <c r="E24" s="1201">
        <v>4219.5528308471194</v>
      </c>
      <c r="F24" s="1202">
        <v>8949.519503985046</v>
      </c>
      <c r="G24" s="1203">
        <v>723.37916791566408</v>
      </c>
      <c r="H24" s="1203">
        <v>4172.6664773585308</v>
      </c>
      <c r="I24" s="1203">
        <v>1806.0247993742291</v>
      </c>
      <c r="J24" s="1203">
        <v>4127.9812106495847</v>
      </c>
      <c r="K24" s="1200">
        <v>3626.791538345497</v>
      </c>
      <c r="L24" s="1203">
        <v>1753.1302892433644</v>
      </c>
      <c r="M24" s="1203">
        <v>2427.5044929284727</v>
      </c>
      <c r="N24" s="1200">
        <v>2172.247249975816</v>
      </c>
      <c r="O24" s="1199" t="s">
        <v>389</v>
      </c>
      <c r="P24" s="1202">
        <v>2680.8826836069629</v>
      </c>
      <c r="Q24" s="1203">
        <v>1948.7370841712202</v>
      </c>
      <c r="R24" s="1203">
        <v>988.46384546933314</v>
      </c>
      <c r="S24" s="1211" t="s">
        <v>147</v>
      </c>
      <c r="T24" s="1203">
        <v>1078.7523869091651</v>
      </c>
      <c r="U24" s="1205">
        <v>1591.566325540548</v>
      </c>
      <c r="V24" s="1203">
        <v>11505.595976614448</v>
      </c>
      <c r="W24" s="1203">
        <v>2079.3984448870656</v>
      </c>
      <c r="X24" s="1203">
        <v>8577.7634516212929</v>
      </c>
      <c r="Y24" s="1200">
        <v>7197.7707195415614</v>
      </c>
      <c r="Z24" s="1206">
        <v>3904.9639434975056</v>
      </c>
      <c r="AA24" s="1200">
        <v>10460.877905863692</v>
      </c>
      <c r="AB24" s="1210"/>
    </row>
    <row r="25" spans="1:28" s="1209" customFormat="1" ht="13.05" customHeight="1">
      <c r="A25" s="1199" t="s">
        <v>390</v>
      </c>
      <c r="B25" s="1200">
        <v>6427.0845079765477</v>
      </c>
      <c r="C25" s="1201">
        <v>6754.1125085883523</v>
      </c>
      <c r="D25" s="1201">
        <v>818.65507668698228</v>
      </c>
      <c r="E25" s="1201">
        <v>2249.4754778648203</v>
      </c>
      <c r="F25" s="1202">
        <v>2656.2357875692264</v>
      </c>
      <c r="G25" s="1203">
        <v>4574.3876509197771</v>
      </c>
      <c r="H25" s="1203">
        <v>2358.9938010884744</v>
      </c>
      <c r="I25" s="1203">
        <v>5240.9567087863834</v>
      </c>
      <c r="J25" s="1203">
        <v>7898.6141523783872</v>
      </c>
      <c r="K25" s="1200">
        <v>3173.4703022089889</v>
      </c>
      <c r="L25" s="1203">
        <v>3366.7804434955419</v>
      </c>
      <c r="M25" s="1203">
        <v>557.48726683674477</v>
      </c>
      <c r="N25" s="1200">
        <v>773.91379210675473</v>
      </c>
      <c r="O25" s="1199" t="s">
        <v>390</v>
      </c>
      <c r="P25" s="1202">
        <v>3379.1310333951815</v>
      </c>
      <c r="Q25" s="1203">
        <v>4694.4597935238826</v>
      </c>
      <c r="R25" s="1203">
        <v>553.88034669624199</v>
      </c>
      <c r="S25" s="1203">
        <v>987.22158486728586</v>
      </c>
      <c r="T25" s="1203">
        <v>1153.3754485652371</v>
      </c>
      <c r="U25" s="1205">
        <v>1851.3806197883632</v>
      </c>
      <c r="V25" s="1203">
        <v>11170.802715831729</v>
      </c>
      <c r="W25" s="1203">
        <v>6045.3899003476718</v>
      </c>
      <c r="X25" s="1203">
        <v>5372.0807428141825</v>
      </c>
      <c r="Y25" s="1200">
        <v>5965.1333915497826</v>
      </c>
      <c r="Z25" s="1206">
        <v>2574.6961844041798</v>
      </c>
      <c r="AA25" s="1200">
        <v>6295.2706356726067</v>
      </c>
      <c r="AB25" s="1210"/>
    </row>
    <row r="26" spans="1:28" s="1209" customFormat="1" ht="13.05" customHeight="1">
      <c r="A26" s="1199" t="s">
        <v>391</v>
      </c>
      <c r="B26" s="1200">
        <v>4929.2655138663704</v>
      </c>
      <c r="C26" s="1201">
        <v>4271.4747207149894</v>
      </c>
      <c r="D26" s="1201">
        <v>416.16048292558253</v>
      </c>
      <c r="E26" s="1201">
        <v>966.42450883539914</v>
      </c>
      <c r="F26" s="1202">
        <v>2487.9912526716575</v>
      </c>
      <c r="G26" s="1203">
        <v>1434.5121274432622</v>
      </c>
      <c r="H26" s="1203">
        <v>2109.1858067342646</v>
      </c>
      <c r="I26" s="1203">
        <v>1157.9570325970462</v>
      </c>
      <c r="J26" s="1203">
        <v>1794.133131251868</v>
      </c>
      <c r="K26" s="1200">
        <v>2091.1375447001215</v>
      </c>
      <c r="L26" s="1203">
        <v>190.06693924373508</v>
      </c>
      <c r="M26" s="1203">
        <v>1084.929735881602</v>
      </c>
      <c r="N26" s="1200">
        <v>650.02770849452088</v>
      </c>
      <c r="O26" s="1199" t="s">
        <v>391</v>
      </c>
      <c r="P26" s="1202">
        <v>1869.1352008920919</v>
      </c>
      <c r="Q26" s="1203">
        <v>6360.4049779730021</v>
      </c>
      <c r="R26" s="1203">
        <v>890.25547557219124</v>
      </c>
      <c r="S26" s="1203">
        <v>3258.8818939663852</v>
      </c>
      <c r="T26" s="1203">
        <v>3376.5825466710025</v>
      </c>
      <c r="U26" s="1205">
        <v>1893.955096276374</v>
      </c>
      <c r="V26" s="1203">
        <v>3693.6051655394594</v>
      </c>
      <c r="W26" s="1203">
        <v>1514.4069480202184</v>
      </c>
      <c r="X26" s="1203">
        <v>1742.9257987723754</v>
      </c>
      <c r="Y26" s="1200">
        <v>1865.4949031340361</v>
      </c>
      <c r="Z26" s="1206">
        <v>1738.4131315037796</v>
      </c>
      <c r="AA26" s="1200">
        <v>4508.7255336585986</v>
      </c>
      <c r="AB26" s="1210"/>
    </row>
    <row r="27" spans="1:28" s="1209" customFormat="1" ht="13.05" customHeight="1">
      <c r="A27" s="1199" t="s">
        <v>392</v>
      </c>
      <c r="B27" s="1200">
        <v>4476.459097364339</v>
      </c>
      <c r="C27" s="1201">
        <v>3591.1965574791211</v>
      </c>
      <c r="D27" s="1201">
        <v>458.38856995318633</v>
      </c>
      <c r="E27" s="1201">
        <v>1741.5941489154609</v>
      </c>
      <c r="F27" s="1202">
        <v>1905.0398713794045</v>
      </c>
      <c r="G27" s="1203">
        <v>514.04769098265183</v>
      </c>
      <c r="H27" s="1203">
        <v>1212.5123411198147</v>
      </c>
      <c r="I27" s="1203">
        <v>681.8092748140125</v>
      </c>
      <c r="J27" s="1203">
        <v>2403.3722839569459</v>
      </c>
      <c r="K27" s="1200">
        <v>1532.3831551358562</v>
      </c>
      <c r="L27" s="1203">
        <v>465.96602511416336</v>
      </c>
      <c r="M27" s="1203">
        <v>676.85346449081942</v>
      </c>
      <c r="N27" s="1200">
        <v>605.20787159548388</v>
      </c>
      <c r="O27" s="1199" t="s">
        <v>392</v>
      </c>
      <c r="P27" s="1202">
        <v>2084.0505725739272</v>
      </c>
      <c r="Q27" s="1203">
        <v>1510.8624722391089</v>
      </c>
      <c r="R27" s="1203">
        <v>1858.6106079401955</v>
      </c>
      <c r="S27" s="1203">
        <v>1862.1082227015713</v>
      </c>
      <c r="T27" s="1203">
        <v>2869.4230582371106</v>
      </c>
      <c r="U27" s="1205">
        <v>1910.9679277016382</v>
      </c>
      <c r="V27" s="1203">
        <v>1763.9646709158769</v>
      </c>
      <c r="W27" s="1203">
        <v>4091.2722376128395</v>
      </c>
      <c r="X27" s="1203">
        <v>848.46183222205514</v>
      </c>
      <c r="Y27" s="1200">
        <v>1024.5246326024678</v>
      </c>
      <c r="Z27" s="1206">
        <v>1439.5798608287453</v>
      </c>
      <c r="AA27" s="1200">
        <v>3953.7109952787896</v>
      </c>
      <c r="AB27" s="1210"/>
    </row>
    <row r="28" spans="1:28" s="1209" customFormat="1" ht="13.05" customHeight="1">
      <c r="A28" s="1199" t="s">
        <v>393</v>
      </c>
      <c r="B28" s="1200">
        <v>3471.6762568963786</v>
      </c>
      <c r="C28" s="1201">
        <v>2825.9507468701399</v>
      </c>
      <c r="D28" s="1201">
        <v>613.61270422011364</v>
      </c>
      <c r="E28" s="1201">
        <v>2301.7459724071878</v>
      </c>
      <c r="F28" s="1202">
        <v>1968.3724743768544</v>
      </c>
      <c r="G28" s="1203">
        <v>805.07982030315065</v>
      </c>
      <c r="H28" s="1203">
        <v>1140.0877918581648</v>
      </c>
      <c r="I28" s="1203">
        <v>3065.5420481972628</v>
      </c>
      <c r="J28" s="1203">
        <v>2313.4900375836651</v>
      </c>
      <c r="K28" s="1200">
        <v>1555.4172766842316</v>
      </c>
      <c r="L28" s="1203">
        <v>949.89600053873892</v>
      </c>
      <c r="M28" s="1203">
        <v>1787.2159229481308</v>
      </c>
      <c r="N28" s="1200">
        <v>1442.2229367563423</v>
      </c>
      <c r="O28" s="1199" t="s">
        <v>393</v>
      </c>
      <c r="P28" s="1202">
        <v>1152.5348203021933</v>
      </c>
      <c r="Q28" s="1203">
        <v>1797.8979320543021</v>
      </c>
      <c r="R28" s="1203">
        <v>377.72407023904606</v>
      </c>
      <c r="S28" s="1203">
        <v>2088.5320271223795</v>
      </c>
      <c r="T28" s="1203">
        <v>1762.2214446851692</v>
      </c>
      <c r="U28" s="1205">
        <v>883.13615386023355</v>
      </c>
      <c r="V28" s="1203">
        <v>2291.187752866047</v>
      </c>
      <c r="W28" s="1203">
        <v>3749.1600241222573</v>
      </c>
      <c r="X28" s="1203">
        <v>1139.7050031770077</v>
      </c>
      <c r="Y28" s="1200">
        <v>1387.8420899300445</v>
      </c>
      <c r="Z28" s="1206">
        <v>1200.5136812655865</v>
      </c>
      <c r="AA28" s="1200">
        <v>3095.6936895526082</v>
      </c>
      <c r="AB28" s="1210"/>
    </row>
    <row r="29" spans="1:28" s="1209" customFormat="1" ht="13.05" customHeight="1">
      <c r="A29" s="1199" t="s">
        <v>394</v>
      </c>
      <c r="B29" s="1200">
        <v>3221.6503533173791</v>
      </c>
      <c r="C29" s="1201">
        <v>2265.4422702068405</v>
      </c>
      <c r="D29" s="1201">
        <v>605.93083712518967</v>
      </c>
      <c r="E29" s="1201">
        <v>1102.6466677323979</v>
      </c>
      <c r="F29" s="1202">
        <v>1169.0241896369084</v>
      </c>
      <c r="G29" s="1203">
        <v>1499.967593497531</v>
      </c>
      <c r="H29" s="1203">
        <v>1711.9151266763304</v>
      </c>
      <c r="I29" s="1203">
        <v>4191.567241106306</v>
      </c>
      <c r="J29" s="1203">
        <v>1605.8248416158726</v>
      </c>
      <c r="K29" s="1200">
        <v>1476.6638383868647</v>
      </c>
      <c r="L29" s="1203">
        <v>397.34338809456159</v>
      </c>
      <c r="M29" s="1203">
        <v>428.76771877060366</v>
      </c>
      <c r="N29" s="1200">
        <v>416.30268266375714</v>
      </c>
      <c r="O29" s="1199" t="s">
        <v>394</v>
      </c>
      <c r="P29" s="1202">
        <v>1147.7847401005668</v>
      </c>
      <c r="Q29" s="1203">
        <v>619.97472689403412</v>
      </c>
      <c r="R29" s="1203">
        <v>276.09372032960113</v>
      </c>
      <c r="S29" s="1203">
        <v>959.90091392990882</v>
      </c>
      <c r="T29" s="1203">
        <v>8719.3715657765188</v>
      </c>
      <c r="U29" s="1205">
        <v>778.89220995111327</v>
      </c>
      <c r="V29" s="1203">
        <v>6109.1653560375071</v>
      </c>
      <c r="W29" s="1211" t="s">
        <v>147</v>
      </c>
      <c r="X29" s="1203">
        <v>1121.835050335407</v>
      </c>
      <c r="Y29" s="1200">
        <v>1490.1267200018744</v>
      </c>
      <c r="Z29" s="1206">
        <v>1301.1777983930215</v>
      </c>
      <c r="AA29" s="1200">
        <v>2744.2109685104565</v>
      </c>
      <c r="AB29" s="1210"/>
    </row>
    <row r="30" spans="1:28" s="1209" customFormat="1" ht="13.05" customHeight="1">
      <c r="A30" s="1199" t="s">
        <v>395</v>
      </c>
      <c r="B30" s="1200">
        <v>582.06026789940734</v>
      </c>
      <c r="C30" s="1201">
        <v>701.01891085295415</v>
      </c>
      <c r="D30" s="1201">
        <v>226.5388489096602</v>
      </c>
      <c r="E30" s="1201">
        <v>635.69782964491878</v>
      </c>
      <c r="F30" s="1202">
        <v>555.66253467643298</v>
      </c>
      <c r="G30" s="1203">
        <v>591.60284356950297</v>
      </c>
      <c r="H30" s="1203">
        <v>606.1090384769002</v>
      </c>
      <c r="I30" s="1203">
        <v>212.4482046797655</v>
      </c>
      <c r="J30" s="1203">
        <v>662.95374799797526</v>
      </c>
      <c r="K30" s="1200">
        <v>557.59785708333345</v>
      </c>
      <c r="L30" s="1203">
        <v>119.40112533377931</v>
      </c>
      <c r="M30" s="1203">
        <v>549.04257179554099</v>
      </c>
      <c r="N30" s="1200">
        <v>315.28688960468133</v>
      </c>
      <c r="O30" s="1199" t="s">
        <v>395</v>
      </c>
      <c r="P30" s="1202">
        <v>366.52875224148744</v>
      </c>
      <c r="Q30" s="1203">
        <v>499.31788205851655</v>
      </c>
      <c r="R30" s="1203">
        <v>415.25752990433125</v>
      </c>
      <c r="S30" s="1203">
        <v>1166.7715418239316</v>
      </c>
      <c r="T30" s="1203">
        <v>4405.1473869240681</v>
      </c>
      <c r="U30" s="1205">
        <v>496.27835720217917</v>
      </c>
      <c r="V30" s="1203">
        <v>771.82507990430122</v>
      </c>
      <c r="W30" s="1203">
        <v>162.16334423567264</v>
      </c>
      <c r="X30" s="1203">
        <v>707.76673546108771</v>
      </c>
      <c r="Y30" s="1200">
        <v>577.68512088964621</v>
      </c>
      <c r="Z30" s="1206">
        <v>611.63461186834695</v>
      </c>
      <c r="AA30" s="1200">
        <v>613.12983749025</v>
      </c>
      <c r="AB30" s="1210"/>
    </row>
    <row r="31" spans="1:28" s="1209" customFormat="1" ht="13.05" customHeight="1">
      <c r="A31" s="1199" t="s">
        <v>396</v>
      </c>
      <c r="B31" s="1200">
        <v>198.00194283009191</v>
      </c>
      <c r="C31" s="1201">
        <v>288.07133465944264</v>
      </c>
      <c r="D31" s="1201">
        <v>235.21451514626582</v>
      </c>
      <c r="E31" s="1201">
        <v>160.8099530607702</v>
      </c>
      <c r="F31" s="1202">
        <v>685.135042642298</v>
      </c>
      <c r="G31" s="1203">
        <v>533.83366217027401</v>
      </c>
      <c r="H31" s="1203">
        <v>1497.4584630738616</v>
      </c>
      <c r="I31" s="1203">
        <v>773.93232196577253</v>
      </c>
      <c r="J31" s="1203">
        <v>1384.1424964808368</v>
      </c>
      <c r="K31" s="1200">
        <v>902.45142298893131</v>
      </c>
      <c r="L31" s="1203">
        <v>281.42229672984473</v>
      </c>
      <c r="M31" s="1203">
        <v>387.95485050235106</v>
      </c>
      <c r="N31" s="1200">
        <v>328.26517386221451</v>
      </c>
      <c r="O31" s="1199" t="s">
        <v>396</v>
      </c>
      <c r="P31" s="1202">
        <v>338.93614199327578</v>
      </c>
      <c r="Q31" s="1203">
        <v>433.92320536928099</v>
      </c>
      <c r="R31" s="1203">
        <v>353.8318561779268</v>
      </c>
      <c r="S31" s="1203">
        <v>826.94405850406702</v>
      </c>
      <c r="T31" s="1203">
        <v>573.08753655577289</v>
      </c>
      <c r="U31" s="1205">
        <v>391.96563438361886</v>
      </c>
      <c r="V31" s="1203">
        <v>319.59313853014567</v>
      </c>
      <c r="W31" s="1203">
        <v>212.86797087548175</v>
      </c>
      <c r="X31" s="1203">
        <v>328.90415249811917</v>
      </c>
      <c r="Y31" s="1200">
        <v>300.82010250920985</v>
      </c>
      <c r="Z31" s="1206">
        <v>289.42377308386227</v>
      </c>
      <c r="AA31" s="1200">
        <v>221.15807592348159</v>
      </c>
      <c r="AB31" s="1210"/>
    </row>
    <row r="32" spans="1:28" s="1209" customFormat="1" ht="13.05" customHeight="1">
      <c r="A32" s="1199" t="s">
        <v>397</v>
      </c>
      <c r="B32" s="1200">
        <v>193.64323862153583</v>
      </c>
      <c r="C32" s="1201">
        <v>219.35596858845548</v>
      </c>
      <c r="D32" s="1201">
        <v>370.69615963522119</v>
      </c>
      <c r="E32" s="1201">
        <v>190.61205345537871</v>
      </c>
      <c r="F32" s="1202">
        <v>886.31843895474015</v>
      </c>
      <c r="G32" s="1203">
        <v>744.88091947610701</v>
      </c>
      <c r="H32" s="1203">
        <v>1782.9494359359931</v>
      </c>
      <c r="I32" s="1203">
        <v>2089.5273370683144</v>
      </c>
      <c r="J32" s="1203">
        <v>739.42535180783841</v>
      </c>
      <c r="K32" s="1200">
        <v>1089.9507434910174</v>
      </c>
      <c r="L32" s="1203">
        <v>508.95885492257059</v>
      </c>
      <c r="M32" s="1203">
        <v>306.24490705408522</v>
      </c>
      <c r="N32" s="1200">
        <v>402.74383231825095</v>
      </c>
      <c r="O32" s="1199" t="s">
        <v>397</v>
      </c>
      <c r="P32" s="1202">
        <v>471.89028735250122</v>
      </c>
      <c r="Q32" s="1203">
        <v>275.05010976492889</v>
      </c>
      <c r="R32" s="1203">
        <v>192.26377182380631</v>
      </c>
      <c r="S32" s="1203">
        <v>572.4952980630228</v>
      </c>
      <c r="T32" s="1203">
        <v>1749.4590468880258</v>
      </c>
      <c r="U32" s="1205">
        <v>451.28553475106105</v>
      </c>
      <c r="V32" s="1203">
        <v>166.5894527513052</v>
      </c>
      <c r="W32" s="1203">
        <v>395.50881702109893</v>
      </c>
      <c r="X32" s="1203">
        <v>181.22479870913571</v>
      </c>
      <c r="Y32" s="1200">
        <v>213.54984309170484</v>
      </c>
      <c r="Z32" s="1212">
        <v>284.69477085152249</v>
      </c>
      <c r="AA32" s="1200">
        <v>205.86269629617328</v>
      </c>
      <c r="AB32" s="1210"/>
    </row>
    <row r="33" spans="1:34" s="1209" customFormat="1" ht="13.05" customHeight="1">
      <c r="A33" s="1213" t="s">
        <v>197</v>
      </c>
      <c r="B33" s="1214">
        <v>247.25914202598142</v>
      </c>
      <c r="C33" s="1215">
        <v>205.07989762593132</v>
      </c>
      <c r="D33" s="1215">
        <v>14.676481085176473</v>
      </c>
      <c r="E33" s="1215">
        <v>-47.833784715276572</v>
      </c>
      <c r="F33" s="1216">
        <v>22.453751948356281</v>
      </c>
      <c r="G33" s="1217">
        <v>-29.904992745536628</v>
      </c>
      <c r="H33" s="1217">
        <v>-28.953006471738075</v>
      </c>
      <c r="I33" s="1217">
        <v>24.312918237246215</v>
      </c>
      <c r="J33" s="1217">
        <v>49.172413275026528</v>
      </c>
      <c r="K33" s="1214">
        <v>-0.4524329944578187</v>
      </c>
      <c r="L33" s="1218">
        <v>-83.570216987821539</v>
      </c>
      <c r="M33" s="1219">
        <v>-6.8117069144910669</v>
      </c>
      <c r="N33" s="1214">
        <v>-66.072209392089931</v>
      </c>
      <c r="O33" s="1213" t="s">
        <v>197</v>
      </c>
      <c r="P33" s="1216">
        <v>128.50648639204957</v>
      </c>
      <c r="Q33" s="1217">
        <v>238.67183377329874</v>
      </c>
      <c r="R33" s="1217">
        <v>36.590121338298644</v>
      </c>
      <c r="S33" s="1217">
        <v>216.95095354919073</v>
      </c>
      <c r="T33" s="1217">
        <v>514.39014598574602</v>
      </c>
      <c r="U33" s="1214">
        <v>131.59515335715076</v>
      </c>
      <c r="V33" s="1216">
        <v>28.620993535425775</v>
      </c>
      <c r="W33" s="1217">
        <v>-34.196211001413523</v>
      </c>
      <c r="X33" s="1217">
        <v>188.27421615334464</v>
      </c>
      <c r="Y33" s="1214">
        <v>63.480879791313718</v>
      </c>
      <c r="Z33" s="1215">
        <v>144.6554753395497</v>
      </c>
      <c r="AA33" s="1215">
        <v>222.25469127434428</v>
      </c>
      <c r="AB33" s="1210"/>
      <c r="AC33" s="1208"/>
      <c r="AD33" s="1208"/>
      <c r="AE33" s="1208"/>
      <c r="AF33" s="1208"/>
      <c r="AG33" s="1208"/>
      <c r="AH33" s="1208"/>
    </row>
    <row r="34" spans="1:34" s="1241" customFormat="1" ht="13.05" customHeight="1">
      <c r="A34" s="1242" t="s">
        <v>209</v>
      </c>
      <c r="B34" s="1237"/>
      <c r="C34" s="1238"/>
      <c r="D34" s="1238"/>
      <c r="E34" s="1238"/>
      <c r="F34" s="1239"/>
      <c r="G34" s="1240"/>
      <c r="H34" s="1240"/>
      <c r="I34" s="1240"/>
      <c r="J34" s="1240"/>
      <c r="K34" s="1237"/>
      <c r="L34" s="1239"/>
      <c r="M34" s="1240"/>
      <c r="N34" s="1237"/>
      <c r="O34" s="1236" t="s">
        <v>209</v>
      </c>
      <c r="P34" s="1240"/>
      <c r="Q34" s="1240"/>
      <c r="R34" s="1240"/>
      <c r="S34" s="1240"/>
      <c r="T34" s="1240"/>
      <c r="U34" s="1237"/>
      <c r="V34" s="1240"/>
      <c r="W34" s="1240"/>
      <c r="X34" s="1240"/>
      <c r="Y34" s="1237"/>
      <c r="Z34" s="1238"/>
      <c r="AA34" s="1237"/>
    </row>
    <row r="35" spans="1:34" s="1209" customFormat="1" ht="13.05" customHeight="1">
      <c r="A35" s="1199" t="s">
        <v>386</v>
      </c>
      <c r="B35" s="1227">
        <v>-99.633010256892817</v>
      </c>
      <c r="C35" s="1243">
        <v>-99.512916412977305</v>
      </c>
      <c r="D35" s="1243">
        <v>-99.036300483552381</v>
      </c>
      <c r="E35" s="1243">
        <v>-95.477142548363091</v>
      </c>
      <c r="F35" s="1202">
        <v>-98.109965635738831</v>
      </c>
      <c r="G35" s="1203">
        <v>-99.458483754512642</v>
      </c>
      <c r="H35" s="1203">
        <v>-100</v>
      </c>
      <c r="I35" s="1203">
        <v>-100</v>
      </c>
      <c r="J35" s="1203">
        <v>-98.857142857142861</v>
      </c>
      <c r="K35" s="1200">
        <v>-99.159663865546221</v>
      </c>
      <c r="L35" s="1203">
        <v>-99.982326951399116</v>
      </c>
      <c r="M35" s="1203">
        <v>-99.943534726143426</v>
      </c>
      <c r="N35" s="1200">
        <v>-99.975629965394546</v>
      </c>
      <c r="O35" s="1199" t="s">
        <v>386</v>
      </c>
      <c r="P35" s="1202">
        <v>-99.937197200789512</v>
      </c>
      <c r="Q35" s="1203">
        <v>-99.392097264437695</v>
      </c>
      <c r="R35" s="1203">
        <v>-99.624713597218928</v>
      </c>
      <c r="S35" s="1203">
        <v>-99.348534201954394</v>
      </c>
      <c r="T35" s="1203">
        <v>-98.948331047096488</v>
      </c>
      <c r="U35" s="1205">
        <v>-99.67161367512665</v>
      </c>
      <c r="V35" s="1203">
        <v>-100</v>
      </c>
      <c r="W35" s="1203">
        <v>-98.795180722891558</v>
      </c>
      <c r="X35" s="1203">
        <v>-100</v>
      </c>
      <c r="Y35" s="1200">
        <v>-99.578059071729967</v>
      </c>
      <c r="Z35" s="1206">
        <v>-98.502862175253199</v>
      </c>
      <c r="AA35" s="1200">
        <v>-98.487843264751291</v>
      </c>
      <c r="AB35" s="1210"/>
      <c r="AC35" s="1208"/>
      <c r="AD35" s="1208"/>
      <c r="AE35" s="1208"/>
      <c r="AF35" s="1208"/>
      <c r="AG35" s="1208"/>
      <c r="AH35" s="1208"/>
    </row>
    <row r="36" spans="1:34" s="1209" customFormat="1" ht="13.05" customHeight="1">
      <c r="A36" s="1199" t="s">
        <v>387</v>
      </c>
      <c r="B36" s="1227">
        <v>-96.887159533073927</v>
      </c>
      <c r="C36" s="1243">
        <v>-99.505787488620101</v>
      </c>
      <c r="D36" s="1243">
        <v>-99.531250000000014</v>
      </c>
      <c r="E36" s="1243">
        <v>-99.486956192495555</v>
      </c>
      <c r="F36" s="1202">
        <v>-99.801587301587304</v>
      </c>
      <c r="G36" s="1203">
        <v>-100</v>
      </c>
      <c r="H36" s="1203">
        <v>-100</v>
      </c>
      <c r="I36" s="1203">
        <v>-98.611111111111114</v>
      </c>
      <c r="J36" s="1203">
        <v>-100</v>
      </c>
      <c r="K36" s="1200">
        <v>-99.883109292811227</v>
      </c>
      <c r="L36" s="1203">
        <v>-100</v>
      </c>
      <c r="M36" s="1203">
        <v>-99.950690335305723</v>
      </c>
      <c r="N36" s="1200">
        <v>-99.992617746936361</v>
      </c>
      <c r="O36" s="1199" t="s">
        <v>387</v>
      </c>
      <c r="P36" s="1202">
        <v>-99.581089168162777</v>
      </c>
      <c r="Q36" s="1203">
        <v>-100</v>
      </c>
      <c r="R36" s="1203">
        <v>-99.297263326286924</v>
      </c>
      <c r="S36" s="1203">
        <v>-99.285714285714292</v>
      </c>
      <c r="T36" s="1203">
        <v>-98.993288590604024</v>
      </c>
      <c r="U36" s="1205">
        <v>-99.315650132374245</v>
      </c>
      <c r="V36" s="1203">
        <v>-100</v>
      </c>
      <c r="W36" s="1203">
        <v>-98.360655737704917</v>
      </c>
      <c r="X36" s="1203">
        <v>-100</v>
      </c>
      <c r="Y36" s="1200">
        <v>-99.264705882352942</v>
      </c>
      <c r="Z36" s="1206">
        <v>-95.315861529434756</v>
      </c>
      <c r="AA36" s="1200">
        <v>-99.292267812681217</v>
      </c>
      <c r="AB36" s="1210"/>
      <c r="AC36" s="1208"/>
      <c r="AD36" s="1208"/>
      <c r="AE36" s="1208"/>
      <c r="AF36" s="1208"/>
      <c r="AG36" s="1208"/>
      <c r="AH36" s="1208"/>
    </row>
    <row r="37" spans="1:34" s="1209" customFormat="1" ht="13.05" customHeight="1">
      <c r="A37" s="1199" t="s">
        <v>388</v>
      </c>
      <c r="B37" s="1227">
        <v>-99.355358581788877</v>
      </c>
      <c r="C37" s="1243">
        <v>-98.791175581746742</v>
      </c>
      <c r="D37" s="1243">
        <v>-98.08265675886436</v>
      </c>
      <c r="E37" s="1243">
        <v>-99.446290143964561</v>
      </c>
      <c r="F37" s="1202">
        <v>-99.35275080906149</v>
      </c>
      <c r="G37" s="1203">
        <v>-99.196787148594382</v>
      </c>
      <c r="H37" s="1203">
        <v>-100</v>
      </c>
      <c r="I37" s="1203">
        <v>-100</v>
      </c>
      <c r="J37" s="1203">
        <v>-100</v>
      </c>
      <c r="K37" s="1200">
        <v>-99.597180261832833</v>
      </c>
      <c r="L37" s="1203">
        <v>-99.759570926576657</v>
      </c>
      <c r="M37" s="1203">
        <v>-99.933906146728361</v>
      </c>
      <c r="N37" s="1200">
        <v>-99.797687861271683</v>
      </c>
      <c r="O37" s="1199" t="s">
        <v>388</v>
      </c>
      <c r="P37" s="1202">
        <v>-97.70992366412213</v>
      </c>
      <c r="Q37" s="1203">
        <v>-100</v>
      </c>
      <c r="R37" s="1203">
        <v>-93.310378750614831</v>
      </c>
      <c r="S37" s="1203">
        <v>-98.507462686567166</v>
      </c>
      <c r="T37" s="1203">
        <v>-93.827160493827151</v>
      </c>
      <c r="U37" s="1205">
        <v>-94.037412314886964</v>
      </c>
      <c r="V37" s="1203">
        <v>-100</v>
      </c>
      <c r="W37" s="1203">
        <v>-100</v>
      </c>
      <c r="X37" s="1203">
        <v>-98.979591836734699</v>
      </c>
      <c r="Y37" s="1200">
        <v>-99.342105263157904</v>
      </c>
      <c r="Z37" s="1206">
        <v>-92.803250145095774</v>
      </c>
      <c r="AA37" s="1200">
        <v>-98.072946733141009</v>
      </c>
      <c r="AB37" s="1210"/>
      <c r="AC37" s="1208"/>
      <c r="AD37" s="1208"/>
      <c r="AE37" s="1208"/>
      <c r="AF37" s="1208"/>
      <c r="AG37" s="1208"/>
      <c r="AH37" s="1208"/>
    </row>
    <row r="38" spans="1:34" s="1209" customFormat="1" ht="13.05" customHeight="1">
      <c r="A38" s="1199" t="s">
        <v>389</v>
      </c>
      <c r="B38" s="1227">
        <v>-54.44444444444445</v>
      </c>
      <c r="C38" s="1243">
        <v>-1.2658227848101222</v>
      </c>
      <c r="D38" s="1243">
        <v>8966.6666666667097</v>
      </c>
      <c r="E38" s="1243" t="s">
        <v>147</v>
      </c>
      <c r="F38" s="1202">
        <v>-38.46153846153846</v>
      </c>
      <c r="G38" s="1203">
        <v>-75</v>
      </c>
      <c r="H38" s="1203">
        <v>66.666666666666671</v>
      </c>
      <c r="I38" s="1211" t="s">
        <v>147</v>
      </c>
      <c r="J38" s="1203">
        <v>-100</v>
      </c>
      <c r="K38" s="1200">
        <v>-33.333333333333336</v>
      </c>
      <c r="L38" s="1211" t="s">
        <v>147</v>
      </c>
      <c r="M38" s="1203">
        <v>50</v>
      </c>
      <c r="N38" s="1200">
        <v>300</v>
      </c>
      <c r="O38" s="1199" t="s">
        <v>389</v>
      </c>
      <c r="P38" s="1202">
        <v>60.000000000000007</v>
      </c>
      <c r="Q38" s="1211" t="s">
        <v>147</v>
      </c>
      <c r="R38" s="1203">
        <v>9349.9999999999891</v>
      </c>
      <c r="S38" s="1211" t="s">
        <v>147</v>
      </c>
      <c r="T38" s="1211" t="s">
        <v>147</v>
      </c>
      <c r="U38" s="1205">
        <v>2899.9999999999945</v>
      </c>
      <c r="V38" s="1211" t="s">
        <v>147</v>
      </c>
      <c r="W38" s="1211" t="s">
        <v>147</v>
      </c>
      <c r="X38" s="1203">
        <v>-100</v>
      </c>
      <c r="Y38" s="1200">
        <v>0</v>
      </c>
      <c r="Z38" s="1206">
        <v>238.91625615763647</v>
      </c>
      <c r="AA38" s="1200">
        <v>444.73684210526187</v>
      </c>
      <c r="AB38" s="1210"/>
      <c r="AC38" s="1208"/>
      <c r="AD38" s="1208"/>
      <c r="AE38" s="1208"/>
      <c r="AF38" s="1208"/>
      <c r="AG38" s="1208"/>
      <c r="AH38" s="1208"/>
    </row>
    <row r="39" spans="1:34" s="1209" customFormat="1" ht="13.05" customHeight="1">
      <c r="A39" s="1199" t="s">
        <v>390</v>
      </c>
      <c r="B39" s="1227">
        <v>87.500000000000114</v>
      </c>
      <c r="C39" s="1243">
        <v>136.73469387755134</v>
      </c>
      <c r="D39" s="1243">
        <v>91200.000000000757</v>
      </c>
      <c r="E39" s="1243" t="s">
        <v>147</v>
      </c>
      <c r="F39" s="1202">
        <v>100</v>
      </c>
      <c r="G39" s="1211" t="s">
        <v>147</v>
      </c>
      <c r="H39" s="1203">
        <v>100</v>
      </c>
      <c r="I39" s="1203">
        <v>-100</v>
      </c>
      <c r="J39" s="1211" t="s">
        <v>147</v>
      </c>
      <c r="K39" s="1200">
        <v>133.33333333333334</v>
      </c>
      <c r="L39" s="1211" t="s">
        <v>147</v>
      </c>
      <c r="M39" s="1211" t="s">
        <v>147</v>
      </c>
      <c r="N39" s="1211" t="s">
        <v>147</v>
      </c>
      <c r="O39" s="1199" t="s">
        <v>390</v>
      </c>
      <c r="P39" s="1211" t="s">
        <v>147</v>
      </c>
      <c r="Q39" s="1211" t="s">
        <v>147</v>
      </c>
      <c r="R39" s="1203">
        <v>12450.000000000002</v>
      </c>
      <c r="S39" s="1211" t="s">
        <v>147</v>
      </c>
      <c r="T39" s="1211" t="s">
        <v>147</v>
      </c>
      <c r="U39" s="1205">
        <v>13850.000000000004</v>
      </c>
      <c r="V39" s="1211" t="s">
        <v>147</v>
      </c>
      <c r="W39" s="1203">
        <v>-100</v>
      </c>
      <c r="X39" s="1211" t="s">
        <v>147</v>
      </c>
      <c r="Y39" s="1200">
        <v>0</v>
      </c>
      <c r="Z39" s="1206">
        <v>1066.6666666666636</v>
      </c>
      <c r="AA39" s="1200">
        <v>1220.2898550724383</v>
      </c>
      <c r="AB39" s="1210"/>
      <c r="AC39" s="1208"/>
      <c r="AD39" s="1208"/>
      <c r="AE39" s="1208"/>
      <c r="AF39" s="1208"/>
      <c r="AG39" s="1208"/>
      <c r="AH39" s="1208"/>
    </row>
    <row r="40" spans="1:34" s="1209" customFormat="1" ht="13.05" customHeight="1">
      <c r="A40" s="1199" t="s">
        <v>391</v>
      </c>
      <c r="B40" s="1227">
        <v>102.5000000000003</v>
      </c>
      <c r="C40" s="1243">
        <v>133.33333333333343</v>
      </c>
      <c r="D40" s="1243" t="s">
        <v>147</v>
      </c>
      <c r="E40" s="1243" t="s">
        <v>147</v>
      </c>
      <c r="F40" s="1211" t="s">
        <v>147</v>
      </c>
      <c r="G40" s="1203">
        <v>200</v>
      </c>
      <c r="H40" s="1211" t="s">
        <v>147</v>
      </c>
      <c r="I40" s="1203">
        <v>-100</v>
      </c>
      <c r="J40" s="1203">
        <v>0</v>
      </c>
      <c r="K40" s="1200">
        <v>325</v>
      </c>
      <c r="L40" s="1203">
        <v>433.33333333333331</v>
      </c>
      <c r="M40" s="1211" t="s">
        <v>147</v>
      </c>
      <c r="N40" s="1200">
        <v>633.33333333333326</v>
      </c>
      <c r="O40" s="1199" t="s">
        <v>391</v>
      </c>
      <c r="P40" s="1211" t="s">
        <v>147</v>
      </c>
      <c r="Q40" s="1211" t="s">
        <v>147</v>
      </c>
      <c r="R40" s="1203">
        <v>29400</v>
      </c>
      <c r="S40" s="1211" t="s">
        <v>147</v>
      </c>
      <c r="T40" s="1203">
        <v>9100.0000000000036</v>
      </c>
      <c r="U40" s="1205">
        <v>20599.999999999985</v>
      </c>
      <c r="V40" s="1211" t="s">
        <v>147</v>
      </c>
      <c r="W40" s="1211" t="s">
        <v>147</v>
      </c>
      <c r="X40" s="1211" t="s">
        <v>147</v>
      </c>
      <c r="Y40" s="1211" t="s">
        <v>147</v>
      </c>
      <c r="Z40" s="1206">
        <v>278.05907172996103</v>
      </c>
      <c r="AA40" s="1200">
        <v>471.78683385579382</v>
      </c>
      <c r="AB40" s="1210"/>
      <c r="AC40" s="1208"/>
      <c r="AD40" s="1208"/>
      <c r="AE40" s="1208"/>
      <c r="AF40" s="1208"/>
      <c r="AG40" s="1208"/>
      <c r="AH40" s="1208"/>
    </row>
    <row r="41" spans="1:34" s="1209" customFormat="1" ht="13.05" customHeight="1">
      <c r="A41" s="1199" t="s">
        <v>392</v>
      </c>
      <c r="B41" s="1227">
        <v>45.51282051282088</v>
      </c>
      <c r="C41" s="1243">
        <v>263.38028169014194</v>
      </c>
      <c r="D41" s="1243" t="s">
        <v>147</v>
      </c>
      <c r="E41" s="1243" t="s">
        <v>147</v>
      </c>
      <c r="F41" s="1202">
        <v>77.777777777777771</v>
      </c>
      <c r="G41" s="1211" t="s">
        <v>147</v>
      </c>
      <c r="H41" s="1211" t="s">
        <v>147</v>
      </c>
      <c r="I41" s="1211" t="s">
        <v>147</v>
      </c>
      <c r="J41" s="1211" t="s">
        <v>147</v>
      </c>
      <c r="K41" s="1200">
        <v>177.77777777777777</v>
      </c>
      <c r="L41" s="1203">
        <v>500</v>
      </c>
      <c r="M41" s="1211" t="s">
        <v>147</v>
      </c>
      <c r="N41" s="1200">
        <v>1000</v>
      </c>
      <c r="O41" s="1199" t="s">
        <v>392</v>
      </c>
      <c r="P41" s="1211" t="s">
        <v>147</v>
      </c>
      <c r="Q41" s="1203">
        <v>100</v>
      </c>
      <c r="R41" s="1203">
        <v>43100.000000000116</v>
      </c>
      <c r="S41" s="1211" t="s">
        <v>147</v>
      </c>
      <c r="T41" s="1203">
        <v>2299.9999999999977</v>
      </c>
      <c r="U41" s="1205">
        <v>10440.00000000004</v>
      </c>
      <c r="V41" s="1211" t="s">
        <v>147</v>
      </c>
      <c r="W41" s="1211" t="s">
        <v>147</v>
      </c>
      <c r="X41" s="1203">
        <v>-100</v>
      </c>
      <c r="Y41" s="1200">
        <v>100</v>
      </c>
      <c r="Z41" s="1206">
        <v>152.36220472441269</v>
      </c>
      <c r="AA41" s="1200">
        <v>423.06163021867553</v>
      </c>
      <c r="AB41" s="1210"/>
      <c r="AC41" s="1208"/>
      <c r="AD41" s="1208"/>
      <c r="AE41" s="1208"/>
      <c r="AF41" s="1208"/>
      <c r="AG41" s="1208"/>
      <c r="AH41" s="1208"/>
    </row>
    <row r="42" spans="1:34" s="1209" customFormat="1" ht="13.05" customHeight="1">
      <c r="A42" s="1199" t="s">
        <v>393</v>
      </c>
      <c r="B42" s="1227">
        <v>291.30434782608654</v>
      </c>
      <c r="C42" s="1243">
        <v>499.99999999999972</v>
      </c>
      <c r="D42" s="1243">
        <v>627.17770034842295</v>
      </c>
      <c r="E42" s="1243" t="s">
        <v>147</v>
      </c>
      <c r="F42" s="1211" t="s">
        <v>147</v>
      </c>
      <c r="G42" s="1211" t="s">
        <v>147</v>
      </c>
      <c r="H42" s="1203">
        <v>700</v>
      </c>
      <c r="I42" s="1211" t="s">
        <v>147</v>
      </c>
      <c r="J42" s="1203">
        <v>-33.333333333333336</v>
      </c>
      <c r="K42" s="1200">
        <v>3874.9999999999977</v>
      </c>
      <c r="L42" s="1203">
        <v>500</v>
      </c>
      <c r="M42" s="1203">
        <v>-63.636363636363633</v>
      </c>
      <c r="N42" s="1200">
        <v>57.142857142857139</v>
      </c>
      <c r="O42" s="1199" t="s">
        <v>393</v>
      </c>
      <c r="P42" s="1202">
        <v>1525.0000000000005</v>
      </c>
      <c r="Q42" s="1203">
        <v>300</v>
      </c>
      <c r="R42" s="1211" t="s">
        <v>147</v>
      </c>
      <c r="S42" s="1203">
        <v>150</v>
      </c>
      <c r="T42" s="1211" t="s">
        <v>147</v>
      </c>
      <c r="U42" s="1205">
        <v>8237.5000000000327</v>
      </c>
      <c r="V42" s="1211" t="s">
        <v>147</v>
      </c>
      <c r="W42" s="1211" t="s">
        <v>147</v>
      </c>
      <c r="X42" s="1211" t="s">
        <v>147</v>
      </c>
      <c r="Y42" s="1211" t="s">
        <v>147</v>
      </c>
      <c r="Z42" s="1206">
        <v>164.92659053833617</v>
      </c>
      <c r="AA42" s="1200">
        <v>778.98909811702242</v>
      </c>
      <c r="AB42" s="1210"/>
      <c r="AC42" s="1208"/>
      <c r="AD42" s="1208"/>
      <c r="AE42" s="1208"/>
      <c r="AF42" s="1208"/>
      <c r="AG42" s="1208"/>
      <c r="AH42" s="1208"/>
    </row>
    <row r="43" spans="1:34" s="1209" customFormat="1" ht="13.05" customHeight="1">
      <c r="A43" s="1199" t="s">
        <v>394</v>
      </c>
      <c r="B43" s="1227">
        <v>10899.999999999993</v>
      </c>
      <c r="C43" s="1243">
        <v>7400.0000000000227</v>
      </c>
      <c r="D43" s="1243">
        <v>2153.448275862047</v>
      </c>
      <c r="E43" s="1243" t="s">
        <v>147</v>
      </c>
      <c r="F43" s="1202">
        <v>300</v>
      </c>
      <c r="G43" s="1211" t="s">
        <v>147</v>
      </c>
      <c r="H43" s="1211" t="s">
        <v>147</v>
      </c>
      <c r="I43" s="1211" t="s">
        <v>147</v>
      </c>
      <c r="J43" s="1211" t="s">
        <v>147</v>
      </c>
      <c r="K43" s="1200">
        <v>9600.0000000000055</v>
      </c>
      <c r="L43" s="1211" t="s">
        <v>147</v>
      </c>
      <c r="M43" s="1203">
        <v>100</v>
      </c>
      <c r="N43" s="1200">
        <v>3400.0000000000009</v>
      </c>
      <c r="O43" s="1199" t="s">
        <v>394</v>
      </c>
      <c r="P43" s="1202">
        <v>1300</v>
      </c>
      <c r="Q43" s="1211" t="s">
        <v>147</v>
      </c>
      <c r="R43" s="1211" t="s">
        <v>147</v>
      </c>
      <c r="S43" s="1211" t="s">
        <v>147</v>
      </c>
      <c r="T43" s="1203">
        <v>5100</v>
      </c>
      <c r="U43" s="1205">
        <v>31800.00000000012</v>
      </c>
      <c r="V43" s="1211" t="s">
        <v>147</v>
      </c>
      <c r="W43" s="1211" t="s">
        <v>147</v>
      </c>
      <c r="X43" s="1211" t="s">
        <v>147</v>
      </c>
      <c r="Y43" s="1211" t="s">
        <v>147</v>
      </c>
      <c r="Z43" s="1206">
        <v>10.958904109588863</v>
      </c>
      <c r="AA43" s="1200">
        <v>553.22580645162861</v>
      </c>
      <c r="AB43" s="1210"/>
      <c r="AC43" s="1208"/>
      <c r="AD43" s="1208"/>
      <c r="AE43" s="1208"/>
      <c r="AF43" s="1208"/>
      <c r="AG43" s="1208"/>
      <c r="AH43" s="1208"/>
    </row>
    <row r="44" spans="1:34" s="1209" customFormat="1" ht="13.05" customHeight="1">
      <c r="A44" s="1199" t="s">
        <v>395</v>
      </c>
      <c r="B44" s="1227">
        <v>5200.0000000000064</v>
      </c>
      <c r="C44" s="1243" t="s">
        <v>147</v>
      </c>
      <c r="D44" s="1243">
        <v>1467.9245283019088</v>
      </c>
      <c r="E44" s="1243" t="s">
        <v>147</v>
      </c>
      <c r="F44" s="1211" t="s">
        <v>147</v>
      </c>
      <c r="G44" s="1203">
        <v>33099.999999999985</v>
      </c>
      <c r="H44" s="1211" t="s">
        <v>147</v>
      </c>
      <c r="I44" s="1203">
        <v>100</v>
      </c>
      <c r="J44" s="1211" t="s">
        <v>147</v>
      </c>
      <c r="K44" s="1200">
        <v>20549.999999999967</v>
      </c>
      <c r="L44" s="1203">
        <v>600</v>
      </c>
      <c r="M44" s="1203">
        <v>500</v>
      </c>
      <c r="N44" s="1200">
        <v>566.66666666666674</v>
      </c>
      <c r="O44" s="1199" t="s">
        <v>395</v>
      </c>
      <c r="P44" s="1202">
        <v>2500</v>
      </c>
      <c r="Q44" s="1203">
        <v>100</v>
      </c>
      <c r="R44" s="1203">
        <v>8233.3333333333376</v>
      </c>
      <c r="S44" s="1203">
        <v>300</v>
      </c>
      <c r="T44" s="1203">
        <v>1800</v>
      </c>
      <c r="U44" s="1205">
        <v>5168.7499999999818</v>
      </c>
      <c r="V44" s="1211" t="s">
        <v>147</v>
      </c>
      <c r="W44" s="1211" t="s">
        <v>147</v>
      </c>
      <c r="X44" s="1211" t="s">
        <v>147</v>
      </c>
      <c r="Y44" s="1211" t="s">
        <v>147</v>
      </c>
      <c r="Z44" s="1206">
        <v>-7.7605321507758003</v>
      </c>
      <c r="AA44" s="1200">
        <v>989.14728682166174</v>
      </c>
      <c r="AB44" s="1210"/>
      <c r="AC44" s="1208"/>
      <c r="AD44" s="1208"/>
      <c r="AE44" s="1208"/>
      <c r="AF44" s="1208"/>
      <c r="AG44" s="1208"/>
      <c r="AH44" s="1208"/>
    </row>
    <row r="45" spans="1:34" s="1209" customFormat="1" ht="13.05" customHeight="1">
      <c r="A45" s="1199" t="s">
        <v>396</v>
      </c>
      <c r="B45" s="1227" t="s">
        <v>147</v>
      </c>
      <c r="C45" s="1243">
        <v>17199.999999999996</v>
      </c>
      <c r="D45" s="1243">
        <v>431.26760563380014</v>
      </c>
      <c r="E45" s="1243" t="s">
        <v>147</v>
      </c>
      <c r="F45" s="1202">
        <v>5599.9999999999982</v>
      </c>
      <c r="G45" s="1211" t="s">
        <v>147</v>
      </c>
      <c r="H45" s="1211" t="s">
        <v>147</v>
      </c>
      <c r="I45" s="1211" t="s">
        <v>147</v>
      </c>
      <c r="J45" s="1211" t="s">
        <v>147</v>
      </c>
      <c r="K45" s="1200">
        <v>50399.999999999985</v>
      </c>
      <c r="L45" s="1211" t="s">
        <v>147</v>
      </c>
      <c r="M45" s="1203">
        <v>300</v>
      </c>
      <c r="N45" s="1200">
        <v>4000.0000000000023</v>
      </c>
      <c r="O45" s="1199" t="s">
        <v>396</v>
      </c>
      <c r="P45" s="1211" t="s">
        <v>147</v>
      </c>
      <c r="Q45" s="1211" t="s">
        <v>147</v>
      </c>
      <c r="R45" s="1203">
        <v>27933.333333333412</v>
      </c>
      <c r="S45" s="1203">
        <v>100</v>
      </c>
      <c r="T45" s="1203">
        <v>542.85714285714278</v>
      </c>
      <c r="U45" s="1205">
        <v>14483.333333333369</v>
      </c>
      <c r="V45" s="1211" t="s">
        <v>147</v>
      </c>
      <c r="W45" s="1211" t="s">
        <v>147</v>
      </c>
      <c r="X45" s="1211" t="s">
        <v>147</v>
      </c>
      <c r="Y45" s="1211" t="s">
        <v>147</v>
      </c>
      <c r="Z45" s="1206">
        <v>12.47672253258887</v>
      </c>
      <c r="AA45" s="1200">
        <v>2827.6013143483501</v>
      </c>
      <c r="AB45" s="1210"/>
      <c r="AC45" s="1208"/>
      <c r="AD45" s="1208"/>
      <c r="AE45" s="1208"/>
      <c r="AF45" s="1208"/>
      <c r="AG45" s="1208"/>
      <c r="AH45" s="1208"/>
    </row>
    <row r="46" spans="1:34" s="1209" customFormat="1" ht="13.05" customHeight="1">
      <c r="A46" s="1199" t="s">
        <v>397</v>
      </c>
      <c r="B46" s="1227">
        <v>463.04347826086951</v>
      </c>
      <c r="C46" s="1243" t="s">
        <v>147</v>
      </c>
      <c r="D46" s="1243">
        <v>22.154222766217057</v>
      </c>
      <c r="E46" s="1243">
        <v>968.57769423556931</v>
      </c>
      <c r="F46" s="1202">
        <v>1080</v>
      </c>
      <c r="G46" s="1203">
        <v>24850.000000000047</v>
      </c>
      <c r="H46" s="1203">
        <v>2925.0000000000036</v>
      </c>
      <c r="I46" s="1211" t="s">
        <v>147</v>
      </c>
      <c r="J46" s="1203">
        <v>500</v>
      </c>
      <c r="K46" s="1200">
        <v>5353.8461538461361</v>
      </c>
      <c r="L46" s="1203">
        <v>42428.571428571551</v>
      </c>
      <c r="M46" s="1203">
        <v>2700.0000000000005</v>
      </c>
      <c r="N46" s="1200">
        <v>33600.000000000116</v>
      </c>
      <c r="O46" s="1199" t="s">
        <v>397</v>
      </c>
      <c r="P46" s="1202">
        <v>668.74999999999943</v>
      </c>
      <c r="Q46" s="1203">
        <v>225</v>
      </c>
      <c r="R46" s="1203">
        <v>2661.8421052631606</v>
      </c>
      <c r="S46" s="1203">
        <v>740.00000000000023</v>
      </c>
      <c r="T46" s="1203">
        <v>262.5</v>
      </c>
      <c r="U46" s="1205">
        <v>1952.2123893805353</v>
      </c>
      <c r="V46" s="1211" t="s">
        <v>147</v>
      </c>
      <c r="W46" s="1203">
        <v>300</v>
      </c>
      <c r="X46" s="1203">
        <v>500</v>
      </c>
      <c r="Y46" s="1200">
        <v>750</v>
      </c>
      <c r="Z46" s="1212">
        <v>397.69647696476937</v>
      </c>
      <c r="AA46" s="1200">
        <v>710.70257206972838</v>
      </c>
      <c r="AB46" s="1210"/>
      <c r="AC46" s="1208"/>
      <c r="AD46" s="1208"/>
      <c r="AE46" s="1208"/>
      <c r="AF46" s="1208"/>
      <c r="AG46" s="1208"/>
      <c r="AH46" s="1208"/>
    </row>
    <row r="47" spans="1:34" s="1209" customFormat="1" ht="13.05" customHeight="1">
      <c r="A47" s="1231" t="s">
        <v>197</v>
      </c>
      <c r="B47" s="1232">
        <v>-91.949369246505256</v>
      </c>
      <c r="C47" s="1244">
        <v>-90.797492217984143</v>
      </c>
      <c r="D47" s="1244">
        <v>-94.241200673079206</v>
      </c>
      <c r="E47" s="1244">
        <v>-46.225338578419958</v>
      </c>
      <c r="F47" s="1216">
        <v>-85.263157894736878</v>
      </c>
      <c r="G47" s="1217">
        <v>1.6320474777447913</v>
      </c>
      <c r="H47" s="1217">
        <v>-76.715686274509707</v>
      </c>
      <c r="I47" s="1217">
        <v>-84.390243902439025</v>
      </c>
      <c r="J47" s="1217">
        <v>-84.368308351177731</v>
      </c>
      <c r="K47" s="1214">
        <v>-57.806810880274206</v>
      </c>
      <c r="L47" s="1218">
        <v>-90.750950850605989</v>
      </c>
      <c r="M47" s="1219">
        <v>-98.605830164765536</v>
      </c>
      <c r="N47" s="1214">
        <v>-92.110780632892954</v>
      </c>
      <c r="O47" s="1231" t="s">
        <v>197</v>
      </c>
      <c r="P47" s="1216">
        <v>-97.306577140241117</v>
      </c>
      <c r="Q47" s="1217">
        <v>-89.430894308943081</v>
      </c>
      <c r="R47" s="1217">
        <v>-82.180200222468386</v>
      </c>
      <c r="S47" s="1217">
        <v>-84</v>
      </c>
      <c r="T47" s="1217">
        <v>-85.107816711590232</v>
      </c>
      <c r="U47" s="1214">
        <v>-85.588562402281767</v>
      </c>
      <c r="V47" s="1216">
        <v>-81.818181818181813</v>
      </c>
      <c r="W47" s="1217">
        <v>-89.285714285714292</v>
      </c>
      <c r="X47" s="1217">
        <v>-89.552238805970148</v>
      </c>
      <c r="Y47" s="1214">
        <v>-88.490566037735846</v>
      </c>
      <c r="Z47" s="1215">
        <v>-61.114065408137741</v>
      </c>
      <c r="AA47" s="1215">
        <v>-80.244258504468036</v>
      </c>
      <c r="AB47" s="1210"/>
      <c r="AC47" s="1208"/>
      <c r="AD47" s="1208"/>
      <c r="AE47" s="1208"/>
      <c r="AF47" s="1208"/>
      <c r="AG47" s="1208"/>
      <c r="AH47" s="1208"/>
    </row>
    <row r="48" spans="1:34" s="46" customFormat="1" ht="17.25" customHeight="1">
      <c r="A48" s="1027" t="s">
        <v>1119</v>
      </c>
      <c r="B48"/>
      <c r="C48"/>
      <c r="D48"/>
      <c r="E48"/>
      <c r="F48"/>
      <c r="G48"/>
      <c r="H48"/>
      <c r="I48"/>
      <c r="J48"/>
      <c r="K48"/>
      <c r="L48"/>
      <c r="M48"/>
      <c r="N48"/>
      <c r="O48" s="1027" t="s">
        <v>1119</v>
      </c>
      <c r="P48"/>
      <c r="Q48"/>
      <c r="R48"/>
      <c r="S48"/>
      <c r="T48"/>
      <c r="U48"/>
      <c r="V48" s="6"/>
      <c r="W48"/>
      <c r="X48"/>
      <c r="Y48"/>
      <c r="Z48"/>
      <c r="AA48"/>
      <c r="AB48"/>
      <c r="AC48" s="1047"/>
      <c r="AD48" s="1047"/>
      <c r="AE48" s="1047"/>
      <c r="AF48" s="1048"/>
      <c r="AG48" s="1048"/>
      <c r="AH48" s="1048"/>
    </row>
    <row r="49" spans="1:28" s="46" customFormat="1" ht="12">
      <c r="A49" s="189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92"/>
      <c r="W49" s="92"/>
      <c r="X49" s="92"/>
      <c r="Y49" s="92"/>
      <c r="Z49" s="14"/>
      <c r="AA49" s="14"/>
      <c r="AB49" s="189"/>
    </row>
    <row r="50" spans="1:28" s="12" customForma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</row>
  </sheetData>
  <sheetProtection formatCells="0" formatColumns="0" formatRows="0" insertColumns="0" insertRows="0" insertHyperlinks="0" deleteColumns="0" deleteRows="0" sort="0" autoFilter="0" pivotTables="0"/>
  <mergeCells count="30">
    <mergeCell ref="A2:N2"/>
    <mergeCell ref="K5:K6"/>
    <mergeCell ref="N5:N6"/>
    <mergeCell ref="O5:O6"/>
    <mergeCell ref="L5:L6"/>
    <mergeCell ref="M5:M6"/>
    <mergeCell ref="H5:H6"/>
    <mergeCell ref="Y5:Y6"/>
    <mergeCell ref="Z5:Z6"/>
    <mergeCell ref="U5:U6"/>
    <mergeCell ref="C5:C6"/>
    <mergeCell ref="D5:D6"/>
    <mergeCell ref="P5:P6"/>
    <mergeCell ref="G5:G6"/>
    <mergeCell ref="A1:N1"/>
    <mergeCell ref="O2:AA2"/>
    <mergeCell ref="A5:A6"/>
    <mergeCell ref="B5:B6"/>
    <mergeCell ref="E5:E6"/>
    <mergeCell ref="F5:F6"/>
    <mergeCell ref="V5:V6"/>
    <mergeCell ref="W5:W6"/>
    <mergeCell ref="X5:X6"/>
    <mergeCell ref="AA5:AA6"/>
    <mergeCell ref="I5:I6"/>
    <mergeCell ref="Q5:Q6"/>
    <mergeCell ref="R5:R6"/>
    <mergeCell ref="S5:S6"/>
    <mergeCell ref="J5:J6"/>
    <mergeCell ref="T5:T6"/>
  </mergeCells>
  <phoneticPr fontId="0" type="noConversion"/>
  <printOptions horizontalCentered="1"/>
  <pageMargins left="0.25" right="0.25" top="0.25" bottom="0.5" header="0.3" footer="0.3"/>
  <pageSetup scale="36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2">
    <tabColor theme="0" tint="-4.9989318521683403E-2"/>
    <pageSetUpPr fitToPage="1"/>
  </sheetPr>
  <dimension ref="A1:L117"/>
  <sheetViews>
    <sheetView showGridLines="0" workbookViewId="0">
      <selection activeCell="D26" sqref="D26"/>
    </sheetView>
  </sheetViews>
  <sheetFormatPr defaultColWidth="9.21875" defaultRowHeight="13.8"/>
  <cols>
    <col min="1" max="1" width="35.44140625" customWidth="1"/>
    <col min="2" max="2" width="11.44140625" style="209" bestFit="1" customWidth="1"/>
    <col min="3" max="3" width="9.77734375" style="255" bestFit="1" customWidth="1"/>
    <col min="4" max="7" width="10.44140625" style="255" bestFit="1" customWidth="1"/>
    <col min="8" max="8" width="9.77734375" style="209" bestFit="1" customWidth="1"/>
    <col min="9" max="9" width="9.77734375" style="255" bestFit="1" customWidth="1"/>
    <col min="10" max="10" width="10.44140625" style="209" bestFit="1" customWidth="1"/>
    <col min="11" max="98" width="9.21875" style="2"/>
    <col min="99" max="99" width="10.44140625" style="2" bestFit="1" customWidth="1"/>
    <col min="100" max="16384" width="9.21875" style="2"/>
  </cols>
  <sheetData>
    <row r="1" spans="1:12" s="13" customFormat="1" ht="15.6">
      <c r="A1" s="1325" t="s">
        <v>404</v>
      </c>
      <c r="B1" s="1325"/>
      <c r="C1" s="1325"/>
      <c r="D1" s="1325"/>
      <c r="E1" s="1325"/>
      <c r="F1" s="1325"/>
      <c r="G1" s="1325"/>
      <c r="H1" s="1325"/>
      <c r="I1" s="1325"/>
      <c r="J1" s="1325"/>
    </row>
    <row r="2" spans="1:12" ht="15.6">
      <c r="A2" s="1326" t="s">
        <v>207</v>
      </c>
      <c r="B2" s="1326"/>
      <c r="C2" s="1326"/>
      <c r="D2" s="1326"/>
      <c r="E2" s="1326"/>
      <c r="F2" s="1326"/>
      <c r="G2" s="1326"/>
      <c r="H2" s="1326"/>
      <c r="I2" s="1326"/>
      <c r="J2" s="1326"/>
      <c r="L2" s="569"/>
    </row>
    <row r="3" spans="1:12" customFormat="1" ht="13.2">
      <c r="A3" s="512"/>
      <c r="B3" s="340" t="s">
        <v>197</v>
      </c>
      <c r="C3" s="340"/>
      <c r="D3" s="693"/>
      <c r="E3" s="661" t="s">
        <v>208</v>
      </c>
      <c r="F3" s="342"/>
      <c r="G3" s="343"/>
      <c r="H3" s="661" t="s">
        <v>209</v>
      </c>
      <c r="I3" s="342"/>
      <c r="J3" s="343"/>
    </row>
    <row r="4" spans="1:12" customFormat="1" ht="13.2">
      <c r="A4" s="513"/>
      <c r="B4" s="643">
        <v>2021</v>
      </c>
      <c r="C4" s="643">
        <v>2020</v>
      </c>
      <c r="D4" s="694" t="s">
        <v>210</v>
      </c>
      <c r="E4" s="707">
        <v>2021</v>
      </c>
      <c r="F4" s="708">
        <v>2020</v>
      </c>
      <c r="G4" s="709" t="s">
        <v>210</v>
      </c>
      <c r="H4" s="643">
        <v>2021</v>
      </c>
      <c r="I4" s="643">
        <v>2020</v>
      </c>
      <c r="J4" s="506" t="s">
        <v>210</v>
      </c>
    </row>
    <row r="5" spans="1:12" customFormat="1" ht="13.05" customHeight="1">
      <c r="A5" s="206"/>
      <c r="B5" s="685"/>
      <c r="C5" s="395"/>
      <c r="D5" s="660"/>
      <c r="E5" s="354"/>
      <c r="F5" s="369"/>
      <c r="G5" s="706"/>
      <c r="H5" s="685"/>
      <c r="I5" s="395"/>
      <c r="J5" s="884"/>
    </row>
    <row r="6" spans="1:12" customFormat="1" ht="13.05" customHeight="1">
      <c r="A6" s="688" t="s">
        <v>164</v>
      </c>
      <c r="B6" s="503">
        <v>4473588.2892008908</v>
      </c>
      <c r="C6" s="503">
        <v>1311176.4740585398</v>
      </c>
      <c r="D6" s="686">
        <v>241.18887714280018</v>
      </c>
      <c r="E6" s="356">
        <v>4471699.2892008899</v>
      </c>
      <c r="F6" s="503">
        <v>1287712.4740584437</v>
      </c>
      <c r="G6" s="885">
        <v>247.25914202784514</v>
      </c>
      <c r="H6" s="503">
        <v>1889.0000000000014</v>
      </c>
      <c r="I6" s="503">
        <v>23463.999999999996</v>
      </c>
      <c r="J6" s="885">
        <v>-91.94936924650527</v>
      </c>
      <c r="K6" s="528"/>
    </row>
    <row r="7" spans="1:12" customFormat="1" ht="13.05" customHeight="1">
      <c r="A7" s="688" t="s">
        <v>211</v>
      </c>
      <c r="B7" s="503">
        <v>40900007.685807675</v>
      </c>
      <c r="C7" s="503">
        <v>13921800.127757918</v>
      </c>
      <c r="D7" s="686">
        <v>193.78390230053211</v>
      </c>
      <c r="E7" s="356">
        <v>40884114.389837995</v>
      </c>
      <c r="F7" s="503">
        <v>13788639.197145585</v>
      </c>
      <c r="G7" s="885">
        <v>196.50579586056253</v>
      </c>
      <c r="H7" s="503">
        <v>15892.632104149485</v>
      </c>
      <c r="I7" s="503">
        <v>133161.09456635313</v>
      </c>
      <c r="J7" s="885">
        <v>-88.065108539468852</v>
      </c>
    </row>
    <row r="8" spans="1:12" customFormat="1" ht="13.05" customHeight="1">
      <c r="A8" s="688" t="s">
        <v>199</v>
      </c>
      <c r="B8" s="503">
        <v>112054.81557755527</v>
      </c>
      <c r="C8" s="503">
        <v>38037.705267098136</v>
      </c>
      <c r="D8" s="686">
        <v>194.58878970409521</v>
      </c>
      <c r="E8" s="356">
        <v>112011.27230092601</v>
      </c>
      <c r="F8" s="503">
        <v>37673.877587829469</v>
      </c>
      <c r="G8" s="885">
        <v>197.31814050675581</v>
      </c>
      <c r="H8" s="503">
        <v>43.541457819587627</v>
      </c>
      <c r="I8" s="503">
        <v>363.82812723047306</v>
      </c>
      <c r="J8" s="885">
        <v>-88.032410206700277</v>
      </c>
    </row>
    <row r="9" spans="1:12" customFormat="1" ht="13.05" customHeight="1">
      <c r="A9" s="206"/>
      <c r="B9" s="503"/>
      <c r="C9" s="503"/>
      <c r="D9" s="686"/>
      <c r="E9" s="356"/>
      <c r="F9" s="503"/>
      <c r="G9" s="885"/>
      <c r="H9" s="503"/>
      <c r="I9" s="503"/>
      <c r="J9" s="885"/>
    </row>
    <row r="10" spans="1:12" customFormat="1" ht="13.05" customHeight="1">
      <c r="A10" s="688" t="s">
        <v>212</v>
      </c>
      <c r="B10" s="503"/>
      <c r="C10" s="503"/>
      <c r="D10" s="686"/>
      <c r="E10" s="356"/>
      <c r="F10" s="503"/>
      <c r="G10" s="885"/>
      <c r="H10" s="503"/>
      <c r="I10" s="503"/>
      <c r="J10" s="885"/>
    </row>
    <row r="11" spans="1:12" customFormat="1" ht="13.05" customHeight="1">
      <c r="A11" s="688" t="s">
        <v>213</v>
      </c>
      <c r="B11" s="503">
        <v>2005024.2376922197</v>
      </c>
      <c r="C11" s="503">
        <v>582275.76221520361</v>
      </c>
      <c r="D11" s="686">
        <v>244.34272690045128</v>
      </c>
      <c r="E11" s="356">
        <v>2003158.9894789713</v>
      </c>
      <c r="F11" s="503">
        <v>559035.64706362574</v>
      </c>
      <c r="G11" s="885">
        <v>258.32401743980114</v>
      </c>
      <c r="H11" s="503">
        <v>1865.2482132470614</v>
      </c>
      <c r="I11" s="503">
        <v>23240.115151515147</v>
      </c>
      <c r="J11" s="885">
        <v>-91.974014753857816</v>
      </c>
      <c r="L11" s="873"/>
    </row>
    <row r="12" spans="1:12" customFormat="1" ht="13.05" customHeight="1">
      <c r="A12" s="688" t="s">
        <v>214</v>
      </c>
      <c r="B12" s="503">
        <v>1745465.3350508013</v>
      </c>
      <c r="C12" s="503">
        <v>495573.47837538377</v>
      </c>
      <c r="D12" s="686">
        <v>252.21120806805112</v>
      </c>
      <c r="E12" s="356">
        <v>1743694.651986968</v>
      </c>
      <c r="F12" s="503">
        <v>476475.61264912842</v>
      </c>
      <c r="G12" s="885">
        <v>265.95674693449763</v>
      </c>
      <c r="H12" s="503">
        <v>1770.68306383339</v>
      </c>
      <c r="I12" s="503">
        <v>19097.865726227792</v>
      </c>
      <c r="J12" s="885">
        <v>-90.728372011739268</v>
      </c>
    </row>
    <row r="13" spans="1:12" customFormat="1" ht="13.05" customHeight="1">
      <c r="A13" s="688" t="s">
        <v>215</v>
      </c>
      <c r="B13" s="503">
        <v>41769.546245962425</v>
      </c>
      <c r="C13" s="503">
        <v>19673.240954693989</v>
      </c>
      <c r="D13" s="686">
        <v>112.31654887038988</v>
      </c>
      <c r="E13" s="356">
        <v>41718.593992333699</v>
      </c>
      <c r="F13" s="503">
        <v>18538.770735258335</v>
      </c>
      <c r="G13" s="885">
        <v>125.03430560792444</v>
      </c>
      <c r="H13" s="503">
        <v>50.952253628724222</v>
      </c>
      <c r="I13" s="503">
        <v>1134.4702194357367</v>
      </c>
      <c r="J13" s="885">
        <v>-95.508718276089539</v>
      </c>
    </row>
    <row r="14" spans="1:12" customFormat="1" ht="13.05" customHeight="1">
      <c r="A14" s="206"/>
      <c r="B14" s="503"/>
      <c r="C14" s="503"/>
      <c r="D14" s="686"/>
      <c r="E14" s="356"/>
      <c r="F14" s="503"/>
      <c r="G14" s="885"/>
      <c r="H14" s="503"/>
      <c r="I14" s="503"/>
      <c r="J14" s="885"/>
    </row>
    <row r="15" spans="1:12" customFormat="1" ht="13.05" customHeight="1">
      <c r="A15" s="688" t="s">
        <v>216</v>
      </c>
      <c r="B15" s="503">
        <v>540578.35074365558</v>
      </c>
      <c r="C15" s="503">
        <v>179451.18123068032</v>
      </c>
      <c r="D15" s="686">
        <v>201.23978401053523</v>
      </c>
      <c r="E15" s="356">
        <v>540560.37020200887</v>
      </c>
      <c r="F15" s="503">
        <v>177730.60777195526</v>
      </c>
      <c r="G15" s="885">
        <v>204.14590766245374</v>
      </c>
      <c r="H15" s="503">
        <v>17.980541646710495</v>
      </c>
      <c r="I15" s="503">
        <v>1720.5734587251827</v>
      </c>
      <c r="J15" s="885">
        <v>-98.954968091857424</v>
      </c>
      <c r="L15" s="873"/>
    </row>
    <row r="16" spans="1:12" customFormat="1" ht="13.05" customHeight="1">
      <c r="A16" s="688" t="s">
        <v>217</v>
      </c>
      <c r="B16" s="503">
        <v>422669.1791718168</v>
      </c>
      <c r="C16" s="503">
        <v>137651.93484980514</v>
      </c>
      <c r="D16" s="686">
        <v>207.05647518358518</v>
      </c>
      <c r="E16" s="356">
        <v>422663.91291588434</v>
      </c>
      <c r="F16" s="503">
        <v>137651.93484980514</v>
      </c>
      <c r="G16" s="885">
        <v>207.05264940668044</v>
      </c>
      <c r="H16" s="503">
        <v>5.2662559324247828</v>
      </c>
      <c r="I16" s="503">
        <v>0</v>
      </c>
      <c r="J16" s="886" t="s">
        <v>147</v>
      </c>
    </row>
    <row r="17" spans="1:12" customFormat="1" ht="13.05" customHeight="1">
      <c r="A17" s="688" t="s">
        <v>218</v>
      </c>
      <c r="B17" s="503">
        <v>10995.829551956078</v>
      </c>
      <c r="C17" s="503">
        <v>6984.8442022215368</v>
      </c>
      <c r="D17" s="686">
        <v>57.424120475856036</v>
      </c>
      <c r="E17" s="356">
        <v>10995.829551956078</v>
      </c>
      <c r="F17" s="503">
        <v>6068.4310360773688</v>
      </c>
      <c r="G17" s="885">
        <v>81.197240054058156</v>
      </c>
      <c r="H17" s="503">
        <v>0</v>
      </c>
      <c r="I17" s="503">
        <v>916.41316614420066</v>
      </c>
      <c r="J17" s="885">
        <v>-100</v>
      </c>
    </row>
    <row r="18" spans="1:12" customFormat="1" ht="13.05" customHeight="1">
      <c r="A18" s="206"/>
      <c r="B18" s="503"/>
      <c r="C18" s="503"/>
      <c r="D18" s="686"/>
      <c r="E18" s="356"/>
      <c r="F18" s="503"/>
      <c r="G18" s="885"/>
      <c r="H18" s="503"/>
      <c r="I18" s="503"/>
      <c r="J18" s="885"/>
    </row>
    <row r="19" spans="1:12" customFormat="1" ht="13.05" customHeight="1">
      <c r="A19" s="688" t="s">
        <v>219</v>
      </c>
      <c r="B19" s="503">
        <v>1546150.5165919529</v>
      </c>
      <c r="C19" s="503">
        <v>438612.04704198759</v>
      </c>
      <c r="D19" s="686">
        <v>252.50981522720065</v>
      </c>
      <c r="E19" s="356">
        <v>1546074.6812285089</v>
      </c>
      <c r="F19" s="503">
        <v>437399.97880792263</v>
      </c>
      <c r="G19" s="885">
        <v>253.46930867306776</v>
      </c>
      <c r="H19" s="503">
        <v>75.835363444032168</v>
      </c>
      <c r="I19" s="503">
        <v>1212.0682340647859</v>
      </c>
      <c r="J19" s="885">
        <v>-93.743309055323479</v>
      </c>
    </row>
    <row r="20" spans="1:12" customFormat="1" ht="13.05" customHeight="1">
      <c r="A20" s="688" t="s">
        <v>220</v>
      </c>
      <c r="B20" s="503">
        <v>1523024.2121400042</v>
      </c>
      <c r="C20" s="503">
        <v>430260.55562906567</v>
      </c>
      <c r="D20" s="686">
        <v>253.97718712868186</v>
      </c>
      <c r="E20" s="356">
        <v>1522948.37677656</v>
      </c>
      <c r="F20" s="503">
        <v>429297.83201360062</v>
      </c>
      <c r="G20" s="885">
        <v>254.75333514572961</v>
      </c>
      <c r="H20" s="503">
        <v>75.835363444032168</v>
      </c>
      <c r="I20" s="503">
        <v>962.72361546499462</v>
      </c>
      <c r="J20" s="885">
        <v>-92.122831285549822</v>
      </c>
      <c r="L20" s="873"/>
    </row>
    <row r="21" spans="1:12" customFormat="1" ht="13.05" customHeight="1">
      <c r="A21" s="688" t="s">
        <v>221</v>
      </c>
      <c r="B21" s="503">
        <v>1315351.7511152448</v>
      </c>
      <c r="C21" s="503">
        <v>362817.77205516043</v>
      </c>
      <c r="D21" s="686">
        <v>262.53785024490679</v>
      </c>
      <c r="E21" s="356">
        <v>1315335.2652748267</v>
      </c>
      <c r="F21" s="503">
        <v>362787.10538849374</v>
      </c>
      <c r="G21" s="885">
        <v>262.56395162289141</v>
      </c>
      <c r="H21" s="503">
        <v>16.48584041803856</v>
      </c>
      <c r="I21" s="503">
        <v>30.666666666666668</v>
      </c>
      <c r="J21" s="885">
        <v>-46.241824723787303</v>
      </c>
    </row>
    <row r="22" spans="1:12" customFormat="1" ht="13.05" customHeight="1">
      <c r="A22" s="688" t="s">
        <v>222</v>
      </c>
      <c r="B22" s="503">
        <v>18176.48846345512</v>
      </c>
      <c r="C22" s="503">
        <v>8467.0086584463115</v>
      </c>
      <c r="D22" s="686">
        <v>114.67426332820696</v>
      </c>
      <c r="E22" s="356">
        <v>18175.48846345512</v>
      </c>
      <c r="F22" s="503">
        <v>8017.9971641934208</v>
      </c>
      <c r="G22" s="885">
        <v>126.68364793919835</v>
      </c>
      <c r="H22" s="503">
        <v>1</v>
      </c>
      <c r="I22" s="503">
        <v>449.01149425287355</v>
      </c>
      <c r="J22" s="885">
        <v>-99.7772885521196</v>
      </c>
    </row>
    <row r="23" spans="1:12" customFormat="1" ht="13.05" customHeight="1">
      <c r="A23" s="206"/>
      <c r="B23" s="503"/>
      <c r="C23" s="503"/>
      <c r="D23" s="686"/>
      <c r="E23" s="356"/>
      <c r="F23" s="503"/>
      <c r="G23" s="885"/>
      <c r="H23" s="503"/>
      <c r="I23" s="503"/>
      <c r="J23" s="885"/>
    </row>
    <row r="24" spans="1:12" customFormat="1" ht="13.05" customHeight="1">
      <c r="A24" s="688" t="s">
        <v>223</v>
      </c>
      <c r="B24" s="503">
        <v>15779.489390525878</v>
      </c>
      <c r="C24" s="503">
        <v>7423.1773337390032</v>
      </c>
      <c r="D24" s="686">
        <v>112.5705567992656</v>
      </c>
      <c r="E24" s="356">
        <v>15779.489390525878</v>
      </c>
      <c r="F24" s="503">
        <v>7173.8327151392177</v>
      </c>
      <c r="G24" s="885">
        <v>119.95898172013138</v>
      </c>
      <c r="H24" s="503">
        <v>0</v>
      </c>
      <c r="I24" s="503">
        <v>249.344618599791</v>
      </c>
      <c r="J24" s="885">
        <v>-100</v>
      </c>
    </row>
    <row r="25" spans="1:12" customFormat="1" ht="13.05" customHeight="1">
      <c r="A25" s="688" t="s">
        <v>224</v>
      </c>
      <c r="B25" s="503">
        <v>4360.0026964663357</v>
      </c>
      <c r="C25" s="503">
        <v>2307.0659934654732</v>
      </c>
      <c r="D25" s="686">
        <v>88.984741174097067</v>
      </c>
      <c r="E25" s="356">
        <v>4360.0026964663357</v>
      </c>
      <c r="F25" s="503">
        <v>2307.0659934654732</v>
      </c>
      <c r="G25" s="885">
        <v>88.984741174097067</v>
      </c>
      <c r="H25" s="503">
        <v>0</v>
      </c>
      <c r="I25" s="503">
        <v>0</v>
      </c>
      <c r="J25" s="886" t="s">
        <v>147</v>
      </c>
    </row>
    <row r="26" spans="1:12" customFormat="1" ht="13.05" customHeight="1">
      <c r="A26" s="688" t="s">
        <v>225</v>
      </c>
      <c r="B26" s="503">
        <v>4525.7171700415629</v>
      </c>
      <c r="C26" s="503">
        <v>2171.6326574524501</v>
      </c>
      <c r="D26" s="686">
        <v>108.4015984246018</v>
      </c>
      <c r="E26" s="356">
        <v>4525.7171700415629</v>
      </c>
      <c r="F26" s="503">
        <v>1922.2880388526587</v>
      </c>
      <c r="G26" s="885">
        <v>135.43387247744585</v>
      </c>
      <c r="H26" s="503">
        <v>0</v>
      </c>
      <c r="I26" s="503">
        <v>249.344618599791</v>
      </c>
      <c r="J26" s="885">
        <v>-100</v>
      </c>
    </row>
    <row r="27" spans="1:12" customFormat="1" ht="13.05" customHeight="1">
      <c r="A27" s="206"/>
      <c r="B27" s="503"/>
      <c r="C27" s="503"/>
      <c r="D27" s="686"/>
      <c r="E27" s="356"/>
      <c r="F27" s="503"/>
      <c r="G27" s="885"/>
      <c r="H27" s="503"/>
      <c r="I27" s="503"/>
      <c r="J27" s="885"/>
    </row>
    <row r="28" spans="1:12" customFormat="1" ht="13.05" customHeight="1">
      <c r="A28" s="688" t="s">
        <v>226</v>
      </c>
      <c r="B28" s="503">
        <v>26221.172495235027</v>
      </c>
      <c r="C28" s="503">
        <v>7967.9887439348604</v>
      </c>
      <c r="D28" s="686">
        <v>229.08144499067316</v>
      </c>
      <c r="E28" s="356">
        <v>26221.172495235027</v>
      </c>
      <c r="F28" s="503">
        <v>7967.9887439348604</v>
      </c>
      <c r="G28" s="885">
        <v>229.08144499067316</v>
      </c>
      <c r="H28" s="503">
        <v>0</v>
      </c>
      <c r="I28" s="503">
        <v>0</v>
      </c>
      <c r="J28" s="886" t="s">
        <v>147</v>
      </c>
    </row>
    <row r="29" spans="1:12" customFormat="1" ht="13.05" customHeight="1">
      <c r="A29" s="688" t="s">
        <v>227</v>
      </c>
      <c r="B29" s="503">
        <v>8906.1019079369671</v>
      </c>
      <c r="C29" s="503">
        <v>2446.8404270738533</v>
      </c>
      <c r="D29" s="686">
        <v>263.98376491546145</v>
      </c>
      <c r="E29" s="356">
        <v>8906.1019079369671</v>
      </c>
      <c r="F29" s="503">
        <v>2446.8404270738533</v>
      </c>
      <c r="G29" s="885">
        <v>263.98376491546145</v>
      </c>
      <c r="H29" s="503">
        <v>0</v>
      </c>
      <c r="I29" s="503">
        <v>0</v>
      </c>
      <c r="J29" s="886" t="s">
        <v>147</v>
      </c>
    </row>
    <row r="30" spans="1:12" customFormat="1" ht="13.05" customHeight="1">
      <c r="A30" s="688" t="s">
        <v>228</v>
      </c>
      <c r="B30" s="503">
        <v>8850.8904237261831</v>
      </c>
      <c r="C30" s="503">
        <v>2879.6405371082296</v>
      </c>
      <c r="D30" s="686">
        <v>207.36094695396793</v>
      </c>
      <c r="E30" s="356">
        <v>8850.8904237261831</v>
      </c>
      <c r="F30" s="503">
        <v>2879.6405371082296</v>
      </c>
      <c r="G30" s="885">
        <v>207.36094695396793</v>
      </c>
      <c r="H30" s="503">
        <v>0</v>
      </c>
      <c r="I30" s="503">
        <v>0</v>
      </c>
      <c r="J30" s="886" t="s">
        <v>147</v>
      </c>
    </row>
    <row r="31" spans="1:12" customFormat="1" ht="13.05" customHeight="1">
      <c r="A31" s="206"/>
      <c r="B31" s="503"/>
      <c r="C31" s="503"/>
      <c r="D31" s="686"/>
      <c r="E31" s="356"/>
      <c r="F31" s="503"/>
      <c r="G31" s="885"/>
      <c r="H31" s="503"/>
      <c r="I31" s="503"/>
      <c r="J31" s="885"/>
    </row>
    <row r="32" spans="1:12" customFormat="1" ht="13.05" customHeight="1">
      <c r="A32" s="688" t="s">
        <v>229</v>
      </c>
      <c r="B32" s="503">
        <v>763138.93324495573</v>
      </c>
      <c r="C32" s="503">
        <v>244962.84308319999</v>
      </c>
      <c r="D32" s="686">
        <v>211.53252617408623</v>
      </c>
      <c r="E32" s="356">
        <v>763100.71792816557</v>
      </c>
      <c r="F32" s="503">
        <v>242276.17871538445</v>
      </c>
      <c r="G32" s="885">
        <v>214.97141897083628</v>
      </c>
      <c r="H32" s="503">
        <v>38.215316790154375</v>
      </c>
      <c r="I32" s="503">
        <v>2686.6643678160922</v>
      </c>
      <c r="J32" s="885">
        <v>-98.577592450775001</v>
      </c>
      <c r="L32" s="873"/>
    </row>
    <row r="33" spans="1:10" customFormat="1" ht="13.05" customHeight="1">
      <c r="A33" s="688" t="s">
        <v>230</v>
      </c>
      <c r="B33" s="503">
        <v>695842.5953441672</v>
      </c>
      <c r="C33" s="503">
        <v>217681.23761867973</v>
      </c>
      <c r="D33" s="686">
        <v>219.66126385366312</v>
      </c>
      <c r="E33" s="356">
        <v>695805.31266986392</v>
      </c>
      <c r="F33" s="503">
        <v>215187.79143268193</v>
      </c>
      <c r="G33" s="885">
        <v>223.347950196113</v>
      </c>
      <c r="H33" s="503">
        <v>37.28267430310774</v>
      </c>
      <c r="I33" s="503">
        <v>2493.4461859979101</v>
      </c>
      <c r="J33" s="885">
        <v>-98.504773252678532</v>
      </c>
    </row>
    <row r="34" spans="1:10" customFormat="1" ht="13.05" customHeight="1">
      <c r="A34" s="688" t="s">
        <v>231</v>
      </c>
      <c r="B34" s="503">
        <v>174674.40092362984</v>
      </c>
      <c r="C34" s="503">
        <v>66218.24949346848</v>
      </c>
      <c r="D34" s="686">
        <v>163.78589325418375</v>
      </c>
      <c r="E34" s="356">
        <v>174673.46828114279</v>
      </c>
      <c r="F34" s="503">
        <v>65301.836327324199</v>
      </c>
      <c r="G34" s="885">
        <v>167.48630376272325</v>
      </c>
      <c r="H34" s="503">
        <v>0.93264248704663211</v>
      </c>
      <c r="I34" s="503">
        <v>916.41316614420066</v>
      </c>
      <c r="J34" s="885">
        <v>-99.898229038876565</v>
      </c>
    </row>
    <row r="35" spans="1:10" customFormat="1" ht="13.05" customHeight="1">
      <c r="A35" s="688" t="s">
        <v>232</v>
      </c>
      <c r="B35" s="503">
        <v>616265.42909537454</v>
      </c>
      <c r="C35" s="503">
        <v>193140.94845685555</v>
      </c>
      <c r="D35" s="686">
        <v>219.07549073315121</v>
      </c>
      <c r="E35" s="356">
        <v>616263.42940497212</v>
      </c>
      <c r="F35" s="503">
        <v>192947.73027503738</v>
      </c>
      <c r="G35" s="885">
        <v>219.39397707685876</v>
      </c>
      <c r="H35" s="503">
        <v>1.9996904024767801</v>
      </c>
      <c r="I35" s="503">
        <v>193.21818181818182</v>
      </c>
      <c r="J35" s="885">
        <v>-98.965060956655464</v>
      </c>
    </row>
    <row r="36" spans="1:10" customFormat="1" ht="13.05" customHeight="1">
      <c r="A36" s="688" t="s">
        <v>233</v>
      </c>
      <c r="B36" s="503">
        <v>12859.777153449988</v>
      </c>
      <c r="C36" s="503">
        <v>5687.748394648368</v>
      </c>
      <c r="D36" s="686">
        <v>126.09609745659318</v>
      </c>
      <c r="E36" s="356">
        <v>12859.777153449988</v>
      </c>
      <c r="F36" s="503">
        <v>5382.277339266976</v>
      </c>
      <c r="G36" s="885">
        <v>138.92817747666251</v>
      </c>
      <c r="H36" s="503">
        <v>0</v>
      </c>
      <c r="I36" s="503">
        <v>305.47105538140022</v>
      </c>
      <c r="J36" s="885">
        <v>-100</v>
      </c>
    </row>
    <row r="37" spans="1:10" customFormat="1" ht="13.05" customHeight="1">
      <c r="A37" s="206"/>
      <c r="B37" s="503"/>
      <c r="C37" s="503"/>
      <c r="D37" s="686"/>
      <c r="E37" s="356"/>
      <c r="F37" s="503"/>
      <c r="G37" s="885"/>
      <c r="H37" s="503"/>
      <c r="I37" s="503"/>
      <c r="J37" s="885"/>
    </row>
    <row r="38" spans="1:10" customFormat="1" ht="13.05" customHeight="1">
      <c r="A38" s="688" t="s">
        <v>234</v>
      </c>
      <c r="B38" s="503">
        <v>2728122.9541499717</v>
      </c>
      <c r="C38" s="503">
        <v>815602.99568281928</v>
      </c>
      <c r="D38" s="686">
        <v>234.49153185932073</v>
      </c>
      <c r="E38" s="356">
        <v>2728004.6372138048</v>
      </c>
      <c r="F38" s="503">
        <v>811236.86140905006</v>
      </c>
      <c r="G38" s="885">
        <v>236.27720422805871</v>
      </c>
      <c r="H38" s="503">
        <v>118.31693616661133</v>
      </c>
      <c r="I38" s="503">
        <v>4366.1342737722052</v>
      </c>
      <c r="J38" s="885">
        <v>-97.290121449600093</v>
      </c>
    </row>
    <row r="39" spans="1:10" customFormat="1" ht="13.05" customHeight="1">
      <c r="A39" s="688" t="s">
        <v>235</v>
      </c>
      <c r="B39" s="503">
        <v>2468564.0515086581</v>
      </c>
      <c r="C39" s="503">
        <v>728900.71184308641</v>
      </c>
      <c r="D39" s="686">
        <v>238.6694526977052</v>
      </c>
      <c r="E39" s="356">
        <v>2468540.299721905</v>
      </c>
      <c r="F39" s="503">
        <v>728676.82699460129</v>
      </c>
      <c r="G39" s="885">
        <v>238.77024879510736</v>
      </c>
      <c r="H39" s="503">
        <v>23.75178675294012</v>
      </c>
      <c r="I39" s="503">
        <v>223.88484848484848</v>
      </c>
      <c r="J39" s="885">
        <v>-89.391070046194955</v>
      </c>
    </row>
    <row r="40" spans="1:10" customFormat="1" ht="13.05" customHeight="1">
      <c r="A40" s="688" t="s">
        <v>236</v>
      </c>
      <c r="B40" s="503">
        <v>259558.90264131324</v>
      </c>
      <c r="C40" s="503">
        <v>86702.283839736745</v>
      </c>
      <c r="D40" s="686">
        <v>199.36801102158989</v>
      </c>
      <c r="E40" s="356">
        <v>259464.33749189953</v>
      </c>
      <c r="F40" s="503">
        <v>82560.034414449867</v>
      </c>
      <c r="G40" s="885">
        <v>214.27353359543585</v>
      </c>
      <c r="H40" s="503">
        <v>94.565149413671207</v>
      </c>
      <c r="I40" s="503">
        <v>4142.2494252873566</v>
      </c>
      <c r="J40" s="885">
        <v>-97.717058059411499</v>
      </c>
    </row>
    <row r="41" spans="1:10" customFormat="1" ht="13.05" customHeight="1">
      <c r="A41" s="688" t="s">
        <v>237</v>
      </c>
      <c r="B41" s="503">
        <v>4113017.7990375012</v>
      </c>
      <c r="C41" s="503">
        <v>1193938.0401575658</v>
      </c>
      <c r="D41" s="686">
        <v>244.49172910971996</v>
      </c>
      <c r="E41" s="356">
        <v>4111223.3641869137</v>
      </c>
      <c r="F41" s="503">
        <v>1174616.2895827522</v>
      </c>
      <c r="G41" s="885">
        <v>250.00564870825218</v>
      </c>
      <c r="H41" s="503">
        <v>1794.43485058633</v>
      </c>
      <c r="I41" s="503">
        <v>19321.750574712642</v>
      </c>
      <c r="J41" s="885">
        <v>-90.712876436078218</v>
      </c>
    </row>
    <row r="42" spans="1:10" customFormat="1" ht="13.05" customHeight="1">
      <c r="A42" s="688" t="s">
        <v>238</v>
      </c>
      <c r="B42" s="503">
        <v>360570.49016324169</v>
      </c>
      <c r="C42" s="503">
        <v>117238.43390062681</v>
      </c>
      <c r="D42" s="686">
        <v>207.55314461882617</v>
      </c>
      <c r="E42" s="356">
        <v>360475.92501382792</v>
      </c>
      <c r="F42" s="503">
        <v>113096.18447534053</v>
      </c>
      <c r="G42" s="885">
        <v>218.7339402174315</v>
      </c>
      <c r="H42" s="503">
        <v>94.565149413671207</v>
      </c>
      <c r="I42" s="503">
        <v>4142.2494252873566</v>
      </c>
      <c r="J42" s="885">
        <v>-97.717058059411499</v>
      </c>
    </row>
    <row r="43" spans="1:10" customFormat="1" ht="13.05" customHeight="1">
      <c r="A43" s="688" t="s">
        <v>239</v>
      </c>
      <c r="B43" s="516">
        <v>1.0894534947419354</v>
      </c>
      <c r="C43" s="516">
        <v>1.1076628790786982</v>
      </c>
      <c r="D43" s="686">
        <v>-1.643946428168519</v>
      </c>
      <c r="E43" s="357">
        <v>1.0894670686011063</v>
      </c>
      <c r="F43" s="516">
        <v>1.1054347268512223</v>
      </c>
      <c r="G43" s="885">
        <v>-1.4444686657889894</v>
      </c>
      <c r="H43" s="516">
        <v>1.0573210350068591</v>
      </c>
      <c r="I43" s="516">
        <v>1.2299446476355782</v>
      </c>
      <c r="J43" s="885">
        <v>-14.035071656319442</v>
      </c>
    </row>
    <row r="44" spans="1:10" customFormat="1" ht="13.05" customHeight="1">
      <c r="A44" s="206"/>
      <c r="B44" s="516"/>
      <c r="C44" s="516"/>
      <c r="D44" s="686"/>
      <c r="E44" s="357"/>
      <c r="F44" s="516"/>
      <c r="G44" s="885"/>
      <c r="H44" s="516"/>
      <c r="I44" s="516"/>
      <c r="J44" s="885"/>
    </row>
    <row r="45" spans="1:10" customFormat="1" ht="13.05" customHeight="1">
      <c r="A45" s="688" t="s">
        <v>240</v>
      </c>
      <c r="B45" s="516">
        <v>9.1425506867806945</v>
      </c>
      <c r="C45" s="516">
        <v>10.61779280150229</v>
      </c>
      <c r="D45" s="686">
        <v>-13.894056347689009</v>
      </c>
      <c r="E45" s="357">
        <v>9.1428586194453487</v>
      </c>
      <c r="F45" s="516">
        <v>10.707855577175824</v>
      </c>
      <c r="G45" s="885">
        <v>-14.615409653696876</v>
      </c>
      <c r="H45" s="516">
        <v>8.4136029484997774</v>
      </c>
      <c r="I45" s="516">
        <v>5.6751163745071755</v>
      </c>
      <c r="J45" s="885">
        <v>48.254280498880696</v>
      </c>
    </row>
    <row r="46" spans="1:10" customFormat="1" ht="13.05" customHeight="1">
      <c r="A46" s="688" t="s">
        <v>241</v>
      </c>
      <c r="B46" s="516"/>
      <c r="C46" s="516"/>
      <c r="D46" s="686"/>
      <c r="E46" s="357"/>
      <c r="F46" s="516"/>
      <c r="G46" s="885"/>
      <c r="H46" s="516"/>
      <c r="I46" s="516"/>
      <c r="J46" s="885"/>
    </row>
    <row r="47" spans="1:10" customFormat="1" ht="13.05" customHeight="1">
      <c r="A47" s="689" t="s">
        <v>242</v>
      </c>
      <c r="B47" s="516">
        <v>7.815009069436643</v>
      </c>
      <c r="C47" s="516">
        <v>9.0612158235402376</v>
      </c>
      <c r="D47" s="686">
        <v>-13.753195800347894</v>
      </c>
      <c r="E47" s="357">
        <v>7.8148710702703248</v>
      </c>
      <c r="F47" s="516">
        <v>9.2526408411106598</v>
      </c>
      <c r="G47" s="885">
        <v>-15.539020648593006</v>
      </c>
      <c r="H47" s="516">
        <v>7.9632114737490065</v>
      </c>
      <c r="I47" s="516">
        <v>4.4565308698033075</v>
      </c>
      <c r="J47" s="885">
        <v>78.686330385510587</v>
      </c>
    </row>
    <row r="48" spans="1:10" customFormat="1" ht="13.05" customHeight="1">
      <c r="A48" s="689" t="s">
        <v>243</v>
      </c>
      <c r="B48" s="516">
        <v>8.6265965865952623</v>
      </c>
      <c r="C48" s="516">
        <v>9.5818022906773859</v>
      </c>
      <c r="D48" s="686">
        <v>-9.9689565188742275</v>
      </c>
      <c r="E48" s="357">
        <v>8.6266679932039594</v>
      </c>
      <c r="F48" s="516">
        <v>9.5942785004080591</v>
      </c>
      <c r="G48" s="885">
        <v>-10.08528684218356</v>
      </c>
      <c r="H48" s="516">
        <v>7.1925877717269202</v>
      </c>
      <c r="I48" s="516">
        <v>4.0184093261183742</v>
      </c>
      <c r="J48" s="885">
        <v>78.990918744325086</v>
      </c>
    </row>
    <row r="49" spans="1:12" customFormat="1" ht="13.05" customHeight="1">
      <c r="A49" s="689" t="s">
        <v>244</v>
      </c>
      <c r="B49" s="516">
        <v>7.3535963105380251</v>
      </c>
      <c r="C49" s="516">
        <v>9.0137321014178848</v>
      </c>
      <c r="D49" s="686">
        <v>-18.417851475957626</v>
      </c>
      <c r="E49" s="357">
        <v>7.3535963105380251</v>
      </c>
      <c r="F49" s="516">
        <v>9.2922695379226194</v>
      </c>
      <c r="G49" s="885">
        <v>-20.863290926642708</v>
      </c>
      <c r="H49" s="734">
        <v>0</v>
      </c>
      <c r="I49" s="516">
        <v>1</v>
      </c>
      <c r="J49" s="885">
        <v>-100</v>
      </c>
    </row>
    <row r="50" spans="1:12" customFormat="1" ht="13.05" customHeight="1">
      <c r="A50" s="689" t="s">
        <v>245</v>
      </c>
      <c r="B50" s="516">
        <v>5.1097268023428395</v>
      </c>
      <c r="C50" s="516">
        <v>5.5878900647826013</v>
      </c>
      <c r="D50" s="686">
        <v>-8.5571343905522017</v>
      </c>
      <c r="E50" s="357">
        <v>5.1097268023428395</v>
      </c>
      <c r="F50" s="516">
        <v>5.5878900647826013</v>
      </c>
      <c r="G50" s="885">
        <v>-8.5571343905522017</v>
      </c>
      <c r="H50" s="734">
        <v>0</v>
      </c>
      <c r="I50" s="734">
        <v>0</v>
      </c>
      <c r="J50" s="886" t="s">
        <v>147</v>
      </c>
    </row>
    <row r="51" spans="1:12" customFormat="1" ht="13.05" customHeight="1">
      <c r="A51" s="689" t="s">
        <v>246</v>
      </c>
      <c r="B51" s="516">
        <v>8.8050655011615362</v>
      </c>
      <c r="C51" s="516">
        <v>9.4496955241288401</v>
      </c>
      <c r="D51" s="686">
        <v>-6.8217015174860007</v>
      </c>
      <c r="E51" s="357">
        <v>8.8051818953944139</v>
      </c>
      <c r="F51" s="516">
        <v>9.5135729191959495</v>
      </c>
      <c r="G51" s="885">
        <v>-7.4461091518222773</v>
      </c>
      <c r="H51" s="516">
        <v>5.3058322240628675</v>
      </c>
      <c r="I51" s="516">
        <v>2.8513325245501484</v>
      </c>
      <c r="J51" s="885">
        <v>86.082548365696596</v>
      </c>
    </row>
    <row r="52" spans="1:12" customFormat="1" ht="13.05" customHeight="1">
      <c r="A52" s="515" t="s">
        <v>247</v>
      </c>
      <c r="B52" s="516">
        <v>9.280568053681499</v>
      </c>
      <c r="C52" s="516">
        <v>11.086613646255024</v>
      </c>
      <c r="D52" s="686">
        <v>-16.290326786877742</v>
      </c>
      <c r="E52" s="357">
        <v>9.2805098491715707</v>
      </c>
      <c r="F52" s="516">
        <v>11.124666331039228</v>
      </c>
      <c r="G52" s="885">
        <v>-16.577184672246993</v>
      </c>
      <c r="H52" s="516">
        <v>10.442822016129593</v>
      </c>
      <c r="I52" s="516">
        <v>7.6551247078239069</v>
      </c>
      <c r="J52" s="885">
        <v>36.416092679150289</v>
      </c>
    </row>
    <row r="53" spans="1:12" customFormat="1" ht="13.05" customHeight="1">
      <c r="A53" s="690" t="s">
        <v>248</v>
      </c>
      <c r="B53" s="516">
        <v>5.9680537249999723</v>
      </c>
      <c r="C53" s="516">
        <v>7.6116246197416038</v>
      </c>
      <c r="D53" s="686">
        <v>-21.592905284357368</v>
      </c>
      <c r="E53" s="357">
        <v>5.9680642331242737</v>
      </c>
      <c r="F53" s="516">
        <v>7.668902667032194</v>
      </c>
      <c r="G53" s="885">
        <v>-22.178380763908322</v>
      </c>
      <c r="H53" s="516">
        <v>4</v>
      </c>
      <c r="I53" s="516">
        <v>3.5301013423603949</v>
      </c>
      <c r="J53" s="885">
        <v>13.311194554131657</v>
      </c>
    </row>
    <row r="54" spans="1:12" customFormat="1" ht="13.05" customHeight="1">
      <c r="A54" s="690" t="s">
        <v>249</v>
      </c>
      <c r="B54" s="516">
        <v>8.6799753790754082</v>
      </c>
      <c r="C54" s="516">
        <v>10.160636557503182</v>
      </c>
      <c r="D54" s="686">
        <v>-14.572523778880475</v>
      </c>
      <c r="E54" s="357">
        <v>8.6798722863202471</v>
      </c>
      <c r="F54" s="516">
        <v>10.197828635095549</v>
      </c>
      <c r="G54" s="885">
        <v>-14.885093710550269</v>
      </c>
      <c r="H54" s="516">
        <v>10.603992041108759</v>
      </c>
      <c r="I54" s="516">
        <v>6.95090976218534</v>
      </c>
      <c r="J54" s="885">
        <v>52.55545538509341</v>
      </c>
    </row>
    <row r="55" spans="1:12" customFormat="1" ht="13.05" customHeight="1">
      <c r="A55" s="206"/>
      <c r="B55" s="503"/>
      <c r="C55" s="503"/>
      <c r="D55" s="686"/>
      <c r="E55" s="356"/>
      <c r="F55" s="503"/>
      <c r="G55" s="885"/>
      <c r="H55" s="503"/>
      <c r="I55" s="503"/>
      <c r="J55" s="885"/>
    </row>
    <row r="56" spans="1:12" customFormat="1" ht="13.05" customHeight="1">
      <c r="A56" s="688" t="s">
        <v>250</v>
      </c>
      <c r="B56" s="503"/>
      <c r="C56" s="503"/>
      <c r="D56" s="686"/>
      <c r="E56" s="356"/>
      <c r="F56" s="503"/>
      <c r="G56" s="885"/>
      <c r="H56" s="503"/>
      <c r="I56" s="503"/>
      <c r="J56" s="885"/>
    </row>
    <row r="57" spans="1:12" customFormat="1" ht="13.05" customHeight="1">
      <c r="A57" s="515" t="s">
        <v>251</v>
      </c>
      <c r="B57" s="503">
        <v>2216388.8094154089</v>
      </c>
      <c r="C57" s="503">
        <v>579500.83409950859</v>
      </c>
      <c r="D57" s="686">
        <v>282.46516294656846</v>
      </c>
      <c r="E57" s="356">
        <v>2214939.8369616773</v>
      </c>
      <c r="F57" s="503">
        <v>563872.84266795591</v>
      </c>
      <c r="G57" s="885">
        <v>292.80839036008945</v>
      </c>
      <c r="H57" s="503">
        <v>1448.9724537316483</v>
      </c>
      <c r="I57" s="503">
        <v>15627.991431556946</v>
      </c>
      <c r="J57" s="885">
        <v>-90.728351368264768</v>
      </c>
      <c r="L57" s="873"/>
    </row>
    <row r="58" spans="1:12" customFormat="1" ht="13.05" customHeight="1">
      <c r="A58" s="515" t="s">
        <v>252</v>
      </c>
      <c r="B58" s="503">
        <v>1952029.3886152827</v>
      </c>
      <c r="C58" s="503">
        <v>495447.08509149257</v>
      </c>
      <c r="D58" s="686">
        <v>293.99351562534838</v>
      </c>
      <c r="E58" s="356">
        <v>1950667.8430975347</v>
      </c>
      <c r="F58" s="503">
        <v>481926.10348229262</v>
      </c>
      <c r="G58" s="885">
        <v>304.76492744477531</v>
      </c>
      <c r="H58" s="503">
        <v>1361.5455177475653</v>
      </c>
      <c r="I58" s="503">
        <v>13520.9816091954</v>
      </c>
      <c r="J58" s="885">
        <v>-89.930128173374626</v>
      </c>
    </row>
    <row r="59" spans="1:12" customFormat="1" ht="13.05" customHeight="1">
      <c r="A59" s="515" t="s">
        <v>253</v>
      </c>
      <c r="B59" s="503">
        <v>932755.32077850832</v>
      </c>
      <c r="C59" s="503">
        <v>259107.7068992267</v>
      </c>
      <c r="D59" s="686">
        <v>259.98748626233629</v>
      </c>
      <c r="E59" s="356">
        <v>932746.05088771798</v>
      </c>
      <c r="F59" s="503">
        <v>255132.38558261242</v>
      </c>
      <c r="G59" s="885">
        <v>265.59296412242139</v>
      </c>
      <c r="H59" s="503">
        <v>9.2698907903242258</v>
      </c>
      <c r="I59" s="503">
        <v>3975.3213166144201</v>
      </c>
      <c r="J59" s="885">
        <v>-99.766814049682424</v>
      </c>
      <c r="L59" s="873"/>
    </row>
    <row r="60" spans="1:12" customFormat="1" ht="13.05" customHeight="1">
      <c r="A60" s="515" t="s">
        <v>254</v>
      </c>
      <c r="B60" s="503">
        <v>793008.0580595826</v>
      </c>
      <c r="C60" s="503">
        <v>216268.04933655899</v>
      </c>
      <c r="D60" s="686">
        <v>266.67832372478364</v>
      </c>
      <c r="E60" s="356">
        <v>793003.29786497855</v>
      </c>
      <c r="F60" s="503">
        <v>213031.56678692607</v>
      </c>
      <c r="G60" s="885">
        <v>272.24685046706696</v>
      </c>
      <c r="H60" s="503">
        <v>4.7601946041574523</v>
      </c>
      <c r="I60" s="503">
        <v>3236.4825496342737</v>
      </c>
      <c r="J60" s="885">
        <v>-99.852920739378149</v>
      </c>
    </row>
    <row r="61" spans="1:12" customFormat="1" ht="13.05" customHeight="1">
      <c r="A61" s="515" t="s">
        <v>255</v>
      </c>
      <c r="B61" s="503">
        <v>482885.17622730986</v>
      </c>
      <c r="C61" s="503">
        <v>124941.08843946757</v>
      </c>
      <c r="D61" s="686">
        <v>286.49029095121244</v>
      </c>
      <c r="E61" s="356">
        <v>482823.39079596568</v>
      </c>
      <c r="F61" s="503">
        <v>124217.89345514146</v>
      </c>
      <c r="G61" s="885">
        <v>288.69069291561175</v>
      </c>
      <c r="H61" s="503">
        <v>61.785431344254874</v>
      </c>
      <c r="I61" s="503">
        <v>723.19498432601881</v>
      </c>
      <c r="J61" s="885">
        <v>-91.456601237101253</v>
      </c>
      <c r="L61" s="873"/>
    </row>
    <row r="62" spans="1:12" customFormat="1" ht="13.05" customHeight="1">
      <c r="A62" s="515" t="s">
        <v>256</v>
      </c>
      <c r="B62" s="503">
        <v>405145.73000544292</v>
      </c>
      <c r="C62" s="503">
        <v>101081.30654717299</v>
      </c>
      <c r="D62" s="686">
        <v>300.81172656426639</v>
      </c>
      <c r="E62" s="356">
        <v>405098.63909635204</v>
      </c>
      <c r="F62" s="503">
        <v>100856.80080004648</v>
      </c>
      <c r="G62" s="885">
        <v>301.65723667904143</v>
      </c>
      <c r="H62" s="503">
        <v>47.090909090909093</v>
      </c>
      <c r="I62" s="503">
        <v>224.50574712643677</v>
      </c>
      <c r="J62" s="885">
        <v>-79.024630908718564</v>
      </c>
    </row>
    <row r="63" spans="1:12" customFormat="1" ht="13.05" customHeight="1">
      <c r="A63" s="515" t="s">
        <v>257</v>
      </c>
      <c r="B63" s="503">
        <v>0</v>
      </c>
      <c r="C63" s="503">
        <v>5360.9786693668257</v>
      </c>
      <c r="D63" s="686">
        <v>-100</v>
      </c>
      <c r="E63" s="356">
        <v>0</v>
      </c>
      <c r="F63" s="503">
        <v>5360.9786693668257</v>
      </c>
      <c r="G63" s="885">
        <v>-100</v>
      </c>
      <c r="H63" s="503">
        <v>0</v>
      </c>
      <c r="I63" s="503">
        <v>0</v>
      </c>
      <c r="J63" s="886" t="s">
        <v>147</v>
      </c>
    </row>
    <row r="64" spans="1:12" customFormat="1" ht="13.05" customHeight="1">
      <c r="A64" s="515" t="s">
        <v>258</v>
      </c>
      <c r="B64" s="503">
        <v>511545.42510004475</v>
      </c>
      <c r="C64" s="503">
        <v>218225.12213802247</v>
      </c>
      <c r="D64" s="686">
        <v>134.41179461295195</v>
      </c>
      <c r="E64" s="356">
        <v>511382.31556003407</v>
      </c>
      <c r="F64" s="503">
        <v>214401.09026759377</v>
      </c>
      <c r="G64" s="885">
        <v>138.51665815774462</v>
      </c>
      <c r="H64" s="503">
        <v>163.10954001080245</v>
      </c>
      <c r="I64" s="503">
        <v>3824.0318704284227</v>
      </c>
      <c r="J64" s="885">
        <v>-95.734618707753384</v>
      </c>
      <c r="L64" s="873"/>
    </row>
    <row r="65" spans="1:12" customFormat="1" ht="13.05" customHeight="1">
      <c r="A65" s="515" t="s">
        <v>259</v>
      </c>
      <c r="B65" s="503">
        <v>40097.579467537587</v>
      </c>
      <c r="C65" s="503">
        <v>15936.118810663022</v>
      </c>
      <c r="D65" s="686">
        <v>151.6144611114965</v>
      </c>
      <c r="E65" s="356">
        <v>40097.579467537587</v>
      </c>
      <c r="F65" s="503">
        <v>15549.682447026686</v>
      </c>
      <c r="G65" s="885">
        <v>157.86751339867266</v>
      </c>
      <c r="H65" s="503">
        <v>0</v>
      </c>
      <c r="I65" s="503">
        <v>386.43636363636364</v>
      </c>
      <c r="J65" s="885">
        <v>-100</v>
      </c>
    </row>
    <row r="66" spans="1:12" customFormat="1" ht="13.05" customHeight="1">
      <c r="A66" s="515" t="s">
        <v>260</v>
      </c>
      <c r="B66" s="503">
        <v>538899.08880810044</v>
      </c>
      <c r="C66" s="503">
        <v>166739.18006232538</v>
      </c>
      <c r="D66" s="686">
        <v>223.19883581451316</v>
      </c>
      <c r="E66" s="356">
        <v>538868.20591090014</v>
      </c>
      <c r="F66" s="503">
        <v>166265.32969659925</v>
      </c>
      <c r="G66" s="885">
        <v>224.10136670959972</v>
      </c>
      <c r="H66" s="503">
        <v>30.882897200330905</v>
      </c>
      <c r="I66" s="503">
        <v>473.85036572622778</v>
      </c>
      <c r="J66" s="885">
        <v>-93.482563392559697</v>
      </c>
      <c r="L66" s="873"/>
    </row>
    <row r="67" spans="1:12" customFormat="1" ht="13.05" customHeight="1">
      <c r="A67" s="515" t="s">
        <v>261</v>
      </c>
      <c r="B67" s="503">
        <v>17608.315761383477</v>
      </c>
      <c r="C67" s="503">
        <v>8064.6226139374521</v>
      </c>
      <c r="D67" s="686">
        <v>118.34023244872505</v>
      </c>
      <c r="E67" s="356">
        <v>17567.626685753228</v>
      </c>
      <c r="F67" s="503">
        <v>8064.6226139374521</v>
      </c>
      <c r="G67" s="885">
        <v>117.83569457289276</v>
      </c>
      <c r="H67" s="503">
        <v>40.689075630252098</v>
      </c>
      <c r="I67" s="503">
        <v>0</v>
      </c>
      <c r="J67" s="886" t="s">
        <v>147</v>
      </c>
    </row>
    <row r="68" spans="1:12" customFormat="1" ht="13.05" customHeight="1">
      <c r="A68" s="515" t="s">
        <v>262</v>
      </c>
      <c r="B68" s="503">
        <v>19040.064320388807</v>
      </c>
      <c r="C68" s="503">
        <v>10025.894376112805</v>
      </c>
      <c r="D68" s="686">
        <v>89.908885991784572</v>
      </c>
      <c r="E68" s="356">
        <v>19001.921463245952</v>
      </c>
      <c r="F68" s="503">
        <v>10025.894376112805</v>
      </c>
      <c r="G68" s="885">
        <v>89.528442554900451</v>
      </c>
      <c r="H68" s="503">
        <v>38.142857142857139</v>
      </c>
      <c r="I68" s="503">
        <v>0</v>
      </c>
      <c r="J68" s="886" t="s">
        <v>147</v>
      </c>
    </row>
    <row r="69" spans="1:12" customFormat="1" ht="13.05" customHeight="1">
      <c r="A69" s="515" t="s">
        <v>263</v>
      </c>
      <c r="B69" s="503">
        <v>38596.697791715909</v>
      </c>
      <c r="C69" s="503">
        <v>21177.521561255759</v>
      </c>
      <c r="D69" s="686">
        <v>82.253138924096319</v>
      </c>
      <c r="E69" s="356">
        <v>38568.407875749523</v>
      </c>
      <c r="F69" s="503">
        <v>20776.085197619432</v>
      </c>
      <c r="G69" s="885">
        <v>85.638475722889183</v>
      </c>
      <c r="H69" s="503">
        <v>28.289915966386552</v>
      </c>
      <c r="I69" s="503">
        <v>401.43636363636364</v>
      </c>
      <c r="J69" s="885">
        <v>-92.952826766831549</v>
      </c>
    </row>
    <row r="70" spans="1:12" customFormat="1" ht="13.05" customHeight="1">
      <c r="A70" s="515" t="s">
        <v>264</v>
      </c>
      <c r="B70" s="503">
        <v>10444.3469348324</v>
      </c>
      <c r="C70" s="503">
        <v>6635.030921507856</v>
      </c>
      <c r="D70" s="686">
        <v>57.412181772603567</v>
      </c>
      <c r="E70" s="356">
        <v>10444.3469348324</v>
      </c>
      <c r="F70" s="503">
        <v>6635.030921507856</v>
      </c>
      <c r="G70" s="885">
        <v>57.412181772603567</v>
      </c>
      <c r="H70" s="503">
        <v>0</v>
      </c>
      <c r="I70" s="503">
        <v>0</v>
      </c>
      <c r="J70" s="886" t="s">
        <v>147</v>
      </c>
    </row>
    <row r="71" spans="1:12" customFormat="1" ht="13.05" customHeight="1">
      <c r="A71" s="515" t="s">
        <v>265</v>
      </c>
      <c r="B71" s="503">
        <v>60723.694733973076</v>
      </c>
      <c r="C71" s="503">
        <v>30920.606454388806</v>
      </c>
      <c r="D71" s="686">
        <v>96.385846518072029</v>
      </c>
      <c r="E71" s="356">
        <v>60514.950583787751</v>
      </c>
      <c r="F71" s="503">
        <v>30920.606454388806</v>
      </c>
      <c r="G71" s="885">
        <v>95.710749312287135</v>
      </c>
      <c r="H71" s="503">
        <v>208.74415018532699</v>
      </c>
      <c r="I71" s="503">
        <v>0</v>
      </c>
      <c r="J71" s="886" t="s">
        <v>147</v>
      </c>
    </row>
    <row r="72" spans="1:12" customFormat="1" ht="13.05" customHeight="1">
      <c r="A72" s="688"/>
      <c r="B72" s="503"/>
      <c r="C72" s="503"/>
      <c r="D72" s="687"/>
      <c r="E72" s="356"/>
      <c r="F72" s="503"/>
      <c r="G72" s="887"/>
      <c r="H72" s="503"/>
      <c r="I72" s="503"/>
      <c r="J72" s="887"/>
    </row>
    <row r="73" spans="1:12" customFormat="1" ht="13.05" customHeight="1">
      <c r="A73" s="688" t="s">
        <v>266</v>
      </c>
      <c r="B73" s="503"/>
      <c r="C73" s="503"/>
      <c r="D73" s="687"/>
      <c r="E73" s="356"/>
      <c r="F73" s="503"/>
      <c r="G73" s="887"/>
      <c r="H73" s="503"/>
      <c r="I73" s="503"/>
      <c r="J73" s="887"/>
    </row>
    <row r="74" spans="1:12" customFormat="1" ht="13.05" customHeight="1">
      <c r="A74" s="688" t="s">
        <v>267</v>
      </c>
      <c r="B74" s="503">
        <v>3903665.2766773296</v>
      </c>
      <c r="C74" s="503">
        <v>1022954.1791479664</v>
      </c>
      <c r="D74" s="686">
        <v>281.60705105371869</v>
      </c>
      <c r="E74" s="356">
        <v>3902775.2676794478</v>
      </c>
      <c r="F74" s="503">
        <v>1004798.3918335086</v>
      </c>
      <c r="G74" s="885">
        <v>288.4137653283708</v>
      </c>
      <c r="H74" s="503">
        <v>890.00899788057927</v>
      </c>
      <c r="I74" s="503">
        <v>18155.787314472243</v>
      </c>
      <c r="J74" s="885">
        <v>-95.097932232489086</v>
      </c>
    </row>
    <row r="75" spans="1:12" customFormat="1" ht="13.05" customHeight="1">
      <c r="A75" s="688" t="s">
        <v>268</v>
      </c>
      <c r="B75" s="503">
        <v>137221.43899231585</v>
      </c>
      <c r="C75" s="503">
        <v>30941.371439322589</v>
      </c>
      <c r="D75" s="686">
        <v>343.48854820935532</v>
      </c>
      <c r="E75" s="356">
        <v>137215.46700352032</v>
      </c>
      <c r="F75" s="503">
        <v>30716.865692196137</v>
      </c>
      <c r="G75" s="885">
        <v>346.7105087430225</v>
      </c>
      <c r="H75" s="503">
        <v>5.9719887955182074</v>
      </c>
      <c r="I75" s="503">
        <v>224.50574712643677</v>
      </c>
      <c r="J75" s="885">
        <v>-97.339939457249216</v>
      </c>
    </row>
    <row r="76" spans="1:12" customFormat="1" ht="13.05" customHeight="1">
      <c r="A76" s="688" t="s">
        <v>269</v>
      </c>
      <c r="B76" s="503">
        <v>115239.84787144941</v>
      </c>
      <c r="C76" s="503">
        <v>24028.844239924172</v>
      </c>
      <c r="D76" s="686">
        <v>379.58964118622572</v>
      </c>
      <c r="E76" s="356">
        <v>115234.95431402643</v>
      </c>
      <c r="F76" s="503">
        <v>23804.338492797749</v>
      </c>
      <c r="G76" s="885">
        <v>384.09223532463193</v>
      </c>
      <c r="H76" s="503">
        <v>4.8935574229691881</v>
      </c>
      <c r="I76" s="503">
        <v>224.50574712643677</v>
      </c>
      <c r="J76" s="885">
        <v>-97.820297482089288</v>
      </c>
      <c r="L76" s="873"/>
    </row>
    <row r="77" spans="1:12" customFormat="1" ht="13.05" customHeight="1">
      <c r="A77" s="688" t="s">
        <v>270</v>
      </c>
      <c r="B77" s="503">
        <v>27654.224929639975</v>
      </c>
      <c r="C77" s="503">
        <v>8536.328392863843</v>
      </c>
      <c r="D77" s="686">
        <v>223.95924403234315</v>
      </c>
      <c r="E77" s="356">
        <v>27653.146498267426</v>
      </c>
      <c r="F77" s="503">
        <v>8536.328392863843</v>
      </c>
      <c r="G77" s="885">
        <v>223.9466105988233</v>
      </c>
      <c r="H77" s="503">
        <v>1.0784313725490196</v>
      </c>
      <c r="I77" s="503">
        <v>0</v>
      </c>
      <c r="J77" s="886" t="s">
        <v>147</v>
      </c>
    </row>
    <row r="78" spans="1:12" customFormat="1" ht="13.05" customHeight="1">
      <c r="A78" s="688" t="s">
        <v>271</v>
      </c>
      <c r="B78" s="503">
        <v>3795168.0050040209</v>
      </c>
      <c r="C78" s="503">
        <v>998286.96707342216</v>
      </c>
      <c r="D78" s="686">
        <v>280.16804087204849</v>
      </c>
      <c r="E78" s="356">
        <v>3794283.9679949344</v>
      </c>
      <c r="F78" s="503">
        <v>980355.68550610857</v>
      </c>
      <c r="G78" s="885">
        <v>287.03136260551554</v>
      </c>
      <c r="H78" s="503">
        <v>884.03700908506107</v>
      </c>
      <c r="I78" s="503">
        <v>17931.281567345806</v>
      </c>
      <c r="J78" s="885">
        <v>-95.06986153909402</v>
      </c>
      <c r="L78" s="873"/>
    </row>
    <row r="79" spans="1:12" customFormat="1" ht="13.05" customHeight="1">
      <c r="A79" s="206"/>
      <c r="B79" s="503"/>
      <c r="C79" s="503"/>
      <c r="D79" s="687"/>
      <c r="E79" s="356"/>
      <c r="F79" s="503"/>
      <c r="G79" s="887"/>
      <c r="H79" s="503"/>
      <c r="I79" s="503"/>
      <c r="J79" s="887"/>
    </row>
    <row r="80" spans="1:12" customFormat="1" ht="13.05" customHeight="1">
      <c r="A80" s="688" t="s">
        <v>272</v>
      </c>
      <c r="B80" s="503">
        <v>52734.540226448102</v>
      </c>
      <c r="C80" s="503">
        <v>47904.26881093761</v>
      </c>
      <c r="D80" s="686">
        <v>10.083175331563844</v>
      </c>
      <c r="E80" s="356">
        <v>52725.132717420187</v>
      </c>
      <c r="F80" s="503">
        <v>47389.935791083779</v>
      </c>
      <c r="G80" s="885">
        <v>11.258080090794721</v>
      </c>
      <c r="H80" s="503">
        <v>9.4075090279119866</v>
      </c>
      <c r="I80" s="503">
        <v>514.33301985370952</v>
      </c>
      <c r="J80" s="885">
        <v>-98.170930376862103</v>
      </c>
      <c r="L80" s="873"/>
    </row>
    <row r="81" spans="1:12" customFormat="1" ht="13.05" customHeight="1">
      <c r="A81" s="688" t="s">
        <v>273</v>
      </c>
      <c r="B81" s="503">
        <v>25344.051671319681</v>
      </c>
      <c r="C81" s="503">
        <v>29902.232743613207</v>
      </c>
      <c r="D81" s="686">
        <v>-15.24361445306155</v>
      </c>
      <c r="E81" s="356">
        <v>25343.070189838199</v>
      </c>
      <c r="F81" s="503">
        <v>29540.635251450203</v>
      </c>
      <c r="G81" s="885">
        <v>-14.209461055533456</v>
      </c>
      <c r="H81" s="503">
        <v>0.98148148148148151</v>
      </c>
      <c r="I81" s="503">
        <v>361.59749216300941</v>
      </c>
      <c r="J81" s="885">
        <v>-99.728570716679911</v>
      </c>
    </row>
    <row r="82" spans="1:12" customFormat="1" ht="13.05" customHeight="1">
      <c r="A82" s="688" t="s">
        <v>274</v>
      </c>
      <c r="B82" s="503">
        <v>16184.548865479348</v>
      </c>
      <c r="C82" s="503">
        <v>11245.897470097038</v>
      </c>
      <c r="D82" s="686">
        <v>43.915138018234991</v>
      </c>
      <c r="E82" s="356">
        <v>16180.877167413702</v>
      </c>
      <c r="F82" s="503">
        <v>11093.16194240635</v>
      </c>
      <c r="G82" s="885">
        <v>45.863526120161509</v>
      </c>
      <c r="H82" s="503">
        <v>3.6716980656456748</v>
      </c>
      <c r="I82" s="503">
        <v>152.73552769070011</v>
      </c>
      <c r="J82" s="885">
        <v>-97.596041915616965</v>
      </c>
    </row>
    <row r="83" spans="1:12" customFormat="1" ht="13.05" customHeight="1">
      <c r="A83" s="688" t="s">
        <v>275</v>
      </c>
      <c r="B83" s="503">
        <v>12917.214444112862</v>
      </c>
      <c r="C83" s="503">
        <v>8146.4039313811745</v>
      </c>
      <c r="D83" s="686">
        <v>58.563392546173752</v>
      </c>
      <c r="E83" s="356">
        <v>12912.460114632077</v>
      </c>
      <c r="F83" s="503">
        <v>8146.4039313811745</v>
      </c>
      <c r="G83" s="885">
        <v>58.505031464145006</v>
      </c>
      <c r="H83" s="503">
        <v>4.75432948078483</v>
      </c>
      <c r="I83" s="503">
        <v>0</v>
      </c>
      <c r="J83" s="886" t="s">
        <v>147</v>
      </c>
    </row>
    <row r="84" spans="1:12" customFormat="1" ht="13.05" customHeight="1">
      <c r="A84" s="206"/>
      <c r="B84" s="503"/>
      <c r="C84" s="503"/>
      <c r="D84" s="687"/>
      <c r="E84" s="356"/>
      <c r="F84" s="503"/>
      <c r="G84" s="887"/>
      <c r="H84" s="503"/>
      <c r="I84" s="503"/>
      <c r="J84" s="887"/>
    </row>
    <row r="85" spans="1:12" customFormat="1" ht="13.05" customHeight="1">
      <c r="A85" s="688" t="s">
        <v>276</v>
      </c>
      <c r="B85" s="503">
        <v>94126.047948672815</v>
      </c>
      <c r="C85" s="503">
        <v>61043.976454652584</v>
      </c>
      <c r="D85" s="686">
        <v>54.193834372168936</v>
      </c>
      <c r="E85" s="356">
        <v>94074.020612789725</v>
      </c>
      <c r="F85" s="503">
        <v>60622.437814790595</v>
      </c>
      <c r="G85" s="885">
        <v>55.180200605257838</v>
      </c>
      <c r="H85" s="503">
        <v>52.027335883087495</v>
      </c>
      <c r="I85" s="503">
        <v>421.53863986200093</v>
      </c>
      <c r="J85" s="885">
        <v>-87.657754008002755</v>
      </c>
    </row>
    <row r="86" spans="1:12" customFormat="1" ht="13.05" customHeight="1">
      <c r="A86" s="688" t="s">
        <v>277</v>
      </c>
      <c r="B86" s="503">
        <v>530949.33873007318</v>
      </c>
      <c r="C86" s="503">
        <v>199629.86450584279</v>
      </c>
      <c r="D86" s="686">
        <v>165.96688829317583</v>
      </c>
      <c r="E86" s="356">
        <v>530598.45053416281</v>
      </c>
      <c r="F86" s="503">
        <v>196471.53392935166</v>
      </c>
      <c r="G86" s="885">
        <v>170.06377968472441</v>
      </c>
      <c r="H86" s="503">
        <v>350.88819591040664</v>
      </c>
      <c r="I86" s="503">
        <v>3158.3305764912516</v>
      </c>
      <c r="J86" s="885">
        <v>-88.890073809175917</v>
      </c>
      <c r="L86" s="873"/>
    </row>
    <row r="87" spans="1:12" customFormat="1" ht="13.05" customHeight="1">
      <c r="A87" s="688" t="s">
        <v>278</v>
      </c>
      <c r="B87" s="503">
        <v>23092.89067798512</v>
      </c>
      <c r="C87" s="503">
        <v>14834.419057932728</v>
      </c>
      <c r="D87" s="686">
        <v>55.671014738094257</v>
      </c>
      <c r="E87" s="356">
        <v>22796.459341539135</v>
      </c>
      <c r="F87" s="503">
        <v>14790.419057932728</v>
      </c>
      <c r="G87" s="885">
        <v>54.129908370056825</v>
      </c>
      <c r="H87" s="503">
        <v>296.43133644598385</v>
      </c>
      <c r="I87" s="503">
        <v>44</v>
      </c>
      <c r="J87" s="885">
        <v>573.70758283178145</v>
      </c>
    </row>
    <row r="88" spans="1:12" customFormat="1" ht="13.05" customHeight="1">
      <c r="A88" s="688" t="s">
        <v>279</v>
      </c>
      <c r="B88" s="503">
        <v>8622.967011819077</v>
      </c>
      <c r="C88" s="503">
        <v>3807.6453471789769</v>
      </c>
      <c r="D88" s="686">
        <v>126.46455290820859</v>
      </c>
      <c r="E88" s="356">
        <v>8620.1690843579363</v>
      </c>
      <c r="F88" s="503">
        <v>3807.6453471789769</v>
      </c>
      <c r="G88" s="885">
        <v>126.3910710787306</v>
      </c>
      <c r="H88" s="503">
        <v>2.7979274611398965</v>
      </c>
      <c r="I88" s="503">
        <v>0</v>
      </c>
      <c r="J88" s="886" t="s">
        <v>147</v>
      </c>
    </row>
    <row r="89" spans="1:12" customFormat="1" ht="13.05" customHeight="1">
      <c r="A89" s="688" t="s">
        <v>280</v>
      </c>
      <c r="B89" s="503">
        <v>11081.679745174535</v>
      </c>
      <c r="C89" s="503">
        <v>8930.0541634219171</v>
      </c>
      <c r="D89" s="686">
        <v>24.094205280028614</v>
      </c>
      <c r="E89" s="356">
        <v>11061.903783880925</v>
      </c>
      <c r="F89" s="503">
        <v>8930.0541634219171</v>
      </c>
      <c r="G89" s="885">
        <v>23.872751289585704</v>
      </c>
      <c r="H89" s="503">
        <v>19.775961293608354</v>
      </c>
      <c r="I89" s="503">
        <v>0</v>
      </c>
      <c r="J89" s="886" t="s">
        <v>147</v>
      </c>
    </row>
    <row r="90" spans="1:12" customFormat="1" ht="13.05" customHeight="1">
      <c r="A90" s="688" t="s">
        <v>281</v>
      </c>
      <c r="B90" s="503">
        <v>83678.590934135791</v>
      </c>
      <c r="C90" s="503">
        <v>46081.9038404803</v>
      </c>
      <c r="D90" s="686">
        <v>81.586661922220685</v>
      </c>
      <c r="E90" s="356">
        <v>83363.009292485862</v>
      </c>
      <c r="F90" s="503">
        <v>44342.433934524241</v>
      </c>
      <c r="G90" s="885">
        <v>87.998271397504155</v>
      </c>
      <c r="H90" s="503">
        <v>315.58164164993434</v>
      </c>
      <c r="I90" s="503">
        <v>1739.4699059561131</v>
      </c>
      <c r="J90" s="885">
        <v>-81.857596928273821</v>
      </c>
    </row>
    <row r="91" spans="1:12" ht="13.05" customHeight="1">
      <c r="A91" s="206"/>
      <c r="B91" s="503"/>
      <c r="C91" s="503"/>
      <c r="D91" s="687"/>
      <c r="E91" s="356"/>
      <c r="F91" s="503"/>
      <c r="G91" s="887"/>
      <c r="H91" s="503"/>
      <c r="I91" s="503"/>
      <c r="J91" s="887"/>
    </row>
    <row r="92" spans="1:12" ht="13.05" customHeight="1">
      <c r="A92" s="514" t="s">
        <v>282</v>
      </c>
      <c r="B92" s="503"/>
      <c r="C92" s="503"/>
      <c r="D92" s="687"/>
      <c r="E92" s="356"/>
      <c r="F92" s="503"/>
      <c r="G92" s="887"/>
      <c r="H92" s="503"/>
      <c r="I92" s="503"/>
      <c r="J92" s="887"/>
    </row>
    <row r="93" spans="1:12" ht="13.05" customHeight="1">
      <c r="A93" s="688" t="s">
        <v>283</v>
      </c>
      <c r="B93" s="660">
        <v>21.502462694031546</v>
      </c>
      <c r="C93" s="660" t="s">
        <v>147</v>
      </c>
      <c r="D93" s="687" t="s">
        <v>147</v>
      </c>
      <c r="E93" s="358">
        <v>21.498753043422962</v>
      </c>
      <c r="F93" s="660">
        <v>16.923438011959838</v>
      </c>
      <c r="G93" s="887">
        <v>4.5753150314631235</v>
      </c>
      <c r="H93" s="660">
        <v>30.28406247675678</v>
      </c>
      <c r="I93" s="660" t="s">
        <v>147</v>
      </c>
      <c r="J93" s="887" t="s">
        <v>147</v>
      </c>
    </row>
    <row r="94" spans="1:12" ht="13.05" customHeight="1">
      <c r="A94" s="688" t="s">
        <v>284</v>
      </c>
      <c r="B94" s="660">
        <v>78.49753730595414</v>
      </c>
      <c r="C94" s="660" t="s">
        <v>147</v>
      </c>
      <c r="D94" s="687" t="s">
        <v>147</v>
      </c>
      <c r="E94" s="358">
        <v>78.501246956562724</v>
      </c>
      <c r="F94" s="660">
        <v>83.076561988002993</v>
      </c>
      <c r="G94" s="887">
        <v>-4.5753150314402689</v>
      </c>
      <c r="H94" s="660">
        <v>69.715937523243241</v>
      </c>
      <c r="I94" s="660" t="s">
        <v>147</v>
      </c>
      <c r="J94" s="887" t="s">
        <v>147</v>
      </c>
    </row>
    <row r="95" spans="1:12" ht="13.05" customHeight="1">
      <c r="A95" s="688" t="s">
        <v>285</v>
      </c>
      <c r="B95" s="660">
        <v>6.4129416395107253</v>
      </c>
      <c r="C95" s="660" t="s">
        <v>147</v>
      </c>
      <c r="D95" s="687" t="s">
        <v>147</v>
      </c>
      <c r="E95" s="358">
        <v>6.4128532296449503</v>
      </c>
      <c r="F95" s="660">
        <v>7.5044037251048596</v>
      </c>
      <c r="G95" s="887">
        <v>-14.545466041602884</v>
      </c>
      <c r="H95" s="660">
        <v>6.6222282112306008</v>
      </c>
      <c r="I95" s="660" t="s">
        <v>147</v>
      </c>
      <c r="J95" s="887" t="s">
        <v>147</v>
      </c>
    </row>
    <row r="96" spans="1:12" ht="13.05" customHeight="1">
      <c r="A96" s="206"/>
      <c r="B96" s="503"/>
      <c r="C96" s="503"/>
      <c r="D96" s="687"/>
      <c r="E96" s="356"/>
      <c r="F96" s="503"/>
      <c r="G96" s="887"/>
      <c r="H96" s="503"/>
      <c r="I96" s="503"/>
      <c r="J96" s="887"/>
    </row>
    <row r="97" spans="1:10" ht="13.05" customHeight="1">
      <c r="A97" s="688" t="s">
        <v>286</v>
      </c>
      <c r="B97" s="888">
        <v>43863.482151074233</v>
      </c>
      <c r="C97" s="660" t="s">
        <v>147</v>
      </c>
      <c r="D97" s="687" t="s">
        <v>147</v>
      </c>
      <c r="E97" s="889">
        <v>43861.568027105706</v>
      </c>
      <c r="F97" s="888">
        <v>15913.81273530919</v>
      </c>
      <c r="G97" s="887">
        <v>175.61948074069454</v>
      </c>
      <c r="H97" s="888">
        <v>1.9141239685281137</v>
      </c>
      <c r="I97" s="660" t="s">
        <v>147</v>
      </c>
      <c r="J97" s="887" t="s">
        <v>147</v>
      </c>
    </row>
    <row r="98" spans="1:10" ht="13.05" customHeight="1">
      <c r="A98" s="688" t="s">
        <v>287</v>
      </c>
      <c r="B98" s="888">
        <v>4429724.8070498081</v>
      </c>
      <c r="C98" s="660" t="s">
        <v>147</v>
      </c>
      <c r="D98" s="687" t="s">
        <v>147</v>
      </c>
      <c r="E98" s="889">
        <v>4427837.7211737763</v>
      </c>
      <c r="F98" s="888">
        <v>1271798.6613230784</v>
      </c>
      <c r="G98" s="887">
        <v>248.15555762320156</v>
      </c>
      <c r="H98" s="888">
        <v>1887.0858760314732</v>
      </c>
      <c r="I98" s="660" t="s">
        <v>147</v>
      </c>
      <c r="J98" s="887" t="s">
        <v>147</v>
      </c>
    </row>
    <row r="99" spans="1:10" ht="13.05" customHeight="1">
      <c r="A99" s="206"/>
      <c r="B99" s="503"/>
      <c r="C99" s="503"/>
      <c r="D99" s="687"/>
      <c r="E99" s="356"/>
      <c r="F99" s="503"/>
      <c r="G99" s="887"/>
      <c r="H99" s="503"/>
      <c r="I99" s="503"/>
      <c r="J99" s="887"/>
    </row>
    <row r="100" spans="1:10" ht="13.05" customHeight="1">
      <c r="A100" s="688" t="s">
        <v>288</v>
      </c>
      <c r="B100" s="888">
        <v>592101.05925730709</v>
      </c>
      <c r="C100" s="660" t="s">
        <v>147</v>
      </c>
      <c r="D100" s="687" t="s">
        <v>147</v>
      </c>
      <c r="E100" s="889">
        <v>592058.54497159284</v>
      </c>
      <c r="F100" s="888">
        <v>130260.13517932288</v>
      </c>
      <c r="G100" s="887">
        <v>354.52013707534871</v>
      </c>
      <c r="H100" s="888">
        <v>42.51428571428572</v>
      </c>
      <c r="I100" s="660" t="s">
        <v>147</v>
      </c>
      <c r="J100" s="887" t="s">
        <v>147</v>
      </c>
    </row>
    <row r="101" spans="1:10" ht="13.05" customHeight="1">
      <c r="A101" s="688" t="s">
        <v>289</v>
      </c>
      <c r="B101" s="888">
        <v>3881487.2299431874</v>
      </c>
      <c r="C101" s="660" t="s">
        <v>147</v>
      </c>
      <c r="D101" s="687" t="s">
        <v>147</v>
      </c>
      <c r="E101" s="889">
        <v>3879640.7442289004</v>
      </c>
      <c r="F101" s="888">
        <v>1157452.3388787603</v>
      </c>
      <c r="G101" s="887">
        <v>235.18794804001698</v>
      </c>
      <c r="H101" s="888">
        <v>1846.4857142857156</v>
      </c>
      <c r="I101" s="660" t="s">
        <v>147</v>
      </c>
      <c r="J101" s="887" t="s">
        <v>147</v>
      </c>
    </row>
    <row r="102" spans="1:10" ht="13.05" customHeight="1">
      <c r="A102" s="206"/>
      <c r="B102" s="503"/>
      <c r="C102" s="503"/>
      <c r="D102" s="687"/>
      <c r="E102" s="356"/>
      <c r="F102" s="503"/>
      <c r="G102" s="887"/>
      <c r="H102" s="503"/>
      <c r="I102" s="503"/>
      <c r="J102" s="887"/>
    </row>
    <row r="103" spans="1:10" ht="13.05" customHeight="1">
      <c r="A103" s="688" t="s">
        <v>290</v>
      </c>
      <c r="B103" s="888">
        <v>3856005.1463826443</v>
      </c>
      <c r="C103" s="660" t="s">
        <v>147</v>
      </c>
      <c r="D103" s="687" t="s">
        <v>147</v>
      </c>
      <c r="E103" s="889">
        <v>3854160.5747923255</v>
      </c>
      <c r="F103" s="888">
        <v>1148622.7383169271</v>
      </c>
      <c r="G103" s="887">
        <v>235.54625432888554</v>
      </c>
      <c r="H103" s="888">
        <v>1844.5715903171877</v>
      </c>
      <c r="I103" s="660" t="s">
        <v>147</v>
      </c>
      <c r="J103" s="887" t="s">
        <v>147</v>
      </c>
    </row>
    <row r="104" spans="1:10" ht="13.05" customHeight="1">
      <c r="A104" s="688"/>
      <c r="B104" s="503"/>
      <c r="C104" s="503"/>
      <c r="D104" s="687"/>
      <c r="E104" s="356"/>
      <c r="F104" s="503"/>
      <c r="G104" s="887"/>
      <c r="H104" s="503"/>
      <c r="I104" s="503"/>
      <c r="J104" s="887"/>
    </row>
    <row r="105" spans="1:10" ht="13.05" customHeight="1">
      <c r="A105" s="691" t="s">
        <v>291</v>
      </c>
      <c r="B105" s="503">
        <v>44.152610193485344</v>
      </c>
      <c r="C105" s="503">
        <v>45.273593979477155</v>
      </c>
      <c r="D105" s="686">
        <v>-2.4760212023369754</v>
      </c>
      <c r="E105" s="356">
        <v>44.154195787722095</v>
      </c>
      <c r="F105" s="503">
        <v>45.285223041460029</v>
      </c>
      <c r="G105" s="885">
        <v>-2.4975636151829073</v>
      </c>
      <c r="H105" s="503">
        <v>41.409233273312736</v>
      </c>
      <c r="I105" s="503">
        <v>44.417414632113029</v>
      </c>
      <c r="J105" s="885">
        <v>-6.7725269102570156</v>
      </c>
    </row>
    <row r="106" spans="1:10" ht="13.05" customHeight="1">
      <c r="A106" s="692" t="s">
        <v>292</v>
      </c>
      <c r="B106" s="351">
        <v>2.2859680088924854</v>
      </c>
      <c r="C106" s="351">
        <v>2.0077262499352178</v>
      </c>
      <c r="D106" s="705">
        <v>13.858550634890854</v>
      </c>
      <c r="E106" s="350">
        <v>2.2866570384717293</v>
      </c>
      <c r="F106" s="351">
        <v>2.0132291962785684</v>
      </c>
      <c r="G106" s="703">
        <v>13.581555577407144</v>
      </c>
      <c r="H106" s="351">
        <v>1.3342418261417039</v>
      </c>
      <c r="I106" s="351">
        <v>1.7458344135435433</v>
      </c>
      <c r="J106" s="703">
        <v>-23.575694476455212</v>
      </c>
    </row>
    <row r="107" spans="1:10" ht="18" customHeight="1">
      <c r="A107" s="293" t="s">
        <v>405</v>
      </c>
      <c r="B107" s="259"/>
      <c r="C107" s="259"/>
      <c r="D107" s="257"/>
      <c r="E107" s="259"/>
      <c r="F107" s="259"/>
      <c r="G107" s="260"/>
      <c r="H107" s="259"/>
      <c r="I107" s="259"/>
      <c r="J107" s="257"/>
    </row>
    <row r="108" spans="1:10">
      <c r="A108" s="192" t="s">
        <v>294</v>
      </c>
      <c r="B108" s="256"/>
      <c r="C108" s="256"/>
      <c r="D108" s="257"/>
      <c r="H108" s="255"/>
      <c r="J108" s="255"/>
    </row>
    <row r="109" spans="1:10">
      <c r="A109" s="190" t="s">
        <v>295</v>
      </c>
      <c r="B109" s="261"/>
      <c r="C109" s="261"/>
      <c r="D109" s="262"/>
      <c r="H109" s="255"/>
      <c r="J109" s="255"/>
    </row>
    <row r="110" spans="1:10">
      <c r="A110" s="293" t="s">
        <v>296</v>
      </c>
      <c r="C110" s="261"/>
      <c r="D110" s="258"/>
      <c r="H110" s="255"/>
      <c r="J110" s="255"/>
    </row>
    <row r="111" spans="1:10">
      <c r="A111" s="293" t="s">
        <v>297</v>
      </c>
      <c r="H111" s="255"/>
      <c r="J111" s="255"/>
    </row>
    <row r="112" spans="1:10">
      <c r="A112" s="293" t="s">
        <v>298</v>
      </c>
    </row>
    <row r="113" spans="1:11">
      <c r="A113" s="299"/>
    </row>
    <row r="114" spans="1:11" s="292" customFormat="1">
      <c r="A114" s="287"/>
      <c r="B114" s="302"/>
      <c r="C114" s="287"/>
      <c r="D114" s="287"/>
      <c r="E114" s="302"/>
      <c r="F114" s="287"/>
      <c r="G114" s="287"/>
      <c r="H114" s="302"/>
      <c r="I114" s="287"/>
      <c r="J114" s="303"/>
      <c r="K114" s="2"/>
    </row>
    <row r="115" spans="1:11" s="292" customFormat="1">
      <c r="A115" s="287"/>
      <c r="B115" s="1172"/>
      <c r="C115" s="1172"/>
      <c r="D115" s="1172"/>
      <c r="E115" s="1172"/>
      <c r="F115" s="1172"/>
      <c r="G115" s="1172"/>
      <c r="H115" s="1172"/>
      <c r="I115" s="1172"/>
      <c r="J115" s="1172"/>
      <c r="K115" s="2"/>
    </row>
    <row r="116" spans="1:11" s="292" customFormat="1">
      <c r="A116" s="287"/>
      <c r="B116" s="1172"/>
      <c r="C116" s="287"/>
      <c r="D116" s="287"/>
      <c r="E116" s="1172"/>
      <c r="F116" s="287"/>
      <c r="G116" s="287"/>
      <c r="H116" s="1172"/>
      <c r="I116" s="287"/>
      <c r="J116" s="303"/>
      <c r="K116" s="2"/>
    </row>
    <row r="117" spans="1:11" s="292" customFormat="1">
      <c r="A117" s="287"/>
      <c r="B117" s="1172"/>
      <c r="C117" s="1172"/>
      <c r="D117" s="1172"/>
      <c r="E117" s="1172"/>
      <c r="F117" s="1172"/>
      <c r="G117" s="1172"/>
      <c r="H117" s="1172"/>
      <c r="I117" s="287"/>
      <c r="J117" s="303"/>
      <c r="K117" s="2"/>
    </row>
  </sheetData>
  <mergeCells count="2">
    <mergeCell ref="A2:J2"/>
    <mergeCell ref="A1:J1"/>
  </mergeCells>
  <phoneticPr fontId="34" type="noConversion"/>
  <printOptions horizontalCentered="1"/>
  <pageMargins left="0.25" right="0.25" top="0.25" bottom="0.5" header="0.3" footer="0.3"/>
  <pageSetup scale="82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5">
    <pageSetUpPr fitToPage="1"/>
  </sheetPr>
  <dimension ref="A1:AA26"/>
  <sheetViews>
    <sheetView showGridLines="0" topLeftCell="E1" workbookViewId="0">
      <selection activeCell="M33" sqref="M33"/>
    </sheetView>
  </sheetViews>
  <sheetFormatPr defaultColWidth="9" defaultRowHeight="13.2"/>
  <cols>
    <col min="1" max="1" width="23.21875" style="566" customWidth="1"/>
    <col min="2" max="2" width="11.5546875" style="558" customWidth="1"/>
    <col min="3" max="3" width="11.5546875" style="567" customWidth="1"/>
    <col min="4" max="13" width="11.5546875" style="566" customWidth="1"/>
    <col min="14" max="14" width="13.5546875" style="566" customWidth="1"/>
    <col min="15" max="27" width="9" style="556" customWidth="1"/>
    <col min="28" max="16384" width="9" style="558"/>
  </cols>
  <sheetData>
    <row r="1" spans="1:27" s="189" customFormat="1" ht="16.5" customHeight="1">
      <c r="A1" s="1325" t="s">
        <v>406</v>
      </c>
      <c r="B1" s="1325"/>
      <c r="C1" s="1325"/>
      <c r="D1" s="1325"/>
      <c r="E1" s="1325"/>
      <c r="F1" s="1325"/>
      <c r="G1" s="1325"/>
      <c r="H1" s="1325"/>
      <c r="I1" s="1325"/>
      <c r="J1" s="1325"/>
      <c r="K1" s="1325"/>
      <c r="L1" s="1325"/>
      <c r="M1" s="1325"/>
      <c r="N1" s="1325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</row>
    <row r="2" spans="1:27" s="189" customFormat="1" ht="15" customHeight="1">
      <c r="A2" s="1325" t="s">
        <v>407</v>
      </c>
      <c r="B2" s="1325"/>
      <c r="C2" s="1325"/>
      <c r="D2" s="1325"/>
      <c r="E2" s="1325"/>
      <c r="F2" s="1325"/>
      <c r="G2" s="1325"/>
      <c r="H2" s="1325"/>
      <c r="I2" s="1325"/>
      <c r="J2" s="1325"/>
      <c r="K2" s="1325"/>
      <c r="L2" s="1325"/>
      <c r="M2" s="1325"/>
      <c r="N2" s="1325"/>
      <c r="O2" s="60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</row>
    <row r="3" spans="1:27" ht="17.100000000000001" customHeight="1">
      <c r="A3" s="559"/>
      <c r="B3" s="560"/>
      <c r="C3" s="561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607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</row>
    <row r="4" spans="1:27" s="568" customFormat="1" ht="18" customHeight="1">
      <c r="A4" s="370" t="s">
        <v>408</v>
      </c>
      <c r="B4" s="371" t="s">
        <v>409</v>
      </c>
      <c r="C4" s="312" t="s">
        <v>410</v>
      </c>
      <c r="D4" s="312" t="s">
        <v>187</v>
      </c>
      <c r="E4" s="312" t="s">
        <v>188</v>
      </c>
      <c r="F4" s="312" t="s">
        <v>189</v>
      </c>
      <c r="G4" s="312" t="s">
        <v>190</v>
      </c>
      <c r="H4" s="312" t="s">
        <v>191</v>
      </c>
      <c r="I4" s="312" t="s">
        <v>192</v>
      </c>
      <c r="J4" s="312" t="s">
        <v>193</v>
      </c>
      <c r="K4" s="312" t="s">
        <v>194</v>
      </c>
      <c r="L4" s="312" t="s">
        <v>195</v>
      </c>
      <c r="M4" s="312" t="s">
        <v>196</v>
      </c>
      <c r="N4" s="313" t="s">
        <v>197</v>
      </c>
    </row>
    <row r="5" spans="1:27" ht="13.05" customHeight="1">
      <c r="A5" s="372" t="s">
        <v>411</v>
      </c>
      <c r="B5" s="601">
        <v>82633.371894629192</v>
      </c>
      <c r="C5" s="601">
        <v>125934.36183117355</v>
      </c>
      <c r="D5" s="601">
        <v>212598.90621600897</v>
      </c>
      <c r="E5" s="601">
        <v>280509.46441908419</v>
      </c>
      <c r="F5" s="601">
        <v>315113.50152875029</v>
      </c>
      <c r="G5" s="601">
        <v>412623.45841218781</v>
      </c>
      <c r="H5" s="601">
        <v>472716.57298923703</v>
      </c>
      <c r="I5" s="601">
        <v>393757.48537751089</v>
      </c>
      <c r="J5" s="601">
        <v>270905.14467162418</v>
      </c>
      <c r="K5" s="601">
        <v>279687.021230329</v>
      </c>
      <c r="L5" s="601">
        <v>332399.61945462629</v>
      </c>
      <c r="M5" s="601">
        <v>358172.54045983846</v>
      </c>
      <c r="N5" s="602">
        <v>3537051.4484718549</v>
      </c>
      <c r="O5" s="562"/>
      <c r="P5" s="558"/>
      <c r="Q5" s="558"/>
      <c r="R5" s="558"/>
      <c r="S5" s="558"/>
      <c r="T5" s="558"/>
      <c r="U5" s="558"/>
      <c r="V5" s="558"/>
      <c r="W5" s="558"/>
      <c r="X5" s="558"/>
      <c r="Y5" s="558"/>
      <c r="Z5" s="558"/>
      <c r="AA5" s="558"/>
    </row>
    <row r="6" spans="1:27" ht="13.05" customHeight="1">
      <c r="A6" s="254" t="s">
        <v>412</v>
      </c>
      <c r="B6" s="603">
        <v>5782.0435795113208</v>
      </c>
      <c r="C6" s="603">
        <v>7759.7048129383938</v>
      </c>
      <c r="D6" s="603">
        <v>9224.8866001386086</v>
      </c>
      <c r="E6" s="603">
        <v>6765.0994181750666</v>
      </c>
      <c r="F6" s="603">
        <v>6702.0306897913888</v>
      </c>
      <c r="G6" s="603">
        <v>3957.1809364929959</v>
      </c>
      <c r="H6" s="603">
        <v>3390.7443978957422</v>
      </c>
      <c r="I6" s="603">
        <v>3150.9405561045269</v>
      </c>
      <c r="J6" s="603">
        <v>2801.2974945852807</v>
      </c>
      <c r="K6" s="603">
        <v>6447.0352308916836</v>
      </c>
      <c r="L6" s="603">
        <v>9105.7664301563273</v>
      </c>
      <c r="M6" s="603">
        <v>11199.520729996873</v>
      </c>
      <c r="N6" s="1049">
        <v>76286.250876672813</v>
      </c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</row>
    <row r="7" spans="1:27" ht="13.05" customHeight="1">
      <c r="A7" s="254" t="s">
        <v>413</v>
      </c>
      <c r="B7" s="603">
        <v>48130.401430215876</v>
      </c>
      <c r="C7" s="603">
        <v>72374.76561800616</v>
      </c>
      <c r="D7" s="603">
        <v>142212.26315542366</v>
      </c>
      <c r="E7" s="603">
        <v>191424.78634123827</v>
      </c>
      <c r="F7" s="603">
        <v>237557.2080786654</v>
      </c>
      <c r="G7" s="603">
        <v>334663.59211098764</v>
      </c>
      <c r="H7" s="603">
        <v>396049.05052289768</v>
      </c>
      <c r="I7" s="603">
        <v>305065.68560644262</v>
      </c>
      <c r="J7" s="603">
        <v>217117.28626984922</v>
      </c>
      <c r="K7" s="603">
        <v>211710.17826782179</v>
      </c>
      <c r="L7" s="603">
        <v>244578.48511379916</v>
      </c>
      <c r="M7" s="603">
        <v>256412.78601090965</v>
      </c>
      <c r="N7" s="1049">
        <v>2657296.4885187163</v>
      </c>
      <c r="O7" s="558"/>
      <c r="P7" s="558"/>
      <c r="Q7" s="558"/>
      <c r="R7" s="558"/>
      <c r="S7" s="558"/>
      <c r="T7" s="558"/>
      <c r="U7" s="558"/>
      <c r="V7" s="558"/>
      <c r="W7" s="558"/>
      <c r="X7" s="558"/>
      <c r="Y7" s="558"/>
      <c r="Z7" s="558"/>
      <c r="AA7" s="558"/>
    </row>
    <row r="8" spans="1:27" ht="13.05" customHeight="1">
      <c r="A8" s="254" t="s">
        <v>414</v>
      </c>
      <c r="B8" s="603">
        <v>8705.7128040417629</v>
      </c>
      <c r="C8" s="603">
        <v>11758.464139363115</v>
      </c>
      <c r="D8" s="603">
        <v>21947.289438969532</v>
      </c>
      <c r="E8" s="603">
        <v>19047.171905390609</v>
      </c>
      <c r="F8" s="603">
        <v>21883.236082511507</v>
      </c>
      <c r="G8" s="603">
        <v>22808.018903439395</v>
      </c>
      <c r="H8" s="603">
        <v>21308.646807299177</v>
      </c>
      <c r="I8" s="603">
        <v>26400.895229851634</v>
      </c>
      <c r="J8" s="603">
        <v>15918.789409052501</v>
      </c>
      <c r="K8" s="603">
        <v>19009.466148620457</v>
      </c>
      <c r="L8" s="603">
        <v>24423.606422414981</v>
      </c>
      <c r="M8" s="603">
        <v>25414.799799504348</v>
      </c>
      <c r="N8" s="1049">
        <v>238626.09709048233</v>
      </c>
      <c r="O8" s="558"/>
      <c r="P8" s="558"/>
      <c r="Q8" s="558"/>
      <c r="R8" s="558"/>
      <c r="S8" s="558"/>
      <c r="T8" s="558"/>
      <c r="U8" s="558"/>
      <c r="V8" s="558"/>
      <c r="W8" s="558"/>
      <c r="X8" s="558"/>
      <c r="Y8" s="558"/>
      <c r="Z8" s="558"/>
      <c r="AA8" s="558"/>
    </row>
    <row r="9" spans="1:27" ht="13.05" customHeight="1">
      <c r="A9" s="254" t="s">
        <v>415</v>
      </c>
      <c r="B9" s="603">
        <v>20015.214080864356</v>
      </c>
      <c r="C9" s="603">
        <v>34041.427260864948</v>
      </c>
      <c r="D9" s="603">
        <v>39214.467021471726</v>
      </c>
      <c r="E9" s="603">
        <v>63272.406754402662</v>
      </c>
      <c r="F9" s="603">
        <v>48971.026677584778</v>
      </c>
      <c r="G9" s="603">
        <v>51194.666461543624</v>
      </c>
      <c r="H9" s="603">
        <v>51968.131260939248</v>
      </c>
      <c r="I9" s="603">
        <v>59139.963985304988</v>
      </c>
      <c r="J9" s="603">
        <v>35067.771498050475</v>
      </c>
      <c r="K9" s="603">
        <v>42520.341583107562</v>
      </c>
      <c r="L9" s="603">
        <v>54291.76148826693</v>
      </c>
      <c r="M9" s="603">
        <v>65145.433919844509</v>
      </c>
      <c r="N9" s="1049">
        <v>564842.61199229956</v>
      </c>
      <c r="O9" s="558"/>
      <c r="P9" s="558"/>
      <c r="Q9" s="558"/>
      <c r="R9" s="558"/>
      <c r="S9" s="558"/>
      <c r="T9" s="558"/>
      <c r="U9" s="558"/>
      <c r="V9" s="558"/>
      <c r="W9" s="558"/>
      <c r="X9" s="558"/>
      <c r="Y9" s="558"/>
      <c r="Z9" s="558"/>
      <c r="AA9" s="558"/>
    </row>
    <row r="10" spans="1:27" ht="13.05" customHeight="1">
      <c r="A10" s="254"/>
      <c r="B10" s="603"/>
      <c r="C10" s="603"/>
      <c r="D10" s="603"/>
      <c r="E10" s="603"/>
      <c r="F10" s="603"/>
      <c r="G10" s="603"/>
      <c r="H10" s="603"/>
      <c r="I10" s="603"/>
      <c r="J10" s="603"/>
      <c r="K10" s="603"/>
      <c r="L10" s="603"/>
      <c r="M10" s="603"/>
      <c r="N10" s="1049"/>
      <c r="O10" s="558"/>
      <c r="P10" s="558"/>
      <c r="Q10" s="558"/>
      <c r="R10" s="558"/>
      <c r="S10" s="558"/>
      <c r="T10" s="558"/>
      <c r="U10" s="558"/>
      <c r="V10" s="558"/>
      <c r="W10" s="558"/>
      <c r="X10" s="558"/>
      <c r="Y10" s="558"/>
      <c r="Z10" s="558"/>
      <c r="AA10" s="558"/>
    </row>
    <row r="11" spans="1:27" ht="13.05" customHeight="1">
      <c r="A11" s="54" t="s">
        <v>416</v>
      </c>
      <c r="B11" s="604">
        <v>29325.811563954518</v>
      </c>
      <c r="C11" s="604">
        <v>38935.447384373794</v>
      </c>
      <c r="D11" s="604">
        <v>83521.241258651251</v>
      </c>
      <c r="E11" s="604">
        <v>72001.7284003073</v>
      </c>
      <c r="F11" s="604">
        <v>101985.62971469967</v>
      </c>
      <c r="G11" s="604">
        <v>109648.4262087782</v>
      </c>
      <c r="H11" s="604">
        <v>105857.75475900451</v>
      </c>
      <c r="I11" s="604">
        <v>75709.480638478213</v>
      </c>
      <c r="J11" s="604">
        <v>66876.998939875048</v>
      </c>
      <c r="K11" s="604">
        <v>84869.145944987176</v>
      </c>
      <c r="L11" s="604">
        <v>77211.251109814679</v>
      </c>
      <c r="M11" s="604">
        <v>88704.924792427235</v>
      </c>
      <c r="N11" s="605">
        <v>934647.84071581077</v>
      </c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</row>
    <row r="12" spans="1:27" ht="13.05" customHeight="1">
      <c r="A12" s="254" t="s">
        <v>417</v>
      </c>
      <c r="B12" s="603">
        <v>4729.8906413415689</v>
      </c>
      <c r="C12" s="603">
        <v>6756.2407453058204</v>
      </c>
      <c r="D12" s="603">
        <v>18267.141175260578</v>
      </c>
      <c r="E12" s="603">
        <v>15135.494240863221</v>
      </c>
      <c r="F12" s="603">
        <v>29318.978596098026</v>
      </c>
      <c r="G12" s="603">
        <v>32943.93482576801</v>
      </c>
      <c r="H12" s="603">
        <v>33605.891861655873</v>
      </c>
      <c r="I12" s="603">
        <v>19573.818036227356</v>
      </c>
      <c r="J12" s="603">
        <v>21013.130753201342</v>
      </c>
      <c r="K12" s="603">
        <v>25155.602408228075</v>
      </c>
      <c r="L12" s="603">
        <v>17301.516786659242</v>
      </c>
      <c r="M12" s="603">
        <v>20480.552702834029</v>
      </c>
      <c r="N12" s="1049">
        <v>244282.19277346876</v>
      </c>
      <c r="O12" s="558"/>
      <c r="P12" s="558"/>
      <c r="Q12" s="558"/>
      <c r="R12" s="558"/>
      <c r="S12" s="558"/>
      <c r="T12" s="558"/>
      <c r="U12" s="558"/>
      <c r="V12" s="558"/>
      <c r="W12" s="558"/>
      <c r="X12" s="558"/>
      <c r="Y12" s="558"/>
      <c r="Z12" s="558"/>
      <c r="AA12" s="558"/>
    </row>
    <row r="13" spans="1:27" ht="13.05" customHeight="1">
      <c r="A13" s="254" t="s">
        <v>418</v>
      </c>
      <c r="B13" s="603">
        <v>6104.0950737877019</v>
      </c>
      <c r="C13" s="603">
        <v>8092.251405888911</v>
      </c>
      <c r="D13" s="603">
        <v>18937.611739965403</v>
      </c>
      <c r="E13" s="603">
        <v>14368.206042966342</v>
      </c>
      <c r="F13" s="603">
        <v>22072.541955639979</v>
      </c>
      <c r="G13" s="603">
        <v>24802.386413575801</v>
      </c>
      <c r="H13" s="603">
        <v>23949.126359701706</v>
      </c>
      <c r="I13" s="603">
        <v>16997.831163304527</v>
      </c>
      <c r="J13" s="603">
        <v>14408.33726802268</v>
      </c>
      <c r="K13" s="603">
        <v>19715.949570636501</v>
      </c>
      <c r="L13" s="603">
        <v>19373.400992499588</v>
      </c>
      <c r="M13" s="603">
        <v>22585.538925102734</v>
      </c>
      <c r="N13" s="1049">
        <v>211407.27691112194</v>
      </c>
      <c r="O13" s="558"/>
      <c r="P13" s="558"/>
      <c r="Q13" s="558"/>
      <c r="R13" s="558"/>
      <c r="S13" s="558"/>
      <c r="T13" s="558"/>
      <c r="U13" s="558"/>
      <c r="V13" s="558"/>
      <c r="W13" s="558"/>
      <c r="X13" s="558"/>
      <c r="Y13" s="558"/>
      <c r="Z13" s="558"/>
      <c r="AA13" s="558"/>
    </row>
    <row r="14" spans="1:27" ht="13.05" customHeight="1">
      <c r="A14" s="254" t="s">
        <v>419</v>
      </c>
      <c r="B14" s="603">
        <v>2891.1053165437543</v>
      </c>
      <c r="C14" s="603">
        <v>4085.6411157081197</v>
      </c>
      <c r="D14" s="603">
        <v>8135.0475336543641</v>
      </c>
      <c r="E14" s="603">
        <v>5841.8356045723031</v>
      </c>
      <c r="F14" s="603">
        <v>6234.0308341133241</v>
      </c>
      <c r="G14" s="603">
        <v>6835.6371834695901</v>
      </c>
      <c r="H14" s="603">
        <v>5407.8372879013668</v>
      </c>
      <c r="I14" s="603">
        <v>5146.5451582583455</v>
      </c>
      <c r="J14" s="603">
        <v>3898.4036120871256</v>
      </c>
      <c r="K14" s="603">
        <v>4802.9616391213513</v>
      </c>
      <c r="L14" s="603">
        <v>6670.2881360964411</v>
      </c>
      <c r="M14" s="603">
        <v>6569.8963471656616</v>
      </c>
      <c r="N14" s="1049">
        <v>66519.229768686899</v>
      </c>
      <c r="O14" s="558"/>
      <c r="P14" s="558"/>
      <c r="Q14" s="558"/>
      <c r="R14" s="558"/>
      <c r="S14" s="558"/>
      <c r="T14" s="558"/>
      <c r="U14" s="558"/>
      <c r="V14" s="558"/>
      <c r="W14" s="558"/>
      <c r="X14" s="558"/>
      <c r="Y14" s="558"/>
      <c r="Z14" s="558"/>
      <c r="AA14" s="558"/>
    </row>
    <row r="15" spans="1:27" ht="13.05" customHeight="1">
      <c r="A15" s="254" t="s">
        <v>420</v>
      </c>
      <c r="B15" s="603">
        <v>878.98908379713021</v>
      </c>
      <c r="C15" s="603">
        <v>1316.8311044161685</v>
      </c>
      <c r="D15" s="603">
        <v>2875.4650228987339</v>
      </c>
      <c r="E15" s="603">
        <v>2155.8307659353964</v>
      </c>
      <c r="F15" s="603">
        <v>2174.1840070115773</v>
      </c>
      <c r="G15" s="603">
        <v>2211.6572086831329</v>
      </c>
      <c r="H15" s="603">
        <v>1444.3928388062873</v>
      </c>
      <c r="I15" s="603">
        <v>1596.0243733228626</v>
      </c>
      <c r="J15" s="603">
        <v>1155.9711620718269</v>
      </c>
      <c r="K15" s="603">
        <v>2027.035888242264</v>
      </c>
      <c r="L15" s="603">
        <v>2456.9359446415497</v>
      </c>
      <c r="M15" s="603">
        <v>2898.8294362987003</v>
      </c>
      <c r="N15" s="1049">
        <v>23192.146836125903</v>
      </c>
      <c r="O15" s="558"/>
      <c r="P15" s="558"/>
      <c r="Q15" s="558"/>
      <c r="R15" s="558"/>
      <c r="S15" s="558"/>
      <c r="T15" s="558"/>
      <c r="U15" s="558"/>
      <c r="V15" s="558"/>
      <c r="W15" s="558"/>
      <c r="X15" s="558"/>
      <c r="Y15" s="558"/>
      <c r="Z15" s="558"/>
      <c r="AA15" s="558"/>
    </row>
    <row r="16" spans="1:27" ht="13.05" customHeight="1">
      <c r="A16" s="254" t="s">
        <v>421</v>
      </c>
      <c r="B16" s="603">
        <v>4268.9507802994967</v>
      </c>
      <c r="C16" s="603">
        <v>5336.8228460267455</v>
      </c>
      <c r="D16" s="603">
        <v>11740.190305395465</v>
      </c>
      <c r="E16" s="603">
        <v>9746.7129471497337</v>
      </c>
      <c r="F16" s="603">
        <v>13938.846171525651</v>
      </c>
      <c r="G16" s="603">
        <v>17195.089781836516</v>
      </c>
      <c r="H16" s="603">
        <v>18938.268089878893</v>
      </c>
      <c r="I16" s="603">
        <v>12204.25171523951</v>
      </c>
      <c r="J16" s="603">
        <v>11443.564444856251</v>
      </c>
      <c r="K16" s="603">
        <v>13006.377448028945</v>
      </c>
      <c r="L16" s="603">
        <v>12273.042910604338</v>
      </c>
      <c r="M16" s="603">
        <v>13605.315541608035</v>
      </c>
      <c r="N16" s="1049">
        <v>143697.43298244421</v>
      </c>
      <c r="O16" s="558"/>
      <c r="P16" s="558"/>
      <c r="Q16" s="558"/>
      <c r="R16" s="558"/>
      <c r="S16" s="558"/>
      <c r="T16" s="558"/>
      <c r="U16" s="558"/>
      <c r="V16" s="558"/>
      <c r="W16" s="558"/>
      <c r="X16" s="558"/>
      <c r="Y16" s="558"/>
      <c r="Z16" s="558"/>
      <c r="AA16" s="558"/>
    </row>
    <row r="17" spans="1:27" ht="13.05" customHeight="1">
      <c r="A17" s="254" t="s">
        <v>422</v>
      </c>
      <c r="B17" s="603">
        <v>585.53355162786897</v>
      </c>
      <c r="C17" s="603">
        <v>664.80541474614313</v>
      </c>
      <c r="D17" s="603">
        <v>1950.4747520451735</v>
      </c>
      <c r="E17" s="603">
        <v>1739.2717970237329</v>
      </c>
      <c r="F17" s="603">
        <v>3708.5734288880408</v>
      </c>
      <c r="G17" s="603">
        <v>4348.7733125033783</v>
      </c>
      <c r="H17" s="603">
        <v>4257.8341208005913</v>
      </c>
      <c r="I17" s="603">
        <v>3063.1698103943754</v>
      </c>
      <c r="J17" s="603">
        <v>2408.8187617746048</v>
      </c>
      <c r="K17" s="603">
        <v>2802.7168993663381</v>
      </c>
      <c r="L17" s="603">
        <v>2919.9711711988639</v>
      </c>
      <c r="M17" s="603">
        <v>3654.3056279635357</v>
      </c>
      <c r="N17" s="1049">
        <v>32104.248648333003</v>
      </c>
      <c r="O17" s="558"/>
      <c r="P17" s="558"/>
      <c r="Q17" s="558"/>
      <c r="R17" s="558"/>
      <c r="S17" s="558"/>
      <c r="T17" s="558"/>
      <c r="U17" s="558"/>
      <c r="V17" s="558"/>
      <c r="W17" s="558"/>
      <c r="X17" s="558"/>
      <c r="Y17" s="558"/>
      <c r="Z17" s="558"/>
      <c r="AA17" s="558"/>
    </row>
    <row r="18" spans="1:27" ht="13.05" customHeight="1">
      <c r="A18" s="254" t="s">
        <v>423</v>
      </c>
      <c r="B18" s="603">
        <v>9583.6793550704206</v>
      </c>
      <c r="C18" s="603">
        <v>12256.839407209303</v>
      </c>
      <c r="D18" s="603">
        <v>19994.936003334333</v>
      </c>
      <c r="E18" s="603">
        <v>22260.210631977076</v>
      </c>
      <c r="F18" s="603">
        <v>23693.379458279978</v>
      </c>
      <c r="G18" s="603">
        <v>20244.197551189172</v>
      </c>
      <c r="H18" s="603">
        <v>17384.855523224898</v>
      </c>
      <c r="I18" s="603">
        <v>16386.448774463825</v>
      </c>
      <c r="J18" s="603">
        <v>12157.538623425662</v>
      </c>
      <c r="K18" s="603">
        <v>16767.313832314103</v>
      </c>
      <c r="L18" s="603">
        <v>15158.476945254271</v>
      </c>
      <c r="M18" s="603">
        <v>17882.740573927342</v>
      </c>
      <c r="N18" s="1049">
        <v>203770.61667970975</v>
      </c>
      <c r="O18" s="558"/>
      <c r="P18" s="558"/>
      <c r="Q18" s="558"/>
      <c r="R18" s="558"/>
      <c r="S18" s="558"/>
      <c r="T18" s="558"/>
      <c r="U18" s="558"/>
      <c r="V18" s="558"/>
      <c r="W18" s="558"/>
      <c r="X18" s="558"/>
      <c r="Y18" s="558"/>
      <c r="Z18" s="558"/>
      <c r="AA18" s="558"/>
    </row>
    <row r="19" spans="1:27" ht="13.05" customHeight="1">
      <c r="A19" s="254" t="s">
        <v>424</v>
      </c>
      <c r="B19" s="603">
        <v>283.56776149101671</v>
      </c>
      <c r="C19" s="603">
        <v>426.01534507324436</v>
      </c>
      <c r="D19" s="603">
        <v>1620.3747260925738</v>
      </c>
      <c r="E19" s="603">
        <v>754.16636980601857</v>
      </c>
      <c r="F19" s="603">
        <v>845.09526317141081</v>
      </c>
      <c r="G19" s="603">
        <v>1066.7499317324673</v>
      </c>
      <c r="H19" s="603">
        <v>869.54867705810557</v>
      </c>
      <c r="I19" s="603">
        <v>741.39160727905016</v>
      </c>
      <c r="J19" s="603">
        <v>391.23431444269846</v>
      </c>
      <c r="K19" s="603">
        <v>591.18825904092614</v>
      </c>
      <c r="L19" s="603">
        <v>1057.6182228909793</v>
      </c>
      <c r="M19" s="603">
        <v>1027.7456375099666</v>
      </c>
      <c r="N19" s="1049">
        <v>9674.6961155885183</v>
      </c>
      <c r="O19" s="558"/>
      <c r="P19" s="558"/>
      <c r="Q19" s="558"/>
      <c r="R19" s="558"/>
      <c r="S19" s="558"/>
      <c r="T19" s="558"/>
      <c r="U19" s="558"/>
      <c r="V19" s="558"/>
      <c r="W19" s="558"/>
      <c r="X19" s="558"/>
      <c r="Y19" s="558"/>
      <c r="Z19" s="558"/>
      <c r="AA19" s="558"/>
    </row>
    <row r="20" spans="1:27" ht="13.05" customHeight="1">
      <c r="A20" s="254"/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1049"/>
      <c r="O20" s="558"/>
      <c r="P20" s="558"/>
      <c r="Q20" s="558"/>
      <c r="R20" s="558"/>
      <c r="S20" s="558"/>
      <c r="T20" s="558"/>
      <c r="U20" s="558"/>
      <c r="V20" s="558"/>
      <c r="W20" s="558"/>
      <c r="X20" s="558"/>
      <c r="Y20" s="558"/>
      <c r="Z20" s="558"/>
      <c r="AA20" s="558"/>
    </row>
    <row r="21" spans="1:27" ht="13.05" customHeight="1">
      <c r="A21" s="372" t="s">
        <v>425</v>
      </c>
      <c r="B21" s="601">
        <v>111959.18345858929</v>
      </c>
      <c r="C21" s="601">
        <v>164869.80921554856</v>
      </c>
      <c r="D21" s="601">
        <v>296120.1474744883</v>
      </c>
      <c r="E21" s="601">
        <v>352511.1928197036</v>
      </c>
      <c r="F21" s="601">
        <v>417099.13124383951</v>
      </c>
      <c r="G21" s="601">
        <v>522271.88462060521</v>
      </c>
      <c r="H21" s="601">
        <v>578574.32774848503</v>
      </c>
      <c r="I21" s="601">
        <v>469466.96601583774</v>
      </c>
      <c r="J21" s="601">
        <v>337782.14361193916</v>
      </c>
      <c r="K21" s="601">
        <v>364556.16717501008</v>
      </c>
      <c r="L21" s="601">
        <v>409610.8705646568</v>
      </c>
      <c r="M21" s="601">
        <v>446877.46525218646</v>
      </c>
      <c r="N21" s="602">
        <v>4471699.2892008899</v>
      </c>
      <c r="O21" s="558"/>
      <c r="P21" s="558"/>
      <c r="Q21" s="558"/>
      <c r="R21" s="558"/>
      <c r="S21" s="558"/>
      <c r="T21" s="558"/>
      <c r="U21" s="558"/>
      <c r="V21" s="558"/>
      <c r="W21" s="558"/>
      <c r="X21" s="558"/>
      <c r="Y21" s="558"/>
      <c r="Z21" s="558"/>
      <c r="AA21" s="558"/>
    </row>
    <row r="22" spans="1:27" ht="11.4">
      <c r="A22" s="558"/>
      <c r="B22" s="563"/>
      <c r="C22" s="563"/>
      <c r="D22" s="563"/>
      <c r="E22" s="563"/>
      <c r="F22" s="563"/>
      <c r="G22" s="563"/>
      <c r="H22" s="563"/>
      <c r="I22" s="563"/>
      <c r="J22" s="563"/>
      <c r="K22" s="563"/>
      <c r="L22" s="563"/>
      <c r="M22" s="563"/>
      <c r="N22" s="564"/>
      <c r="O22" s="558"/>
      <c r="P22" s="558"/>
      <c r="Q22" s="558"/>
      <c r="R22" s="558"/>
      <c r="S22" s="558"/>
      <c r="T22" s="558"/>
      <c r="U22" s="558"/>
      <c r="V22" s="558"/>
      <c r="W22" s="558"/>
      <c r="X22" s="558"/>
      <c r="Y22" s="558"/>
      <c r="Z22" s="558"/>
      <c r="AA22" s="558"/>
    </row>
    <row r="23" spans="1:27" s="189" customFormat="1" ht="11.4">
      <c r="A23" s="189" t="s">
        <v>398</v>
      </c>
      <c r="B23" s="603"/>
      <c r="C23" s="603"/>
      <c r="D23" s="603"/>
      <c r="E23" s="603"/>
      <c r="F23" s="603"/>
      <c r="G23" s="603"/>
      <c r="H23" s="603"/>
      <c r="I23" s="603"/>
      <c r="J23" s="603"/>
      <c r="K23" s="603"/>
      <c r="L23" s="603"/>
      <c r="M23" s="603"/>
      <c r="N23" s="613"/>
    </row>
    <row r="24" spans="1:27" s="189" customFormat="1" ht="11.4">
      <c r="B24" s="603"/>
      <c r="C24" s="603"/>
      <c r="D24" s="603"/>
      <c r="E24" s="603"/>
      <c r="F24" s="603"/>
      <c r="G24" s="603"/>
      <c r="H24" s="603"/>
      <c r="I24" s="603"/>
      <c r="J24" s="603"/>
      <c r="K24" s="603"/>
      <c r="L24" s="603"/>
      <c r="M24" s="603"/>
      <c r="N24" s="613"/>
    </row>
    <row r="25" spans="1:27" s="556" customFormat="1">
      <c r="C25" s="565"/>
    </row>
    <row r="26" spans="1:27" s="556" customFormat="1">
      <c r="C26" s="565"/>
    </row>
  </sheetData>
  <sheetProtection formatCells="0" formatColumns="0" formatRows="0" insertColumns="0" insertRows="0" insertHyperlinks="0" deleteColumns="0" deleteRows="0" sort="0" autoFilter="0" pivotTables="0"/>
  <mergeCells count="2">
    <mergeCell ref="A1:N1"/>
    <mergeCell ref="A2:N2"/>
  </mergeCells>
  <phoneticPr fontId="34" type="noConversion"/>
  <printOptions horizontalCentered="1"/>
  <pageMargins left="0.25" right="0.25" top="0.25" bottom="0.5" header="0.3" footer="0.3"/>
  <pageSetup scale="59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7">
    <tabColor theme="0" tint="-4.9989318521683403E-2"/>
    <pageSetUpPr fitToPage="1"/>
  </sheetPr>
  <dimension ref="A1:L113"/>
  <sheetViews>
    <sheetView showGridLines="0" workbookViewId="0">
      <selection activeCell="F22" sqref="F22"/>
    </sheetView>
  </sheetViews>
  <sheetFormatPr defaultColWidth="9.21875" defaultRowHeight="13.8"/>
  <cols>
    <col min="1" max="1" width="35.44140625" style="287" customWidth="1"/>
    <col min="2" max="2" width="9.77734375" style="302" customWidth="1"/>
    <col min="3" max="3" width="9.77734375" style="287" customWidth="1"/>
    <col min="4" max="4" width="10.44140625" style="287" customWidth="1"/>
    <col min="5" max="6" width="9.77734375" style="287" customWidth="1"/>
    <col min="7" max="7" width="10.44140625" style="287" customWidth="1"/>
    <col min="8" max="8" width="9.77734375" style="302" customWidth="1"/>
    <col min="9" max="9" width="9.77734375" style="287" customWidth="1"/>
    <col min="10" max="10" width="10.44140625" style="303" customWidth="1"/>
    <col min="11" max="11" width="9.21875" style="292"/>
    <col min="12" max="12" width="9.21875" style="2"/>
    <col min="13" max="98" width="9.21875" style="292"/>
    <col min="99" max="99" width="10.44140625" style="292" customWidth="1"/>
    <col min="100" max="16384" width="9.21875" style="292"/>
  </cols>
  <sheetData>
    <row r="1" spans="1:12" s="291" customFormat="1" ht="15.6">
      <c r="A1" s="1323" t="s">
        <v>426</v>
      </c>
      <c r="B1" s="1323"/>
      <c r="C1" s="1323"/>
      <c r="D1" s="1323"/>
      <c r="E1" s="1323"/>
      <c r="F1" s="1323"/>
      <c r="G1" s="1323"/>
      <c r="H1" s="1323"/>
      <c r="I1" s="1323"/>
      <c r="J1" s="1323"/>
      <c r="K1" s="290"/>
      <c r="L1" s="13"/>
    </row>
    <row r="2" spans="1:12" ht="15.6">
      <c r="A2" s="1324" t="s">
        <v>207</v>
      </c>
      <c r="B2" s="1324"/>
      <c r="C2" s="1324"/>
      <c r="D2" s="1324"/>
      <c r="E2" s="1324"/>
      <c r="F2" s="1324"/>
      <c r="G2" s="1324"/>
      <c r="H2" s="1324"/>
      <c r="I2" s="1324"/>
      <c r="J2" s="1324"/>
      <c r="K2" s="1050"/>
      <c r="L2" s="569"/>
    </row>
    <row r="3" spans="1:12" s="287" customFormat="1" ht="13.2">
      <c r="A3" s="512"/>
      <c r="B3" s="340" t="s">
        <v>197</v>
      </c>
      <c r="C3" s="340"/>
      <c r="D3" s="693"/>
      <c r="E3" s="661" t="s">
        <v>208</v>
      </c>
      <c r="F3" s="342"/>
      <c r="G3" s="343"/>
      <c r="H3" s="661" t="s">
        <v>209</v>
      </c>
      <c r="I3" s="342"/>
      <c r="J3" s="343"/>
      <c r="L3"/>
    </row>
    <row r="4" spans="1:12" s="287" customFormat="1" ht="12.75" customHeight="1">
      <c r="A4" s="513"/>
      <c r="B4" s="643">
        <v>2021</v>
      </c>
      <c r="C4" s="643">
        <v>2020</v>
      </c>
      <c r="D4" s="694" t="s">
        <v>210</v>
      </c>
      <c r="E4" s="707">
        <v>2021</v>
      </c>
      <c r="F4" s="708">
        <v>2020</v>
      </c>
      <c r="G4" s="709" t="s">
        <v>210</v>
      </c>
      <c r="H4" s="643">
        <v>2021</v>
      </c>
      <c r="I4" s="643">
        <v>2020</v>
      </c>
      <c r="J4" s="506" t="s">
        <v>210</v>
      </c>
      <c r="L4"/>
    </row>
    <row r="5" spans="1:12" s="287" customFormat="1" ht="13.05" customHeight="1">
      <c r="A5" s="206"/>
      <c r="B5" s="685"/>
      <c r="C5" s="395"/>
      <c r="D5" s="660"/>
      <c r="E5" s="354"/>
      <c r="F5" s="369"/>
      <c r="G5" s="706"/>
      <c r="H5" s="685"/>
      <c r="I5" s="395"/>
      <c r="J5" s="884"/>
      <c r="L5"/>
    </row>
    <row r="6" spans="1:12" s="287" customFormat="1" ht="13.05" customHeight="1">
      <c r="A6" s="688" t="s">
        <v>164</v>
      </c>
      <c r="B6" s="503">
        <v>1995310.8795343502</v>
      </c>
      <c r="C6" s="503">
        <v>676149.94282542134</v>
      </c>
      <c r="D6" s="686">
        <v>195.09887573110834</v>
      </c>
      <c r="E6" s="356">
        <v>1993211.8795343468</v>
      </c>
      <c r="F6" s="503">
        <v>653340.94282542495</v>
      </c>
      <c r="G6" s="885">
        <v>205.07989762811175</v>
      </c>
      <c r="H6" s="503">
        <v>2099.0000000000018</v>
      </c>
      <c r="I6" s="503">
        <v>22809</v>
      </c>
      <c r="J6" s="885">
        <v>-90.797492217984114</v>
      </c>
      <c r="K6" s="528"/>
      <c r="L6"/>
    </row>
    <row r="7" spans="1:12" s="287" customFormat="1" ht="13.05" customHeight="1">
      <c r="A7" s="688" t="s">
        <v>211</v>
      </c>
      <c r="B7" s="503">
        <v>20349719.782478668</v>
      </c>
      <c r="C7" s="503">
        <v>8077055.5575372027</v>
      </c>
      <c r="D7" s="686">
        <v>151.94477910318543</v>
      </c>
      <c r="E7" s="356">
        <v>20330653.754131898</v>
      </c>
      <c r="F7" s="503">
        <v>7932466.3260709839</v>
      </c>
      <c r="G7" s="885">
        <v>156.29675460849816</v>
      </c>
      <c r="H7" s="503">
        <v>19065.684188659463</v>
      </c>
      <c r="I7" s="503">
        <v>144588.30607863585</v>
      </c>
      <c r="J7" s="885">
        <v>-86.813813159765218</v>
      </c>
      <c r="K7" s="289"/>
      <c r="L7"/>
    </row>
    <row r="8" spans="1:12" s="287" customFormat="1" ht="13.05" customHeight="1">
      <c r="A8" s="688" t="s">
        <v>199</v>
      </c>
      <c r="B8" s="503">
        <v>55752.656938297718</v>
      </c>
      <c r="C8" s="503">
        <v>22068.457807478695</v>
      </c>
      <c r="D8" s="686">
        <v>152.63503877196126</v>
      </c>
      <c r="E8" s="356">
        <v>55700.421244196979</v>
      </c>
      <c r="F8" s="503">
        <v>21673.405262489028</v>
      </c>
      <c r="G8" s="885">
        <v>156.99893749783649</v>
      </c>
      <c r="H8" s="503">
        <v>52.234751201806745</v>
      </c>
      <c r="I8" s="503">
        <v>395.0500166082947</v>
      </c>
      <c r="J8" s="885">
        <v>-86.777686620476914</v>
      </c>
      <c r="L8"/>
    </row>
    <row r="9" spans="1:12" s="287" customFormat="1" ht="13.05" customHeight="1">
      <c r="A9" s="206"/>
      <c r="B9" s="503"/>
      <c r="C9" s="503"/>
      <c r="D9" s="686"/>
      <c r="E9" s="356"/>
      <c r="F9" s="503"/>
      <c r="G9" s="885"/>
      <c r="H9" s="503"/>
      <c r="I9" s="503"/>
      <c r="J9" s="885"/>
      <c r="K9" s="288"/>
      <c r="L9"/>
    </row>
    <row r="10" spans="1:12" s="287" customFormat="1" ht="13.05" customHeight="1">
      <c r="A10" s="688" t="s">
        <v>212</v>
      </c>
      <c r="B10" s="503"/>
      <c r="C10" s="503"/>
      <c r="D10" s="686"/>
      <c r="E10" s="356"/>
      <c r="F10" s="503"/>
      <c r="G10" s="885"/>
      <c r="H10" s="503"/>
      <c r="I10" s="503"/>
      <c r="J10" s="885"/>
      <c r="K10" s="288"/>
      <c r="L10"/>
    </row>
    <row r="11" spans="1:12" s="287" customFormat="1" ht="13.05" customHeight="1">
      <c r="A11" s="688" t="s">
        <v>213</v>
      </c>
      <c r="B11" s="503">
        <v>1137005.5861921993</v>
      </c>
      <c r="C11" s="503">
        <v>385083.48499444692</v>
      </c>
      <c r="D11" s="686">
        <v>195.26210042702701</v>
      </c>
      <c r="E11" s="356">
        <v>1134981.4679123505</v>
      </c>
      <c r="F11" s="503">
        <v>362692.2082355395</v>
      </c>
      <c r="G11" s="885">
        <v>212.93240994448692</v>
      </c>
      <c r="H11" s="503">
        <v>2024.1182798487037</v>
      </c>
      <c r="I11" s="503">
        <v>22391.276758878732</v>
      </c>
      <c r="J11" s="885">
        <v>-90.960237320785708</v>
      </c>
      <c r="K11" s="288"/>
      <c r="L11" s="873"/>
    </row>
    <row r="12" spans="1:12" s="287" customFormat="1" ht="13.05" customHeight="1">
      <c r="A12" s="688" t="s">
        <v>214</v>
      </c>
      <c r="B12" s="503">
        <v>842090.2750866164</v>
      </c>
      <c r="C12" s="503">
        <v>279945.122576989</v>
      </c>
      <c r="D12" s="686">
        <v>200.80548192263262</v>
      </c>
      <c r="E12" s="356">
        <v>840139.54046691034</v>
      </c>
      <c r="F12" s="503">
        <v>261821.27684304622</v>
      </c>
      <c r="G12" s="885">
        <v>220.88283679502032</v>
      </c>
      <c r="H12" s="503">
        <v>1950.7346197046804</v>
      </c>
      <c r="I12" s="503">
        <v>18123.845733914008</v>
      </c>
      <c r="J12" s="885">
        <v>-89.236640786152833</v>
      </c>
      <c r="K12" s="288"/>
      <c r="L12"/>
    </row>
    <row r="13" spans="1:12" s="287" customFormat="1" ht="13.05" customHeight="1">
      <c r="A13" s="688" t="s">
        <v>215</v>
      </c>
      <c r="B13" s="503">
        <v>42430.19197400393</v>
      </c>
      <c r="C13" s="503">
        <v>24035.259755694646</v>
      </c>
      <c r="D13" s="686">
        <v>76.533111791941394</v>
      </c>
      <c r="E13" s="356">
        <v>42429.12585830145</v>
      </c>
      <c r="F13" s="503">
        <v>23729.784689755867</v>
      </c>
      <c r="G13" s="885">
        <v>78.8011413210086</v>
      </c>
      <c r="H13" s="503">
        <v>1.0661157024793388</v>
      </c>
      <c r="I13" s="503">
        <v>305.47506593878427</v>
      </c>
      <c r="J13" s="885">
        <v>-99.65099747201856</v>
      </c>
      <c r="K13" s="288"/>
      <c r="L13"/>
    </row>
    <row r="14" spans="1:12" s="287" customFormat="1" ht="13.05" customHeight="1">
      <c r="A14" s="206"/>
      <c r="B14" s="503"/>
      <c r="C14" s="503"/>
      <c r="D14" s="686"/>
      <c r="E14" s="356"/>
      <c r="F14" s="503"/>
      <c r="G14" s="885"/>
      <c r="H14" s="503"/>
      <c r="I14" s="503"/>
      <c r="J14" s="885"/>
      <c r="K14" s="288"/>
      <c r="L14"/>
    </row>
    <row r="15" spans="1:12" s="287" customFormat="1" ht="13.05" customHeight="1">
      <c r="A15" s="688" t="s">
        <v>216</v>
      </c>
      <c r="B15" s="503">
        <v>244503.94587051839</v>
      </c>
      <c r="C15" s="503">
        <v>101005.55493580311</v>
      </c>
      <c r="D15" s="686">
        <v>142.0698010380911</v>
      </c>
      <c r="E15" s="356">
        <v>244479.20043847116</v>
      </c>
      <c r="F15" s="503">
        <v>100089.1297379868</v>
      </c>
      <c r="G15" s="885">
        <v>144.261490811708</v>
      </c>
      <c r="H15" s="503">
        <v>24.745432047164414</v>
      </c>
      <c r="I15" s="503">
        <v>916.42519781635269</v>
      </c>
      <c r="J15" s="885">
        <v>-97.29978703050422</v>
      </c>
      <c r="K15" s="288"/>
      <c r="L15" s="873"/>
    </row>
    <row r="16" spans="1:12" s="287" customFormat="1" ht="13.05" customHeight="1">
      <c r="A16" s="688" t="s">
        <v>217</v>
      </c>
      <c r="B16" s="503">
        <v>121348.58318081402</v>
      </c>
      <c r="C16" s="503">
        <v>47810.089940233578</v>
      </c>
      <c r="D16" s="686">
        <v>153.81375214418006</v>
      </c>
      <c r="E16" s="356">
        <v>121323.83774876685</v>
      </c>
      <c r="F16" s="503">
        <v>47810.089940233578</v>
      </c>
      <c r="G16" s="885">
        <v>153.76199438325949</v>
      </c>
      <c r="H16" s="503">
        <v>24.745432047164414</v>
      </c>
      <c r="I16" s="503">
        <v>0</v>
      </c>
      <c r="J16" s="885" t="s">
        <v>147</v>
      </c>
      <c r="K16" s="288"/>
      <c r="L16"/>
    </row>
    <row r="17" spans="1:12" s="287" customFormat="1" ht="13.05" customHeight="1">
      <c r="A17" s="688" t="s">
        <v>218</v>
      </c>
      <c r="B17" s="503">
        <v>8344.2074542506016</v>
      </c>
      <c r="C17" s="503">
        <v>9294.3127186569345</v>
      </c>
      <c r="D17" s="686">
        <v>-10.222437023225394</v>
      </c>
      <c r="E17" s="356">
        <v>8344.2074542506016</v>
      </c>
      <c r="F17" s="503">
        <v>8876.5894775356956</v>
      </c>
      <c r="G17" s="885">
        <v>-5.9975965389907016</v>
      </c>
      <c r="H17" s="503">
        <v>0</v>
      </c>
      <c r="I17" s="503">
        <v>417.72324112126603</v>
      </c>
      <c r="J17" s="885">
        <v>-100</v>
      </c>
      <c r="K17" s="288"/>
      <c r="L17"/>
    </row>
    <row r="18" spans="1:12" s="287" customFormat="1" ht="13.05" customHeight="1">
      <c r="A18" s="206"/>
      <c r="B18" s="503"/>
      <c r="C18" s="503"/>
      <c r="D18" s="686"/>
      <c r="E18" s="356"/>
      <c r="F18" s="503"/>
      <c r="G18" s="885"/>
      <c r="H18" s="503"/>
      <c r="I18" s="503"/>
      <c r="J18" s="885"/>
      <c r="K18" s="288"/>
      <c r="L18"/>
    </row>
    <row r="19" spans="1:12" s="287" customFormat="1" ht="13.05" customHeight="1">
      <c r="A19" s="688" t="s">
        <v>219</v>
      </c>
      <c r="B19" s="503">
        <v>693244.4924798368</v>
      </c>
      <c r="C19" s="503">
        <v>233393.36464732385</v>
      </c>
      <c r="D19" s="686">
        <v>197.02836390716806</v>
      </c>
      <c r="E19" s="356">
        <v>693182.55031629466</v>
      </c>
      <c r="F19" s="503">
        <v>231198.91509816027</v>
      </c>
      <c r="G19" s="885">
        <v>199.82084908226742</v>
      </c>
      <c r="H19" s="503">
        <v>61.942163542106627</v>
      </c>
      <c r="I19" s="503">
        <v>2194.4495491627308</v>
      </c>
      <c r="J19" s="885">
        <v>-97.177325695833844</v>
      </c>
      <c r="K19" s="288"/>
      <c r="L19"/>
    </row>
    <row r="20" spans="1:12" s="287" customFormat="1" ht="13.05" customHeight="1">
      <c r="A20" s="688" t="s">
        <v>220</v>
      </c>
      <c r="B20" s="503">
        <v>681140.35100272694</v>
      </c>
      <c r="C20" s="503">
        <v>228924.58547406917</v>
      </c>
      <c r="D20" s="686">
        <v>197.53918723591238</v>
      </c>
      <c r="E20" s="356">
        <v>681080.5410705898</v>
      </c>
      <c r="F20" s="503">
        <v>226730.13592490563</v>
      </c>
      <c r="G20" s="885">
        <v>200.39259593447593</v>
      </c>
      <c r="H20" s="503">
        <v>59.809932137147953</v>
      </c>
      <c r="I20" s="503">
        <v>2194.4495491627308</v>
      </c>
      <c r="J20" s="885">
        <v>-97.274490445224956</v>
      </c>
      <c r="K20" s="288"/>
      <c r="L20" s="873"/>
    </row>
    <row r="21" spans="1:12" s="287" customFormat="1" ht="13.05" customHeight="1">
      <c r="A21" s="688" t="s">
        <v>221</v>
      </c>
      <c r="B21" s="503">
        <v>431284.82922615134</v>
      </c>
      <c r="C21" s="503">
        <v>140395.17542777286</v>
      </c>
      <c r="D21" s="686">
        <v>207.19348290428141</v>
      </c>
      <c r="E21" s="356">
        <v>431240.31696659554</v>
      </c>
      <c r="F21" s="503">
        <v>139977.45218665164</v>
      </c>
      <c r="G21" s="885">
        <v>208.07841565194519</v>
      </c>
      <c r="H21" s="503">
        <v>44.512259555718686</v>
      </c>
      <c r="I21" s="503">
        <v>417.72324112126603</v>
      </c>
      <c r="J21" s="885">
        <v>-89.344078764629558</v>
      </c>
      <c r="K21" s="288"/>
      <c r="L21"/>
    </row>
    <row r="22" spans="1:12" s="287" customFormat="1" ht="13.05" customHeight="1">
      <c r="A22" s="688" t="s">
        <v>222</v>
      </c>
      <c r="B22" s="503">
        <v>15818.305075713577</v>
      </c>
      <c r="C22" s="503">
        <v>9883.9077280151359</v>
      </c>
      <c r="D22" s="686">
        <v>60.041003123469807</v>
      </c>
      <c r="E22" s="356">
        <v>15818.305075713577</v>
      </c>
      <c r="F22" s="503">
        <v>9322.6668521027423</v>
      </c>
      <c r="G22" s="885">
        <v>69.675751870782918</v>
      </c>
      <c r="H22" s="503">
        <v>0</v>
      </c>
      <c r="I22" s="503">
        <v>561.24087591240868</v>
      </c>
      <c r="J22" s="885">
        <v>-100</v>
      </c>
      <c r="K22" s="288"/>
      <c r="L22"/>
    </row>
    <row r="23" spans="1:12" s="287" customFormat="1" ht="13.05" customHeight="1">
      <c r="A23" s="206"/>
      <c r="B23" s="503"/>
      <c r="C23" s="503"/>
      <c r="D23" s="686"/>
      <c r="E23" s="356"/>
      <c r="F23" s="503"/>
      <c r="G23" s="885"/>
      <c r="H23" s="503"/>
      <c r="I23" s="503"/>
      <c r="J23" s="885"/>
      <c r="K23" s="288"/>
      <c r="L23"/>
    </row>
    <row r="24" spans="1:12" s="287" customFormat="1" ht="13.05" customHeight="1">
      <c r="A24" s="688" t="s">
        <v>223</v>
      </c>
      <c r="B24" s="503">
        <v>8536.4386631053912</v>
      </c>
      <c r="C24" s="503">
        <v>4808.1086249504551</v>
      </c>
      <c r="D24" s="686">
        <v>77.542550074840591</v>
      </c>
      <c r="E24" s="356">
        <v>8534.3064317004319</v>
      </c>
      <c r="F24" s="503">
        <v>4808.1086249504551</v>
      </c>
      <c r="G24" s="885">
        <v>77.498203501764124</v>
      </c>
      <c r="H24" s="503">
        <v>2.1322314049586777</v>
      </c>
      <c r="I24" s="503">
        <v>0</v>
      </c>
      <c r="J24" s="885" t="s">
        <v>147</v>
      </c>
      <c r="K24" s="288"/>
      <c r="L24"/>
    </row>
    <row r="25" spans="1:12" s="287" customFormat="1" ht="13.05" customHeight="1">
      <c r="A25" s="688" t="s">
        <v>224</v>
      </c>
      <c r="B25" s="503">
        <v>1444.2380126436053</v>
      </c>
      <c r="C25" s="503">
        <v>852.76508702554827</v>
      </c>
      <c r="D25" s="686">
        <v>69.35942085541042</v>
      </c>
      <c r="E25" s="356">
        <v>1444.2380126436053</v>
      </c>
      <c r="F25" s="503">
        <v>852.76508702554827</v>
      </c>
      <c r="G25" s="885">
        <v>69.35942085541042</v>
      </c>
      <c r="H25" s="503">
        <v>0</v>
      </c>
      <c r="I25" s="503">
        <v>0</v>
      </c>
      <c r="J25" s="885" t="s">
        <v>147</v>
      </c>
      <c r="K25" s="288"/>
      <c r="L25"/>
    </row>
    <row r="26" spans="1:12" s="287" customFormat="1" ht="13.05" customHeight="1">
      <c r="A26" s="688" t="s">
        <v>225</v>
      </c>
      <c r="B26" s="503">
        <v>3262.9128706984648</v>
      </c>
      <c r="C26" s="503">
        <v>1812.6472437479476</v>
      </c>
      <c r="D26" s="686">
        <v>80.008155583093668</v>
      </c>
      <c r="E26" s="356">
        <v>3260.7806392935058</v>
      </c>
      <c r="F26" s="503">
        <v>1812.6472437479476</v>
      </c>
      <c r="G26" s="885">
        <v>79.890524785799101</v>
      </c>
      <c r="H26" s="503">
        <v>2.1322314049586777</v>
      </c>
      <c r="I26" s="503">
        <v>0</v>
      </c>
      <c r="J26" s="885" t="s">
        <v>147</v>
      </c>
      <c r="K26" s="288"/>
      <c r="L26"/>
    </row>
    <row r="27" spans="1:12" s="287" customFormat="1" ht="13.05" customHeight="1">
      <c r="A27" s="206"/>
      <c r="B27" s="503"/>
      <c r="C27" s="503"/>
      <c r="D27" s="686"/>
      <c r="E27" s="356"/>
      <c r="F27" s="503"/>
      <c r="G27" s="885"/>
      <c r="H27" s="503"/>
      <c r="I27" s="503"/>
      <c r="J27" s="885"/>
      <c r="K27" s="288"/>
      <c r="L27"/>
    </row>
    <row r="28" spans="1:12" s="287" customFormat="1" ht="13.05" customHeight="1">
      <c r="A28" s="688" t="s">
        <v>226</v>
      </c>
      <c r="B28" s="503">
        <v>19148.003925846497</v>
      </c>
      <c r="C28" s="503">
        <v>6558.6582072583587</v>
      </c>
      <c r="D28" s="686">
        <v>191.95001966493263</v>
      </c>
      <c r="E28" s="356">
        <v>19148.003925846497</v>
      </c>
      <c r="F28" s="503">
        <v>6558.6582072583587</v>
      </c>
      <c r="G28" s="885">
        <v>191.95001966493263</v>
      </c>
      <c r="H28" s="503">
        <v>0</v>
      </c>
      <c r="I28" s="503">
        <v>0</v>
      </c>
      <c r="J28" s="885" t="s">
        <v>147</v>
      </c>
      <c r="K28" s="288"/>
      <c r="L28"/>
    </row>
    <row r="29" spans="1:12" s="287" customFormat="1" ht="13.05" customHeight="1">
      <c r="A29" s="688" t="s">
        <v>227</v>
      </c>
      <c r="B29" s="503">
        <v>4409.7403689012153</v>
      </c>
      <c r="C29" s="503">
        <v>1316.7927424407144</v>
      </c>
      <c r="D29" s="686">
        <v>234.88492355506386</v>
      </c>
      <c r="E29" s="356">
        <v>4409.7403689012153</v>
      </c>
      <c r="F29" s="503">
        <v>1316.7927424407144</v>
      </c>
      <c r="G29" s="885">
        <v>234.88492355506386</v>
      </c>
      <c r="H29" s="503">
        <v>0</v>
      </c>
      <c r="I29" s="503">
        <v>0</v>
      </c>
      <c r="J29" s="885" t="s">
        <v>147</v>
      </c>
      <c r="K29" s="288"/>
      <c r="L29"/>
    </row>
    <row r="30" spans="1:12" s="287" customFormat="1" ht="13.05" customHeight="1">
      <c r="A30" s="688" t="s">
        <v>228</v>
      </c>
      <c r="B30" s="503">
        <v>6040.4622660067525</v>
      </c>
      <c r="C30" s="503">
        <v>2673.0774267365896</v>
      </c>
      <c r="D30" s="686">
        <v>125.97408535903183</v>
      </c>
      <c r="E30" s="356">
        <v>6040.4622660067525</v>
      </c>
      <c r="F30" s="503">
        <v>2673.0774267365896</v>
      </c>
      <c r="G30" s="885">
        <v>125.97408535903183</v>
      </c>
      <c r="H30" s="503">
        <v>0</v>
      </c>
      <c r="I30" s="503">
        <v>0</v>
      </c>
      <c r="J30" s="885" t="s">
        <v>147</v>
      </c>
      <c r="K30" s="288"/>
      <c r="L30"/>
    </row>
    <row r="31" spans="1:12" s="287" customFormat="1" ht="13.05" customHeight="1">
      <c r="A31" s="206"/>
      <c r="B31" s="503"/>
      <c r="C31" s="503"/>
      <c r="D31" s="686"/>
      <c r="E31" s="356"/>
      <c r="F31" s="503"/>
      <c r="G31" s="885"/>
      <c r="H31" s="503"/>
      <c r="I31" s="503"/>
      <c r="J31" s="885"/>
      <c r="K31" s="288"/>
      <c r="L31"/>
    </row>
    <row r="32" spans="1:12" s="287" customFormat="1" ht="13.05" customHeight="1">
      <c r="A32" s="688" t="s">
        <v>229</v>
      </c>
      <c r="B32" s="503">
        <v>374016.9163856401</v>
      </c>
      <c r="C32" s="503">
        <v>134190.64612334417</v>
      </c>
      <c r="D32" s="686">
        <v>178.72055705123779</v>
      </c>
      <c r="E32" s="356">
        <v>373955.33860093402</v>
      </c>
      <c r="F32" s="503">
        <v>132086.39518793373</v>
      </c>
      <c r="G32" s="885">
        <v>183.114198149527</v>
      </c>
      <c r="H32" s="503">
        <v>61.577784706050345</v>
      </c>
      <c r="I32" s="503">
        <v>2104.2509354106605</v>
      </c>
      <c r="J32" s="885">
        <v>-97.073648219905252</v>
      </c>
      <c r="K32" s="288"/>
      <c r="L32" s="873"/>
    </row>
    <row r="33" spans="1:12" s="287" customFormat="1" ht="13.05" customHeight="1">
      <c r="A33" s="688" t="s">
        <v>230</v>
      </c>
      <c r="B33" s="503">
        <v>327885.59050871298</v>
      </c>
      <c r="C33" s="503">
        <v>114448.74775453433</v>
      </c>
      <c r="D33" s="686">
        <v>186.49119972194939</v>
      </c>
      <c r="E33" s="356">
        <v>327824.01272400696</v>
      </c>
      <c r="F33" s="503">
        <v>113148.6738417569</v>
      </c>
      <c r="G33" s="885">
        <v>189.7285505815847</v>
      </c>
      <c r="H33" s="503">
        <v>61.577784706050345</v>
      </c>
      <c r="I33" s="503">
        <v>1300.0739127767895</v>
      </c>
      <c r="J33" s="885">
        <v>-95.263516627717877</v>
      </c>
      <c r="K33" s="288"/>
      <c r="L33"/>
    </row>
    <row r="34" spans="1:12" s="287" customFormat="1" ht="13.05" customHeight="1">
      <c r="A34" s="688" t="s">
        <v>231</v>
      </c>
      <c r="B34" s="503">
        <v>106556.44562223533</v>
      </c>
      <c r="C34" s="503">
        <v>49860.937930274151</v>
      </c>
      <c r="D34" s="686">
        <v>113.70726272988394</v>
      </c>
      <c r="E34" s="356">
        <v>106536.10079464913</v>
      </c>
      <c r="F34" s="503">
        <v>48904.023374670869</v>
      </c>
      <c r="G34" s="885">
        <v>117.84731284466865</v>
      </c>
      <c r="H34" s="503">
        <v>20.344827586206897</v>
      </c>
      <c r="I34" s="503">
        <v>956.91455560326312</v>
      </c>
      <c r="J34" s="885">
        <v>-97.873913875896577</v>
      </c>
      <c r="K34" s="288"/>
      <c r="L34"/>
    </row>
    <row r="35" spans="1:12" s="287" customFormat="1" ht="13.05" customHeight="1">
      <c r="A35" s="688" t="s">
        <v>232</v>
      </c>
      <c r="B35" s="503">
        <v>210027.88278305676</v>
      </c>
      <c r="C35" s="503">
        <v>71920.223253668664</v>
      </c>
      <c r="D35" s="686">
        <v>192.02896387330557</v>
      </c>
      <c r="E35" s="356">
        <v>210022.25875450834</v>
      </c>
      <c r="F35" s="503">
        <v>71920.223253668664</v>
      </c>
      <c r="G35" s="885">
        <v>192.02114405810758</v>
      </c>
      <c r="H35" s="503">
        <v>5.6240285484148753</v>
      </c>
      <c r="I35" s="503">
        <v>0</v>
      </c>
      <c r="J35" s="885" t="s">
        <v>147</v>
      </c>
      <c r="K35" s="288"/>
      <c r="L35"/>
    </row>
    <row r="36" spans="1:12" s="287" customFormat="1" ht="13.05" customHeight="1">
      <c r="A36" s="688" t="s">
        <v>233</v>
      </c>
      <c r="B36" s="503">
        <v>12671.24725448633</v>
      </c>
      <c r="C36" s="503">
        <v>5062.2924786757385</v>
      </c>
      <c r="D36" s="686">
        <v>150.30650259467117</v>
      </c>
      <c r="E36" s="356">
        <v>12671.24725448633</v>
      </c>
      <c r="F36" s="503">
        <v>4644.569237554475</v>
      </c>
      <c r="G36" s="885">
        <v>172.81856737177583</v>
      </c>
      <c r="H36" s="503">
        <v>0</v>
      </c>
      <c r="I36" s="503">
        <v>417.72324112126603</v>
      </c>
      <c r="J36" s="885">
        <v>-100</v>
      </c>
      <c r="K36" s="288"/>
      <c r="L36"/>
    </row>
    <row r="37" spans="1:12" s="287" customFormat="1" ht="13.05" customHeight="1">
      <c r="A37" s="206"/>
      <c r="B37" s="503"/>
      <c r="C37" s="503"/>
      <c r="D37" s="686"/>
      <c r="E37" s="356"/>
      <c r="F37" s="503"/>
      <c r="G37" s="885"/>
      <c r="H37" s="503"/>
      <c r="I37" s="503"/>
      <c r="J37" s="885"/>
      <c r="K37" s="288"/>
      <c r="L37"/>
    </row>
    <row r="38" spans="1:12" s="287" customFormat="1" ht="13.05" customHeight="1">
      <c r="A38" s="688" t="s">
        <v>234</v>
      </c>
      <c r="B38" s="503">
        <v>1153220.6044476312</v>
      </c>
      <c r="C38" s="503">
        <v>396204.82024844165</v>
      </c>
      <c r="D38" s="686">
        <v>191.06677796713831</v>
      </c>
      <c r="E38" s="356">
        <v>1153072.3390673359</v>
      </c>
      <c r="F38" s="503">
        <v>391519.66598235443</v>
      </c>
      <c r="G38" s="885">
        <v>194.51198477455387</v>
      </c>
      <c r="H38" s="503">
        <v>148.26538029532139</v>
      </c>
      <c r="I38" s="503">
        <v>4685.1542660859959</v>
      </c>
      <c r="J38" s="885">
        <v>-96.835421591802074</v>
      </c>
      <c r="K38" s="288"/>
      <c r="L38"/>
    </row>
    <row r="39" spans="1:12" s="287" customFormat="1" ht="13.05" customHeight="1">
      <c r="A39" s="688" t="s">
        <v>235</v>
      </c>
      <c r="B39" s="503">
        <v>858305.29334224993</v>
      </c>
      <c r="C39" s="503">
        <v>291066.45783108741</v>
      </c>
      <c r="D39" s="686">
        <v>194.88292802200669</v>
      </c>
      <c r="E39" s="356">
        <v>858230.41162209865</v>
      </c>
      <c r="F39" s="503">
        <v>290648.73458996619</v>
      </c>
      <c r="G39" s="885">
        <v>195.2809730387612</v>
      </c>
      <c r="H39" s="503">
        <v>74.881720151297969</v>
      </c>
      <c r="I39" s="503">
        <v>417.72324112126603</v>
      </c>
      <c r="J39" s="885">
        <v>-82.073843928267422</v>
      </c>
      <c r="K39" s="288"/>
      <c r="L39"/>
    </row>
    <row r="40" spans="1:12" s="287" customFormat="1" ht="13.05" customHeight="1">
      <c r="A40" s="688" t="s">
        <v>236</v>
      </c>
      <c r="B40" s="503">
        <v>294915.3111055051</v>
      </c>
      <c r="C40" s="503">
        <v>105138.36241737586</v>
      </c>
      <c r="D40" s="686">
        <v>180.50209678438503</v>
      </c>
      <c r="E40" s="356">
        <v>294841.92744536116</v>
      </c>
      <c r="F40" s="503">
        <v>100870.93139241191</v>
      </c>
      <c r="G40" s="885">
        <v>192.29622783828174</v>
      </c>
      <c r="H40" s="503">
        <v>73.383660144023423</v>
      </c>
      <c r="I40" s="503">
        <v>4267.4310249647297</v>
      </c>
      <c r="J40" s="885">
        <v>-98.280378529501135</v>
      </c>
      <c r="K40" s="288"/>
      <c r="L40"/>
    </row>
    <row r="41" spans="1:12" s="287" customFormat="1" ht="13.05" customHeight="1">
      <c r="A41" s="688" t="s">
        <v>237</v>
      </c>
      <c r="B41" s="503">
        <v>1610605.5486581349</v>
      </c>
      <c r="C41" s="503">
        <v>542240.16902808449</v>
      </c>
      <c r="D41" s="686">
        <v>197.02807734532038</v>
      </c>
      <c r="E41" s="356">
        <v>1608579.9323182786</v>
      </c>
      <c r="F41" s="503">
        <v>523698.60005303175</v>
      </c>
      <c r="G41" s="885">
        <v>207.15757730789952</v>
      </c>
      <c r="H41" s="503">
        <v>2025.6163398559784</v>
      </c>
      <c r="I41" s="503">
        <v>18541.568975035272</v>
      </c>
      <c r="J41" s="885">
        <v>-89.075270045467519</v>
      </c>
      <c r="K41" s="288"/>
      <c r="L41"/>
    </row>
    <row r="42" spans="1:12" s="287" customFormat="1" ht="13.05" customHeight="1">
      <c r="A42" s="688" t="s">
        <v>238</v>
      </c>
      <c r="B42" s="503">
        <v>384705.33087615168</v>
      </c>
      <c r="C42" s="503">
        <v>133909.77379734063</v>
      </c>
      <c r="D42" s="686">
        <v>187.28696940252146</v>
      </c>
      <c r="E42" s="356">
        <v>384631.94721600763</v>
      </c>
      <c r="F42" s="503">
        <v>129642.34277237755</v>
      </c>
      <c r="G42" s="885">
        <v>196.68697663951798</v>
      </c>
      <c r="H42" s="503">
        <v>73.383660144023423</v>
      </c>
      <c r="I42" s="503">
        <v>4267.4310249647297</v>
      </c>
      <c r="J42" s="885">
        <v>-98.280378529501135</v>
      </c>
      <c r="K42" s="288"/>
      <c r="L42"/>
    </row>
    <row r="43" spans="1:12" s="287" customFormat="1" ht="13.05" customHeight="1">
      <c r="A43" s="688" t="s">
        <v>239</v>
      </c>
      <c r="B43" s="516">
        <v>1.2350713201218908</v>
      </c>
      <c r="C43" s="516">
        <v>1.2727517727261173</v>
      </c>
      <c r="D43" s="686">
        <v>-2.9605499997472751</v>
      </c>
      <c r="E43" s="357">
        <v>1.2352820508751516</v>
      </c>
      <c r="F43" s="516">
        <v>1.2749310219504144</v>
      </c>
      <c r="G43" s="885">
        <v>-3.109891468058168</v>
      </c>
      <c r="H43" s="516">
        <v>1.0349612482818262</v>
      </c>
      <c r="I43" s="516">
        <v>1.2103293630263701</v>
      </c>
      <c r="J43" s="885">
        <v>-14.489288626861397</v>
      </c>
      <c r="K43" s="288"/>
      <c r="L43"/>
    </row>
    <row r="44" spans="1:12" s="287" customFormat="1" ht="13.05" customHeight="1">
      <c r="A44" s="206"/>
      <c r="B44" s="516"/>
      <c r="C44" s="516"/>
      <c r="D44" s="686"/>
      <c r="E44" s="357"/>
      <c r="F44" s="516"/>
      <c r="G44" s="885"/>
      <c r="H44" s="516"/>
      <c r="I44" s="516"/>
      <c r="J44" s="885"/>
      <c r="K44" s="288"/>
      <c r="L44"/>
    </row>
    <row r="45" spans="1:12" s="287" customFormat="1" ht="13.05" customHeight="1">
      <c r="A45" s="688" t="s">
        <v>240</v>
      </c>
      <c r="B45" s="516">
        <v>10.19877152538141</v>
      </c>
      <c r="C45" s="516">
        <v>11.945657384493279</v>
      </c>
      <c r="D45" s="686">
        <v>-14.623605908700432</v>
      </c>
      <c r="E45" s="357">
        <v>10.199946108529884</v>
      </c>
      <c r="F45" s="516">
        <v>12.141388677964068</v>
      </c>
      <c r="G45" s="885">
        <v>-15.990284315317172</v>
      </c>
      <c r="H45" s="516">
        <v>9.0833865396593385</v>
      </c>
      <c r="I45" s="516">
        <v>6.3391306706227786</v>
      </c>
      <c r="J45" s="885">
        <v>43.290728833752759</v>
      </c>
      <c r="K45" s="288"/>
      <c r="L45"/>
    </row>
    <row r="46" spans="1:12" s="287" customFormat="1" ht="13.05" customHeight="1">
      <c r="A46" s="688" t="s">
        <v>241</v>
      </c>
      <c r="B46" s="516"/>
      <c r="C46" s="516"/>
      <c r="D46" s="686"/>
      <c r="E46" s="357"/>
      <c r="F46" s="516"/>
      <c r="G46" s="885"/>
      <c r="H46" s="516"/>
      <c r="I46" s="516"/>
      <c r="J46" s="885"/>
      <c r="K46" s="288"/>
      <c r="L46"/>
    </row>
    <row r="47" spans="1:12" s="287" customFormat="1" ht="13.05" customHeight="1">
      <c r="A47" s="689" t="s">
        <v>242</v>
      </c>
      <c r="B47" s="516">
        <v>8.0702487198662176</v>
      </c>
      <c r="C47" s="516">
        <v>9.4641957434688706</v>
      </c>
      <c r="D47" s="686">
        <v>-14.72863686874396</v>
      </c>
      <c r="E47" s="357">
        <v>8.0690365932660058</v>
      </c>
      <c r="F47" s="516">
        <v>9.7133986489048514</v>
      </c>
      <c r="G47" s="885">
        <v>-16.928802318066516</v>
      </c>
      <c r="H47" s="516">
        <v>8.7499230460533859</v>
      </c>
      <c r="I47" s="516">
        <v>5.4276259201150046</v>
      </c>
      <c r="J47" s="885">
        <v>61.210871471923141</v>
      </c>
      <c r="K47" s="289"/>
      <c r="L47"/>
    </row>
    <row r="48" spans="1:12" s="287" customFormat="1" ht="13.05" customHeight="1">
      <c r="A48" s="689" t="s">
        <v>243</v>
      </c>
      <c r="B48" s="516">
        <v>8.4199178877177765</v>
      </c>
      <c r="C48" s="516">
        <v>9.324768708166685</v>
      </c>
      <c r="D48" s="686">
        <v>-9.7037347388191471</v>
      </c>
      <c r="E48" s="357">
        <v>8.4195222291958789</v>
      </c>
      <c r="F48" s="516">
        <v>9.3717967651390168</v>
      </c>
      <c r="G48" s="885">
        <v>-10.161066866978864</v>
      </c>
      <c r="H48" s="516">
        <v>12.925445827566474</v>
      </c>
      <c r="I48" s="516">
        <v>4.4658382516758186</v>
      </c>
      <c r="J48" s="885">
        <v>189.42933216885237</v>
      </c>
      <c r="K48" s="288"/>
      <c r="L48"/>
    </row>
    <row r="49" spans="1:12" s="287" customFormat="1" ht="13.05" customHeight="1">
      <c r="A49" s="689" t="s">
        <v>244</v>
      </c>
      <c r="B49" s="516">
        <v>6.4131415508027025</v>
      </c>
      <c r="C49" s="516">
        <v>7.263403872895406</v>
      </c>
      <c r="D49" s="686">
        <v>-11.706113785928906</v>
      </c>
      <c r="E49" s="357">
        <v>6.41449398295478</v>
      </c>
      <c r="F49" s="516">
        <v>7.263403872895406</v>
      </c>
      <c r="G49" s="885">
        <v>-11.687493973844331</v>
      </c>
      <c r="H49" s="516">
        <v>1</v>
      </c>
      <c r="I49" s="734">
        <v>0</v>
      </c>
      <c r="J49" s="885" t="s">
        <v>147</v>
      </c>
      <c r="K49" s="288"/>
      <c r="L49"/>
    </row>
    <row r="50" spans="1:12" s="287" customFormat="1" ht="13.05" customHeight="1">
      <c r="A50" s="689" t="s">
        <v>245</v>
      </c>
      <c r="B50" s="516">
        <v>4.6619884564235914</v>
      </c>
      <c r="C50" s="516">
        <v>4.4236710633850134</v>
      </c>
      <c r="D50" s="686">
        <v>5.3873217430460585</v>
      </c>
      <c r="E50" s="357">
        <v>4.6619884564235914</v>
      </c>
      <c r="F50" s="516">
        <v>4.4236710633850134</v>
      </c>
      <c r="G50" s="885">
        <v>5.3873217430460585</v>
      </c>
      <c r="H50" s="734">
        <v>0</v>
      </c>
      <c r="I50" s="734">
        <v>0</v>
      </c>
      <c r="J50" s="885" t="s">
        <v>147</v>
      </c>
      <c r="K50" s="288"/>
      <c r="L50"/>
    </row>
    <row r="51" spans="1:12" s="287" customFormat="1" ht="13.05" customHeight="1">
      <c r="A51" s="689" t="s">
        <v>246</v>
      </c>
      <c r="B51" s="516">
        <v>8.1358014908475695</v>
      </c>
      <c r="C51" s="516">
        <v>8.6027417830756701</v>
      </c>
      <c r="D51" s="686">
        <v>-5.4278078315301848</v>
      </c>
      <c r="E51" s="357">
        <v>8.1359040573747379</v>
      </c>
      <c r="F51" s="516">
        <v>8.6430825406795488</v>
      </c>
      <c r="G51" s="885">
        <v>-5.8680277657620845</v>
      </c>
      <c r="H51" s="516">
        <v>7.1224676972704195</v>
      </c>
      <c r="I51" s="516">
        <v>4.1968488294887445</v>
      </c>
      <c r="J51" s="885">
        <v>69.709893938163844</v>
      </c>
      <c r="K51" s="288"/>
      <c r="L51"/>
    </row>
    <row r="52" spans="1:12" s="287" customFormat="1" ht="13.05" customHeight="1">
      <c r="A52" s="515" t="s">
        <v>247</v>
      </c>
      <c r="B52" s="516">
        <v>8.8375878354251078</v>
      </c>
      <c r="C52" s="516">
        <v>10.172243872029924</v>
      </c>
      <c r="D52" s="686">
        <v>-13.120566645817922</v>
      </c>
      <c r="E52" s="357">
        <v>8.8379635506887944</v>
      </c>
      <c r="F52" s="516">
        <v>10.263043163488923</v>
      </c>
      <c r="G52" s="885">
        <v>-13.885546324796639</v>
      </c>
      <c r="H52" s="516">
        <v>6.5559089903215453</v>
      </c>
      <c r="I52" s="516">
        <v>4.472661710683238</v>
      </c>
      <c r="J52" s="885">
        <v>46.577349560382309</v>
      </c>
      <c r="K52" s="288"/>
      <c r="L52"/>
    </row>
    <row r="53" spans="1:12" s="287" customFormat="1" ht="13.05" customHeight="1">
      <c r="A53" s="690" t="s">
        <v>248</v>
      </c>
      <c r="B53" s="516">
        <v>5.9947953989814557</v>
      </c>
      <c r="C53" s="516">
        <v>6.5644390613439718</v>
      </c>
      <c r="D53" s="686">
        <v>-8.6777203206436671</v>
      </c>
      <c r="E53" s="357">
        <v>5.9955582711255797</v>
      </c>
      <c r="F53" s="516">
        <v>6.6155770471700173</v>
      </c>
      <c r="G53" s="885">
        <v>-9.3721042264886982</v>
      </c>
      <c r="H53" s="516">
        <v>2</v>
      </c>
      <c r="I53" s="516">
        <v>3.9509839314927953</v>
      </c>
      <c r="J53" s="885">
        <v>-49.37969795173673</v>
      </c>
      <c r="K53" s="288"/>
      <c r="L53"/>
    </row>
    <row r="54" spans="1:12" s="287" customFormat="1" ht="13.05" customHeight="1">
      <c r="A54" s="690" t="s">
        <v>249</v>
      </c>
      <c r="B54" s="516">
        <v>8.1327857573968725</v>
      </c>
      <c r="C54" s="516">
        <v>9.0670357648017852</v>
      </c>
      <c r="D54" s="686">
        <v>-10.303808561466909</v>
      </c>
      <c r="E54" s="357">
        <v>8.1332060750912447</v>
      </c>
      <c r="F54" s="516">
        <v>9.1214506147466192</v>
      </c>
      <c r="G54" s="885">
        <v>-10.834291401607576</v>
      </c>
      <c r="H54" s="516">
        <v>5.8951243361373882</v>
      </c>
      <c r="I54" s="516">
        <v>4.331175712505317</v>
      </c>
      <c r="J54" s="885">
        <v>36.109101256652167</v>
      </c>
      <c r="K54" s="288"/>
      <c r="L54"/>
    </row>
    <row r="55" spans="1:12" s="287" customFormat="1" ht="13.05" customHeight="1">
      <c r="A55" s="206"/>
      <c r="B55" s="503"/>
      <c r="C55" s="503"/>
      <c r="D55" s="686"/>
      <c r="E55" s="356"/>
      <c r="F55" s="503"/>
      <c r="G55" s="885"/>
      <c r="H55" s="503"/>
      <c r="I55" s="503"/>
      <c r="J55" s="885"/>
      <c r="K55" s="288"/>
      <c r="L55"/>
    </row>
    <row r="56" spans="1:12" s="287" customFormat="1" ht="13.05" customHeight="1">
      <c r="A56" s="688" t="s">
        <v>250</v>
      </c>
      <c r="B56" s="503"/>
      <c r="C56" s="503"/>
      <c r="D56" s="686"/>
      <c r="E56" s="356"/>
      <c r="F56" s="503"/>
      <c r="G56" s="885"/>
      <c r="H56" s="503"/>
      <c r="I56" s="503"/>
      <c r="J56" s="885"/>
      <c r="K56" s="288"/>
      <c r="L56"/>
    </row>
    <row r="57" spans="1:12" s="287" customFormat="1" ht="13.05" customHeight="1">
      <c r="A57" s="515" t="s">
        <v>251</v>
      </c>
      <c r="B57" s="503">
        <v>1145253.2218027066</v>
      </c>
      <c r="C57" s="503">
        <v>359126.98310358333</v>
      </c>
      <c r="D57" s="686">
        <v>218.8992405709543</v>
      </c>
      <c r="E57" s="356">
        <v>1143600.5653342817</v>
      </c>
      <c r="F57" s="503">
        <v>342465.24625297915</v>
      </c>
      <c r="G57" s="885">
        <v>233.93185961109282</v>
      </c>
      <c r="H57" s="503">
        <v>1652.6564684240902</v>
      </c>
      <c r="I57" s="503">
        <v>16661.736850579651</v>
      </c>
      <c r="J57" s="885">
        <v>-90.081127296362297</v>
      </c>
      <c r="K57" s="288"/>
      <c r="L57" s="873"/>
    </row>
    <row r="58" spans="1:12" s="287" customFormat="1" ht="13.05" customHeight="1">
      <c r="A58" s="515" t="s">
        <v>252</v>
      </c>
      <c r="B58" s="503">
        <v>971585.98353421129</v>
      </c>
      <c r="C58" s="503">
        <v>295279.92910924816</v>
      </c>
      <c r="D58" s="686">
        <v>229.03895177201235</v>
      </c>
      <c r="E58" s="356">
        <v>970009.69020388683</v>
      </c>
      <c r="F58" s="503">
        <v>280536.13664006587</v>
      </c>
      <c r="G58" s="885">
        <v>245.76996098311247</v>
      </c>
      <c r="H58" s="503">
        <v>1576.2933303238617</v>
      </c>
      <c r="I58" s="503">
        <v>14743.792469177453</v>
      </c>
      <c r="J58" s="885">
        <v>-89.308766156203205</v>
      </c>
      <c r="K58" s="288"/>
      <c r="L58"/>
    </row>
    <row r="59" spans="1:12" s="287" customFormat="1" ht="13.05" customHeight="1">
      <c r="A59" s="515" t="s">
        <v>253</v>
      </c>
      <c r="B59" s="503">
        <v>322941.39485912432</v>
      </c>
      <c r="C59" s="503">
        <v>99124.617858891041</v>
      </c>
      <c r="D59" s="686">
        <v>225.79333149999923</v>
      </c>
      <c r="E59" s="356">
        <v>322921.97981435776</v>
      </c>
      <c r="F59" s="503">
        <v>96453.515914464035</v>
      </c>
      <c r="G59" s="885">
        <v>234.79544706356612</v>
      </c>
      <c r="H59" s="503">
        <v>19.415044766597738</v>
      </c>
      <c r="I59" s="503">
        <v>2671.1019444274057</v>
      </c>
      <c r="J59" s="885">
        <v>-99.273144748102837</v>
      </c>
      <c r="K59" s="288"/>
      <c r="L59" s="873"/>
    </row>
    <row r="60" spans="1:12" s="287" customFormat="1" ht="13.05" customHeight="1">
      <c r="A60" s="515" t="s">
        <v>254</v>
      </c>
      <c r="B60" s="503">
        <v>240257.39904769961</v>
      </c>
      <c r="C60" s="503">
        <v>74061.151873909956</v>
      </c>
      <c r="D60" s="686">
        <v>224.40408090970672</v>
      </c>
      <c r="E60" s="356">
        <v>240248.79650293299</v>
      </c>
      <c r="F60" s="503">
        <v>72565.046003824798</v>
      </c>
      <c r="G60" s="885">
        <v>231.08060937530422</v>
      </c>
      <c r="H60" s="503">
        <v>8.6025447665977381</v>
      </c>
      <c r="I60" s="503">
        <v>1496.1058700852602</v>
      </c>
      <c r="J60" s="885">
        <v>-99.425004276862609</v>
      </c>
      <c r="K60" s="288"/>
      <c r="L60"/>
    </row>
    <row r="61" spans="1:12" s="287" customFormat="1" ht="13.05" customHeight="1">
      <c r="A61" s="515" t="s">
        <v>255</v>
      </c>
      <c r="B61" s="503">
        <v>178477.9623929254</v>
      </c>
      <c r="C61" s="503">
        <v>57923.915816746681</v>
      </c>
      <c r="D61" s="686">
        <v>208.12482180516656</v>
      </c>
      <c r="E61" s="356">
        <v>178450.62024238775</v>
      </c>
      <c r="F61" s="503">
        <v>57241.2068674732</v>
      </c>
      <c r="G61" s="885">
        <v>211.75202272646473</v>
      </c>
      <c r="H61" s="503">
        <v>27.342150537634403</v>
      </c>
      <c r="I61" s="503">
        <v>682.70894927313986</v>
      </c>
      <c r="J61" s="885">
        <v>-95.995050223562359</v>
      </c>
      <c r="K61" s="288"/>
      <c r="L61" s="873"/>
    </row>
    <row r="62" spans="1:12" s="287" customFormat="1" ht="13.05" customHeight="1">
      <c r="A62" s="515" t="s">
        <v>256</v>
      </c>
      <c r="B62" s="503">
        <v>139754.72392298147</v>
      </c>
      <c r="C62" s="503">
        <v>43607.42331562964</v>
      </c>
      <c r="D62" s="686">
        <v>220.48379220079028</v>
      </c>
      <c r="E62" s="356">
        <v>139752.48392298145</v>
      </c>
      <c r="F62" s="503">
        <v>43174.065344704068</v>
      </c>
      <c r="G62" s="885">
        <v>223.69544727185195</v>
      </c>
      <c r="H62" s="503">
        <v>2.2400000000000002</v>
      </c>
      <c r="I62" s="503">
        <v>433.35797092559648</v>
      </c>
      <c r="J62" s="885">
        <v>-99.483106311575241</v>
      </c>
      <c r="K62" s="288"/>
      <c r="L62"/>
    </row>
    <row r="63" spans="1:12" s="287" customFormat="1" ht="13.05" customHeight="1">
      <c r="A63" s="515" t="s">
        <v>257</v>
      </c>
      <c r="B63" s="503">
        <v>0</v>
      </c>
      <c r="C63" s="503">
        <v>14746.624276938357</v>
      </c>
      <c r="D63" s="686">
        <v>-100</v>
      </c>
      <c r="E63" s="356">
        <v>0</v>
      </c>
      <c r="F63" s="503">
        <v>14746.624276938357</v>
      </c>
      <c r="G63" s="885">
        <v>-100</v>
      </c>
      <c r="H63" s="503">
        <v>0</v>
      </c>
      <c r="I63" s="503">
        <v>0</v>
      </c>
      <c r="J63" s="885" t="s">
        <v>147</v>
      </c>
      <c r="K63" s="288"/>
      <c r="L63"/>
    </row>
    <row r="64" spans="1:12" s="287" customFormat="1" ht="13.05" customHeight="1">
      <c r="A64" s="515" t="s">
        <v>258</v>
      </c>
      <c r="B64" s="503">
        <v>257657.37310813117</v>
      </c>
      <c r="C64" s="503">
        <v>114313.33342864965</v>
      </c>
      <c r="D64" s="686">
        <v>125.39573064672442</v>
      </c>
      <c r="E64" s="356">
        <v>257400.51341527898</v>
      </c>
      <c r="F64" s="503">
        <v>111614.04782937425</v>
      </c>
      <c r="G64" s="885">
        <v>130.61659210565529</v>
      </c>
      <c r="H64" s="503">
        <v>256.85969285219932</v>
      </c>
      <c r="I64" s="503">
        <v>2699.2855992762065</v>
      </c>
      <c r="J64" s="885">
        <v>-90.484160219241929</v>
      </c>
      <c r="K64" s="288"/>
      <c r="L64" s="873"/>
    </row>
    <row r="65" spans="1:12" s="287" customFormat="1" ht="13.05" customHeight="1">
      <c r="A65" s="515" t="s">
        <v>259</v>
      </c>
      <c r="B65" s="503">
        <v>24177.355015036213</v>
      </c>
      <c r="C65" s="503">
        <v>9416.0140404788835</v>
      </c>
      <c r="D65" s="686">
        <v>156.76846817665316</v>
      </c>
      <c r="E65" s="356">
        <v>24177.355015036213</v>
      </c>
      <c r="F65" s="503">
        <v>9079.2695149314241</v>
      </c>
      <c r="G65" s="885">
        <v>166.29185283325984</v>
      </c>
      <c r="H65" s="503">
        <v>0</v>
      </c>
      <c r="I65" s="503">
        <v>336.74452554744522</v>
      </c>
      <c r="J65" s="885">
        <v>-100</v>
      </c>
      <c r="K65" s="288"/>
      <c r="L65"/>
    </row>
    <row r="66" spans="1:12" s="287" customFormat="1" ht="13.05" customHeight="1">
      <c r="A66" s="515" t="s">
        <v>260</v>
      </c>
      <c r="B66" s="503">
        <v>237724.18904987103</v>
      </c>
      <c r="C66" s="503">
        <v>75346.280522207875</v>
      </c>
      <c r="D66" s="686">
        <v>215.50885777275127</v>
      </c>
      <c r="E66" s="356">
        <v>237671.39537224741</v>
      </c>
      <c r="F66" s="503">
        <v>73978.057557109219</v>
      </c>
      <c r="G66" s="885">
        <v>221.27282497079759</v>
      </c>
      <c r="H66" s="503">
        <v>52.793677623604054</v>
      </c>
      <c r="I66" s="503">
        <v>1368.222965098448</v>
      </c>
      <c r="J66" s="885">
        <v>-96.141441930862086</v>
      </c>
      <c r="K66" s="288"/>
      <c r="L66" s="873"/>
    </row>
    <row r="67" spans="1:12" s="287" customFormat="1" ht="13.05" customHeight="1">
      <c r="A67" s="515" t="s">
        <v>261</v>
      </c>
      <c r="B67" s="503">
        <v>11886.572697142272</v>
      </c>
      <c r="C67" s="503">
        <v>5391.2699762974316</v>
      </c>
      <c r="D67" s="686">
        <v>120.47815726908979</v>
      </c>
      <c r="E67" s="356">
        <v>11882.308234332353</v>
      </c>
      <c r="F67" s="503">
        <v>4973.5467351761736</v>
      </c>
      <c r="G67" s="885">
        <v>138.91015540867249</v>
      </c>
      <c r="H67" s="503">
        <v>4.2644628099173554</v>
      </c>
      <c r="I67" s="503">
        <v>417.72324112126603</v>
      </c>
      <c r="J67" s="885">
        <v>-98.979117657310496</v>
      </c>
      <c r="K67" s="288"/>
      <c r="L67"/>
    </row>
    <row r="68" spans="1:12" s="287" customFormat="1" ht="13.05" customHeight="1">
      <c r="A68" s="515" t="s">
        <v>262</v>
      </c>
      <c r="B68" s="503">
        <v>11870.078522196593</v>
      </c>
      <c r="C68" s="503">
        <v>4807.8097770684362</v>
      </c>
      <c r="D68" s="686">
        <v>146.89160080360702</v>
      </c>
      <c r="E68" s="356">
        <v>11870.078522196593</v>
      </c>
      <c r="F68" s="503">
        <v>4807.8097770684362</v>
      </c>
      <c r="G68" s="885">
        <v>146.89160080360702</v>
      </c>
      <c r="H68" s="503">
        <v>0</v>
      </c>
      <c r="I68" s="503">
        <v>0</v>
      </c>
      <c r="J68" s="885" t="s">
        <v>147</v>
      </c>
      <c r="K68" s="288"/>
      <c r="L68"/>
    </row>
    <row r="69" spans="1:12" s="287" customFormat="1" ht="13.05" customHeight="1">
      <c r="A69" s="515" t="s">
        <v>263</v>
      </c>
      <c r="B69" s="503">
        <v>18149.764578605638</v>
      </c>
      <c r="C69" s="503">
        <v>10117.862716764232</v>
      </c>
      <c r="D69" s="686">
        <v>79.383384482311598</v>
      </c>
      <c r="E69" s="356">
        <v>18147.650292891354</v>
      </c>
      <c r="F69" s="503">
        <v>9893.366366399272</v>
      </c>
      <c r="G69" s="885">
        <v>83.4325104397833</v>
      </c>
      <c r="H69" s="503">
        <v>2.1142857142857143</v>
      </c>
      <c r="I69" s="503">
        <v>224.49635036496349</v>
      </c>
      <c r="J69" s="885">
        <v>-99.058209315720049</v>
      </c>
      <c r="K69" s="288"/>
      <c r="L69"/>
    </row>
    <row r="70" spans="1:12" s="287" customFormat="1" ht="13.05" customHeight="1">
      <c r="A70" s="515" t="s">
        <v>264</v>
      </c>
      <c r="B70" s="503">
        <v>5655.8108087993924</v>
      </c>
      <c r="C70" s="503">
        <v>3546.9976592065764</v>
      </c>
      <c r="D70" s="686">
        <v>59.45346888287866</v>
      </c>
      <c r="E70" s="356">
        <v>5644.9983087993924</v>
      </c>
      <c r="F70" s="503">
        <v>3546.9976592065764</v>
      </c>
      <c r="G70" s="885">
        <v>59.148633609815107</v>
      </c>
      <c r="H70" s="503">
        <v>10.8125</v>
      </c>
      <c r="I70" s="503">
        <v>0</v>
      </c>
      <c r="J70" s="885" t="s">
        <v>147</v>
      </c>
      <c r="K70" s="288"/>
      <c r="L70"/>
    </row>
    <row r="71" spans="1:12" s="287" customFormat="1" ht="13.05" customHeight="1">
      <c r="A71" s="515" t="s">
        <v>265</v>
      </c>
      <c r="B71" s="503">
        <v>30338.573984175251</v>
      </c>
      <c r="C71" s="503">
        <v>15329.859286140052</v>
      </c>
      <c r="D71" s="686">
        <v>97.905104136244717</v>
      </c>
      <c r="E71" s="356">
        <v>30178.656628803357</v>
      </c>
      <c r="F71" s="503">
        <v>15274.109286140052</v>
      </c>
      <c r="G71" s="885">
        <v>97.580468120572547</v>
      </c>
      <c r="H71" s="503">
        <v>159.91735537190098</v>
      </c>
      <c r="I71" s="503">
        <v>55.75</v>
      </c>
      <c r="J71" s="885">
        <v>186.84727420968787</v>
      </c>
      <c r="K71" s="286"/>
      <c r="L71"/>
    </row>
    <row r="72" spans="1:12" s="287" customFormat="1" ht="13.05" customHeight="1">
      <c r="A72" s="688"/>
      <c r="B72" s="503"/>
      <c r="C72" s="503"/>
      <c r="D72" s="687"/>
      <c r="E72" s="356"/>
      <c r="F72" s="503"/>
      <c r="G72" s="887"/>
      <c r="H72" s="503"/>
      <c r="I72" s="503"/>
      <c r="J72" s="887"/>
      <c r="K72" s="288"/>
      <c r="L72"/>
    </row>
    <row r="73" spans="1:12" s="287" customFormat="1" ht="13.05" customHeight="1">
      <c r="A73" s="688" t="s">
        <v>266</v>
      </c>
      <c r="B73" s="503"/>
      <c r="C73" s="503"/>
      <c r="D73" s="687"/>
      <c r="E73" s="356"/>
      <c r="F73" s="503"/>
      <c r="G73" s="887"/>
      <c r="H73" s="503"/>
      <c r="I73" s="503"/>
      <c r="J73" s="887"/>
      <c r="K73" s="288"/>
      <c r="L73"/>
    </row>
    <row r="74" spans="1:12" s="287" customFormat="1" ht="13.05" customHeight="1">
      <c r="A74" s="688" t="s">
        <v>267</v>
      </c>
      <c r="B74" s="503">
        <v>1678144.3195057509</v>
      </c>
      <c r="C74" s="503">
        <v>503113.4276894661</v>
      </c>
      <c r="D74" s="686">
        <v>233.55188455465802</v>
      </c>
      <c r="E74" s="356">
        <v>1677006.4235597097</v>
      </c>
      <c r="F74" s="503">
        <v>483400.06055143155</v>
      </c>
      <c r="G74" s="885">
        <v>246.9189519022172</v>
      </c>
      <c r="H74" s="503">
        <v>1137.8959460411493</v>
      </c>
      <c r="I74" s="503">
        <v>19713.367138005546</v>
      </c>
      <c r="J74" s="885">
        <v>-94.227795089112959</v>
      </c>
      <c r="K74" s="288"/>
      <c r="L74"/>
    </row>
    <row r="75" spans="1:12" s="287" customFormat="1" ht="13.05" customHeight="1">
      <c r="A75" s="688" t="s">
        <v>268</v>
      </c>
      <c r="B75" s="503">
        <v>122270.96279609849</v>
      </c>
      <c r="C75" s="503">
        <v>24600.002811861421</v>
      </c>
      <c r="D75" s="686">
        <v>397.03637731757863</v>
      </c>
      <c r="E75" s="356">
        <v>122223.66836720517</v>
      </c>
      <c r="F75" s="503">
        <v>23602.598898471337</v>
      </c>
      <c r="G75" s="885">
        <v>417.83987387558915</v>
      </c>
      <c r="H75" s="503">
        <v>47.29442889331655</v>
      </c>
      <c r="I75" s="503">
        <v>997.40391339017356</v>
      </c>
      <c r="J75" s="885">
        <v>-95.25824710948217</v>
      </c>
      <c r="K75" s="288"/>
      <c r="L75"/>
    </row>
    <row r="76" spans="1:12" s="287" customFormat="1" ht="13.05" customHeight="1">
      <c r="A76" s="688" t="s">
        <v>269</v>
      </c>
      <c r="B76" s="503">
        <v>111072.88493264529</v>
      </c>
      <c r="C76" s="503">
        <v>21010.745051218728</v>
      </c>
      <c r="D76" s="686">
        <v>428.64800682640475</v>
      </c>
      <c r="E76" s="356">
        <v>111025.59050375198</v>
      </c>
      <c r="F76" s="503">
        <v>20013.341137828647</v>
      </c>
      <c r="G76" s="885">
        <v>454.7578974401959</v>
      </c>
      <c r="H76" s="503">
        <v>47.29442889331655</v>
      </c>
      <c r="I76" s="503">
        <v>997.40391339017356</v>
      </c>
      <c r="J76" s="885">
        <v>-95.25824710948217</v>
      </c>
      <c r="K76" s="288"/>
      <c r="L76" s="873"/>
    </row>
    <row r="77" spans="1:12" s="287" customFormat="1" ht="13.05" customHeight="1">
      <c r="A77" s="688" t="s">
        <v>270</v>
      </c>
      <c r="B77" s="503">
        <v>16194.747543971785</v>
      </c>
      <c r="C77" s="503">
        <v>5010.6911022516088</v>
      </c>
      <c r="D77" s="686">
        <v>223.20386975550136</v>
      </c>
      <c r="E77" s="356">
        <v>16194.747543971785</v>
      </c>
      <c r="F77" s="503">
        <v>5010.6911022516088</v>
      </c>
      <c r="G77" s="885">
        <v>223.20386975550136</v>
      </c>
      <c r="H77" s="503">
        <v>0</v>
      </c>
      <c r="I77" s="503">
        <v>0</v>
      </c>
      <c r="J77" s="885" t="s">
        <v>147</v>
      </c>
      <c r="K77" s="288"/>
      <c r="L77"/>
    </row>
    <row r="78" spans="1:12" s="287" customFormat="1" ht="13.05" customHeight="1">
      <c r="A78" s="688" t="s">
        <v>271</v>
      </c>
      <c r="B78" s="503">
        <v>1574623.5953455782</v>
      </c>
      <c r="C78" s="503">
        <v>482476.356510596</v>
      </c>
      <c r="D78" s="686">
        <v>226.3628515879403</v>
      </c>
      <c r="E78" s="356">
        <v>1573532.9938284291</v>
      </c>
      <c r="F78" s="503">
        <v>463760.39328595041</v>
      </c>
      <c r="G78" s="885">
        <v>239.29870178849083</v>
      </c>
      <c r="H78" s="503">
        <v>1090.601517147833</v>
      </c>
      <c r="I78" s="503">
        <v>18715.963224615371</v>
      </c>
      <c r="J78" s="885">
        <v>-94.172880636389237</v>
      </c>
      <c r="K78" s="288"/>
      <c r="L78" s="873"/>
    </row>
    <row r="79" spans="1:12" s="287" customFormat="1" ht="13.05" customHeight="1">
      <c r="A79" s="206"/>
      <c r="B79" s="503"/>
      <c r="C79" s="503"/>
      <c r="D79" s="687"/>
      <c r="E79" s="356"/>
      <c r="F79" s="503"/>
      <c r="G79" s="887"/>
      <c r="H79" s="503"/>
      <c r="I79" s="503"/>
      <c r="J79" s="887"/>
      <c r="K79" s="288"/>
      <c r="L79"/>
    </row>
    <row r="80" spans="1:12" s="287" customFormat="1" ht="13.05" customHeight="1">
      <c r="A80" s="688" t="s">
        <v>272</v>
      </c>
      <c r="B80" s="503">
        <v>39119.830150281225</v>
      </c>
      <c r="C80" s="503">
        <v>45507.001059590424</v>
      </c>
      <c r="D80" s="686">
        <v>-14.035578615574639</v>
      </c>
      <c r="E80" s="356">
        <v>39118.73875243176</v>
      </c>
      <c r="F80" s="503">
        <v>44525.231876004676</v>
      </c>
      <c r="G80" s="885">
        <v>-12.142537828054657</v>
      </c>
      <c r="H80" s="503">
        <v>1.0913978494623655</v>
      </c>
      <c r="I80" s="503">
        <v>981.76918358584305</v>
      </c>
      <c r="J80" s="885">
        <v>-99.888833560096472</v>
      </c>
      <c r="K80" s="288"/>
      <c r="L80" s="873"/>
    </row>
    <row r="81" spans="1:12" s="287" customFormat="1" ht="13.05" customHeight="1">
      <c r="A81" s="688" t="s">
        <v>273</v>
      </c>
      <c r="B81" s="503">
        <v>16245.873427777045</v>
      </c>
      <c r="C81" s="503">
        <v>30408.728765377724</v>
      </c>
      <c r="D81" s="686">
        <v>-46.574966835594886</v>
      </c>
      <c r="E81" s="356">
        <v>16245.873427777045</v>
      </c>
      <c r="F81" s="503">
        <v>29523.573027170107</v>
      </c>
      <c r="G81" s="885">
        <v>-44.973213733899321</v>
      </c>
      <c r="H81" s="503">
        <v>0</v>
      </c>
      <c r="I81" s="503">
        <v>885.1557382076918</v>
      </c>
      <c r="J81" s="885">
        <v>-100</v>
      </c>
      <c r="K81" s="288"/>
      <c r="L81"/>
    </row>
    <row r="82" spans="1:12" s="287" customFormat="1" ht="13.05" customHeight="1">
      <c r="A82" s="688" t="s">
        <v>274</v>
      </c>
      <c r="B82" s="503">
        <v>10769.982974042427</v>
      </c>
      <c r="C82" s="503">
        <v>8865.5600299427824</v>
      </c>
      <c r="D82" s="686">
        <v>21.481135288324648</v>
      </c>
      <c r="E82" s="356">
        <v>10769.982974042427</v>
      </c>
      <c r="F82" s="503">
        <v>8768.9465845646337</v>
      </c>
      <c r="G82" s="885">
        <v>22.819575534877568</v>
      </c>
      <c r="H82" s="503">
        <v>0</v>
      </c>
      <c r="I82" s="503">
        <v>96.613445378151255</v>
      </c>
      <c r="J82" s="885">
        <v>-100</v>
      </c>
      <c r="K82" s="288"/>
      <c r="L82"/>
    </row>
    <row r="83" spans="1:12" s="287" customFormat="1" ht="13.05" customHeight="1">
      <c r="A83" s="688" t="s">
        <v>275</v>
      </c>
      <c r="B83" s="503">
        <v>13776.419976432062</v>
      </c>
      <c r="C83" s="503">
        <v>7796.8538325237841</v>
      </c>
      <c r="D83" s="686">
        <v>76.692038511291898</v>
      </c>
      <c r="E83" s="356">
        <v>13775.328578582601</v>
      </c>
      <c r="F83" s="503">
        <v>7796.8538325237841</v>
      </c>
      <c r="G83" s="885">
        <v>76.678040585039781</v>
      </c>
      <c r="H83" s="503">
        <v>1.0913978494623655</v>
      </c>
      <c r="I83" s="503">
        <v>0</v>
      </c>
      <c r="J83" s="885" t="s">
        <v>147</v>
      </c>
      <c r="K83" s="288"/>
      <c r="L83"/>
    </row>
    <row r="84" spans="1:12" s="287" customFormat="1" ht="13.05" customHeight="1">
      <c r="A84" s="206"/>
      <c r="B84" s="503"/>
      <c r="C84" s="503"/>
      <c r="D84" s="687"/>
      <c r="E84" s="356"/>
      <c r="F84" s="503"/>
      <c r="G84" s="887"/>
      <c r="H84" s="503"/>
      <c r="I84" s="503"/>
      <c r="J84" s="887"/>
      <c r="K84" s="288"/>
      <c r="L84"/>
    </row>
    <row r="85" spans="1:12" s="287" customFormat="1" ht="13.05" customHeight="1">
      <c r="A85" s="688" t="s">
        <v>276</v>
      </c>
      <c r="B85" s="503">
        <v>43897.138544319838</v>
      </c>
      <c r="C85" s="503">
        <v>30481.436490513155</v>
      </c>
      <c r="D85" s="686">
        <v>44.012696245408577</v>
      </c>
      <c r="E85" s="356">
        <v>43822.816880387152</v>
      </c>
      <c r="F85" s="503">
        <v>30290.055886390091</v>
      </c>
      <c r="G85" s="885">
        <v>44.677240097393131</v>
      </c>
      <c r="H85" s="503">
        <v>74.321663932686903</v>
      </c>
      <c r="I85" s="503">
        <v>191.38060412305026</v>
      </c>
      <c r="J85" s="885">
        <v>-61.165519215886178</v>
      </c>
      <c r="K85" s="288"/>
      <c r="L85"/>
    </row>
    <row r="86" spans="1:12" s="287" customFormat="1" ht="13.05" customHeight="1">
      <c r="A86" s="688" t="s">
        <v>277</v>
      </c>
      <c r="B86" s="503">
        <v>266189.04558421922</v>
      </c>
      <c r="C86" s="503">
        <v>104520.80408849925</v>
      </c>
      <c r="D86" s="686">
        <v>154.675658023864</v>
      </c>
      <c r="E86" s="356">
        <v>265875.19295994786</v>
      </c>
      <c r="F86" s="503">
        <v>103508.60357723868</v>
      </c>
      <c r="G86" s="885">
        <v>156.86289233102286</v>
      </c>
      <c r="H86" s="503">
        <v>313.85262427142419</v>
      </c>
      <c r="I86" s="503">
        <v>1012.200511260352</v>
      </c>
      <c r="J86" s="885">
        <v>-68.993038357525876</v>
      </c>
      <c r="K86" s="288"/>
      <c r="L86" s="873"/>
    </row>
    <row r="87" spans="1:12" s="287" customFormat="1" ht="13.05" customHeight="1">
      <c r="A87" s="688" t="s">
        <v>278</v>
      </c>
      <c r="B87" s="503">
        <v>30608.611255339638</v>
      </c>
      <c r="C87" s="503">
        <v>18424.214863863785</v>
      </c>
      <c r="D87" s="686">
        <v>66.132513550814267</v>
      </c>
      <c r="E87" s="356">
        <v>30216.509214584621</v>
      </c>
      <c r="F87" s="503">
        <v>18401.214863863785</v>
      </c>
      <c r="G87" s="885">
        <v>64.20931682029132</v>
      </c>
      <c r="H87" s="503">
        <v>392.10204075501531</v>
      </c>
      <c r="I87" s="503">
        <v>23</v>
      </c>
      <c r="J87" s="885">
        <v>1604.7914815435447</v>
      </c>
      <c r="K87" s="288"/>
      <c r="L87"/>
    </row>
    <row r="88" spans="1:12" s="287" customFormat="1" ht="13.05" customHeight="1">
      <c r="A88" s="688" t="s">
        <v>279</v>
      </c>
      <c r="B88" s="503">
        <v>4509.7491737854789</v>
      </c>
      <c r="C88" s="503">
        <v>2198.1945765059477</v>
      </c>
      <c r="D88" s="686">
        <v>105.15696026116896</v>
      </c>
      <c r="E88" s="356">
        <v>4509.7491737854789</v>
      </c>
      <c r="F88" s="503">
        <v>2198.1945765059477</v>
      </c>
      <c r="G88" s="885">
        <v>105.15696026116896</v>
      </c>
      <c r="H88" s="503">
        <v>0</v>
      </c>
      <c r="I88" s="503">
        <v>0</v>
      </c>
      <c r="J88" s="885" t="s">
        <v>147</v>
      </c>
      <c r="K88" s="288"/>
      <c r="L88"/>
    </row>
    <row r="89" spans="1:12" s="287" customFormat="1" ht="13.05" customHeight="1">
      <c r="A89" s="688" t="s">
        <v>280</v>
      </c>
      <c r="B89" s="503">
        <v>6141.68492641991</v>
      </c>
      <c r="C89" s="503">
        <v>3907.959755280267</v>
      </c>
      <c r="D89" s="686">
        <v>57.158346324358369</v>
      </c>
      <c r="E89" s="356">
        <v>6120.2739831312238</v>
      </c>
      <c r="F89" s="503">
        <v>3907.959755280267</v>
      </c>
      <c r="G89" s="885">
        <v>56.610465981942951</v>
      </c>
      <c r="H89" s="503">
        <v>21.410943288686237</v>
      </c>
      <c r="I89" s="503">
        <v>0</v>
      </c>
      <c r="J89" s="885" t="s">
        <v>147</v>
      </c>
      <c r="K89" s="288"/>
      <c r="L89"/>
    </row>
    <row r="90" spans="1:12" s="287" customFormat="1" ht="13.05" customHeight="1">
      <c r="A90" s="688" t="s">
        <v>281</v>
      </c>
      <c r="B90" s="503">
        <v>45056.386825699694</v>
      </c>
      <c r="C90" s="503">
        <v>24252.803544281516</v>
      </c>
      <c r="D90" s="686">
        <v>85.778055487211418</v>
      </c>
      <c r="E90" s="356">
        <v>44831.768024710327</v>
      </c>
      <c r="F90" s="503">
        <v>23081.411185513294</v>
      </c>
      <c r="G90" s="885">
        <v>94.233219383259907</v>
      </c>
      <c r="H90" s="503">
        <v>224.61880098936612</v>
      </c>
      <c r="I90" s="503">
        <v>1171.3923587683248</v>
      </c>
      <c r="J90" s="885">
        <v>-80.824631532892681</v>
      </c>
      <c r="K90" s="288"/>
      <c r="L90"/>
    </row>
    <row r="91" spans="1:12" ht="13.05" customHeight="1">
      <c r="A91" s="206"/>
      <c r="B91" s="503"/>
      <c r="C91" s="503"/>
      <c r="D91" s="687"/>
      <c r="E91" s="356"/>
      <c r="F91" s="503"/>
      <c r="G91" s="887"/>
      <c r="H91" s="503"/>
      <c r="I91" s="503"/>
      <c r="J91" s="887"/>
      <c r="K91" s="288"/>
    </row>
    <row r="92" spans="1:12" ht="13.05" customHeight="1">
      <c r="A92" s="514" t="s">
        <v>282</v>
      </c>
      <c r="B92" s="503"/>
      <c r="C92" s="503"/>
      <c r="D92" s="687"/>
      <c r="E92" s="356"/>
      <c r="F92" s="503"/>
      <c r="G92" s="887"/>
      <c r="H92" s="503"/>
      <c r="I92" s="503"/>
      <c r="J92" s="887"/>
      <c r="K92" s="288"/>
    </row>
    <row r="93" spans="1:12" ht="13.05" customHeight="1">
      <c r="A93" s="688" t="s">
        <v>283</v>
      </c>
      <c r="B93" s="660">
        <v>46.246298183058599</v>
      </c>
      <c r="C93" s="660" t="s">
        <v>147</v>
      </c>
      <c r="D93" s="687" t="s">
        <v>147</v>
      </c>
      <c r="E93" s="358">
        <v>46.261529160836503</v>
      </c>
      <c r="F93" s="660">
        <v>37.118494830685563</v>
      </c>
      <c r="G93" s="887">
        <v>9.1430343301509396</v>
      </c>
      <c r="H93" s="660">
        <v>31.782950949307818</v>
      </c>
      <c r="I93" s="660" t="s">
        <v>147</v>
      </c>
      <c r="J93" s="887" t="s">
        <v>147</v>
      </c>
      <c r="K93" s="288"/>
    </row>
    <row r="94" spans="1:12" ht="13.05" customHeight="1">
      <c r="A94" s="688" t="s">
        <v>284</v>
      </c>
      <c r="B94" s="660">
        <v>53.753701816931844</v>
      </c>
      <c r="C94" s="660" t="s">
        <v>147</v>
      </c>
      <c r="D94" s="687" t="s">
        <v>147</v>
      </c>
      <c r="E94" s="358">
        <v>53.738470839154154</v>
      </c>
      <c r="F94" s="660">
        <v>62.881505169311701</v>
      </c>
      <c r="G94" s="887">
        <v>-9.1430343301575476</v>
      </c>
      <c r="H94" s="660">
        <v>68.217049050692196</v>
      </c>
      <c r="I94" s="660" t="s">
        <v>147</v>
      </c>
      <c r="J94" s="887" t="s">
        <v>147</v>
      </c>
      <c r="K94" s="288"/>
    </row>
    <row r="95" spans="1:12" ht="13.05" customHeight="1">
      <c r="A95" s="688" t="s">
        <v>285</v>
      </c>
      <c r="B95" s="660">
        <v>3.6887220711293649</v>
      </c>
      <c r="C95" s="660" t="s">
        <v>147</v>
      </c>
      <c r="D95" s="687" t="s">
        <v>147</v>
      </c>
      <c r="E95" s="358">
        <v>3.6863478854194494</v>
      </c>
      <c r="F95" s="660">
        <v>4.7204557254201447</v>
      </c>
      <c r="G95" s="887">
        <v>-21.906949247122842</v>
      </c>
      <c r="H95" s="660">
        <v>5.9432504947572831</v>
      </c>
      <c r="I95" s="660" t="s">
        <v>147</v>
      </c>
      <c r="J95" s="887" t="s">
        <v>147</v>
      </c>
      <c r="K95" s="288"/>
    </row>
    <row r="96" spans="1:12" ht="13.05" customHeight="1">
      <c r="A96" s="206"/>
      <c r="B96" s="503"/>
      <c r="C96" s="503"/>
      <c r="D96" s="687"/>
      <c r="E96" s="356"/>
      <c r="F96" s="503"/>
      <c r="G96" s="887"/>
      <c r="H96" s="503"/>
      <c r="I96" s="503"/>
      <c r="J96" s="887"/>
      <c r="K96" s="288"/>
    </row>
    <row r="97" spans="1:11" ht="13.05" customHeight="1">
      <c r="A97" s="688" t="s">
        <v>286</v>
      </c>
      <c r="B97" s="888">
        <v>35425.652630518729</v>
      </c>
      <c r="C97" s="660" t="s">
        <v>147</v>
      </c>
      <c r="D97" s="687" t="s">
        <v>147</v>
      </c>
      <c r="E97" s="889">
        <v>35423.820169785744</v>
      </c>
      <c r="F97" s="888">
        <v>19279.516892611438</v>
      </c>
      <c r="G97" s="887">
        <v>83.738111110872012</v>
      </c>
      <c r="H97" s="888">
        <v>1.8324607329842932</v>
      </c>
      <c r="I97" s="660" t="s">
        <v>147</v>
      </c>
      <c r="J97" s="887" t="s">
        <v>147</v>
      </c>
      <c r="K97" s="288"/>
    </row>
    <row r="98" spans="1:11" ht="13.05" customHeight="1">
      <c r="A98" s="688" t="s">
        <v>287</v>
      </c>
      <c r="B98" s="888">
        <v>1959885.2269038076</v>
      </c>
      <c r="C98" s="660" t="s">
        <v>147</v>
      </c>
      <c r="D98" s="687" t="s">
        <v>147</v>
      </c>
      <c r="E98" s="889">
        <v>1957788.0593645391</v>
      </c>
      <c r="F98" s="888">
        <v>634061.42593282647</v>
      </c>
      <c r="G98" s="887">
        <v>208.76946290877981</v>
      </c>
      <c r="H98" s="888">
        <v>2097.1675392670177</v>
      </c>
      <c r="I98" s="660" t="s">
        <v>147</v>
      </c>
      <c r="J98" s="887" t="s">
        <v>147</v>
      </c>
      <c r="K98" s="288"/>
    </row>
    <row r="99" spans="1:11" ht="13.05" customHeight="1">
      <c r="A99" s="206"/>
      <c r="B99" s="503"/>
      <c r="C99" s="503"/>
      <c r="D99" s="687"/>
      <c r="E99" s="356"/>
      <c r="F99" s="503"/>
      <c r="G99" s="887"/>
      <c r="H99" s="503"/>
      <c r="I99" s="503"/>
      <c r="J99" s="887"/>
      <c r="K99" s="288"/>
    </row>
    <row r="100" spans="1:11" ht="13.05" customHeight="1">
      <c r="A100" s="688" t="s">
        <v>288</v>
      </c>
      <c r="B100" s="888">
        <v>299463.47547907766</v>
      </c>
      <c r="C100" s="660" t="s">
        <v>147</v>
      </c>
      <c r="D100" s="687" t="s">
        <v>147</v>
      </c>
      <c r="E100" s="889">
        <v>299284.70986940531</v>
      </c>
      <c r="F100" s="888">
        <v>89358.482214439224</v>
      </c>
      <c r="G100" s="887">
        <v>234.92591016843011</v>
      </c>
      <c r="H100" s="888">
        <v>178.76560967228559</v>
      </c>
      <c r="I100" s="660" t="s">
        <v>147</v>
      </c>
      <c r="J100" s="887" t="s">
        <v>147</v>
      </c>
      <c r="K100" s="288"/>
    </row>
    <row r="101" spans="1:11" ht="13.05" customHeight="1">
      <c r="A101" s="688" t="s">
        <v>289</v>
      </c>
      <c r="B101" s="888">
        <v>1695847.4040552231</v>
      </c>
      <c r="C101" s="660" t="s">
        <v>147</v>
      </c>
      <c r="D101" s="687" t="s">
        <v>147</v>
      </c>
      <c r="E101" s="889">
        <v>1693927.1696648954</v>
      </c>
      <c r="F101" s="888">
        <v>563982.46061101661</v>
      </c>
      <c r="G101" s="887">
        <v>200.35103712794555</v>
      </c>
      <c r="H101" s="888">
        <v>1920.2343903277165</v>
      </c>
      <c r="I101" s="660" t="s">
        <v>147</v>
      </c>
      <c r="J101" s="887" t="s">
        <v>147</v>
      </c>
      <c r="K101" s="288"/>
    </row>
    <row r="102" spans="1:11" ht="13.05" customHeight="1">
      <c r="A102" s="206"/>
      <c r="B102" s="503"/>
      <c r="C102" s="503"/>
      <c r="D102" s="687"/>
      <c r="E102" s="356"/>
      <c r="F102" s="503"/>
      <c r="G102" s="887"/>
      <c r="H102" s="503"/>
      <c r="I102" s="503"/>
      <c r="J102" s="887"/>
      <c r="K102" s="288"/>
    </row>
    <row r="103" spans="1:11" ht="13.05" customHeight="1">
      <c r="A103" s="688" t="s">
        <v>290</v>
      </c>
      <c r="B103" s="888">
        <v>1679991.4876656528</v>
      </c>
      <c r="C103" s="660" t="s">
        <v>147</v>
      </c>
      <c r="D103" s="687" t="s">
        <v>147</v>
      </c>
      <c r="E103" s="889">
        <v>1678073.0857360568</v>
      </c>
      <c r="F103" s="888">
        <v>556706.54573690845</v>
      </c>
      <c r="G103" s="887">
        <v>201.42866086023895</v>
      </c>
      <c r="H103" s="888">
        <v>1918.4019295947319</v>
      </c>
      <c r="I103" s="660" t="s">
        <v>147</v>
      </c>
      <c r="J103" s="887" t="s">
        <v>147</v>
      </c>
      <c r="K103" s="288"/>
    </row>
    <row r="104" spans="1:11" ht="13.05" customHeight="1">
      <c r="A104" s="688"/>
      <c r="B104" s="503"/>
      <c r="C104" s="503"/>
      <c r="D104" s="687"/>
      <c r="E104" s="356"/>
      <c r="F104" s="503"/>
      <c r="G104" s="887"/>
      <c r="H104" s="503"/>
      <c r="I104" s="503"/>
      <c r="J104" s="887"/>
      <c r="K104" s="288"/>
    </row>
    <row r="105" spans="1:11" ht="13.05" customHeight="1">
      <c r="A105" s="691" t="s">
        <v>291</v>
      </c>
      <c r="B105" s="503">
        <v>43.618105859151861</v>
      </c>
      <c r="C105" s="503">
        <v>46.435134752989676</v>
      </c>
      <c r="D105" s="686">
        <v>-6.0665892514857873</v>
      </c>
      <c r="E105" s="356">
        <v>43.623066293336706</v>
      </c>
      <c r="F105" s="503">
        <v>46.28086514986493</v>
      </c>
      <c r="G105" s="885">
        <v>-5.742759665191743</v>
      </c>
      <c r="H105" s="503">
        <v>40.149142344350459</v>
      </c>
      <c r="I105" s="503">
        <v>49.705817813357726</v>
      </c>
      <c r="J105" s="885">
        <v>-19.226472653346114</v>
      </c>
      <c r="K105" s="288"/>
    </row>
    <row r="106" spans="1:11" ht="13.05" customHeight="1">
      <c r="A106" s="692" t="s">
        <v>292</v>
      </c>
      <c r="B106" s="351">
        <v>2.049435319123043</v>
      </c>
      <c r="C106" s="351">
        <v>1.8285093261302117</v>
      </c>
      <c r="D106" s="705">
        <v>12.082300584180828</v>
      </c>
      <c r="E106" s="350">
        <v>2.0506596596028905</v>
      </c>
      <c r="F106" s="351">
        <v>1.8237371806538796</v>
      </c>
      <c r="G106" s="703">
        <v>12.442718246696627</v>
      </c>
      <c r="H106" s="351">
        <v>1.3079083386183641</v>
      </c>
      <c r="I106" s="351">
        <v>1.9766649396109037</v>
      </c>
      <c r="J106" s="703">
        <v>-33.832572612138343</v>
      </c>
      <c r="K106" s="288"/>
    </row>
    <row r="107" spans="1:11" ht="16.5" customHeight="1">
      <c r="A107" s="293" t="s">
        <v>405</v>
      </c>
      <c r="B107" s="294"/>
      <c r="C107" s="294"/>
      <c r="D107" s="295"/>
      <c r="E107" s="294"/>
      <c r="F107" s="294"/>
      <c r="G107" s="296"/>
      <c r="H107" s="294"/>
      <c r="I107" s="294"/>
      <c r="J107" s="295"/>
    </row>
    <row r="108" spans="1:11">
      <c r="A108" s="297" t="s">
        <v>294</v>
      </c>
      <c r="B108" s="298"/>
      <c r="C108" s="298"/>
      <c r="D108" s="295"/>
      <c r="H108" s="287"/>
      <c r="J108" s="287"/>
    </row>
    <row r="109" spans="1:11">
      <c r="A109" s="299" t="s">
        <v>295</v>
      </c>
      <c r="B109" s="300"/>
      <c r="C109" s="300"/>
      <c r="D109" s="301"/>
      <c r="H109" s="287"/>
      <c r="J109" s="287"/>
    </row>
    <row r="110" spans="1:11" s="2" customFormat="1">
      <c r="A110" s="293" t="s">
        <v>296</v>
      </c>
      <c r="B110" s="209"/>
      <c r="C110" s="261"/>
      <c r="D110" s="258"/>
      <c r="E110" s="255"/>
      <c r="F110" s="255"/>
      <c r="G110" s="255"/>
      <c r="H110" s="255"/>
      <c r="I110" s="255"/>
      <c r="J110" s="255"/>
    </row>
    <row r="111" spans="1:11" s="2" customFormat="1">
      <c r="A111" s="293" t="s">
        <v>297</v>
      </c>
      <c r="B111" s="209"/>
      <c r="C111" s="255"/>
      <c r="D111" s="255"/>
      <c r="E111" s="255"/>
      <c r="F111" s="255"/>
      <c r="G111" s="255"/>
      <c r="H111" s="255"/>
      <c r="I111" s="255"/>
      <c r="J111" s="255"/>
    </row>
    <row r="112" spans="1:11">
      <c r="A112" s="293" t="s">
        <v>298</v>
      </c>
    </row>
    <row r="113" spans="1:1">
      <c r="A113" s="299"/>
    </row>
  </sheetData>
  <mergeCells count="2">
    <mergeCell ref="A1:J1"/>
    <mergeCell ref="A2:J2"/>
  </mergeCells>
  <phoneticPr fontId="34" type="noConversion"/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6">
    <tabColor theme="0" tint="-4.9989318521683403E-2"/>
    <pageSetUpPr fitToPage="1"/>
  </sheetPr>
  <dimension ref="A1:O61"/>
  <sheetViews>
    <sheetView showGridLines="0" workbookViewId="0">
      <selection activeCell="K30" sqref="K30"/>
    </sheetView>
  </sheetViews>
  <sheetFormatPr defaultColWidth="9.21875" defaultRowHeight="13.2"/>
  <cols>
    <col min="1" max="1" width="21.21875" customWidth="1"/>
    <col min="2" max="13" width="9.44140625" customWidth="1"/>
    <col min="14" max="14" width="10" customWidth="1"/>
    <col min="15" max="16384" width="9.21875" style="11"/>
  </cols>
  <sheetData>
    <row r="1" spans="1:15" ht="16.5" customHeight="1">
      <c r="A1" s="1325" t="s">
        <v>427</v>
      </c>
      <c r="B1" s="1325"/>
      <c r="C1" s="1325"/>
      <c r="D1" s="1325"/>
      <c r="E1" s="1325"/>
      <c r="F1" s="1325"/>
      <c r="G1" s="1325"/>
      <c r="H1" s="1325"/>
      <c r="I1" s="1325"/>
      <c r="J1" s="1325"/>
      <c r="K1" s="1325"/>
      <c r="L1" s="1325"/>
      <c r="M1" s="1325"/>
      <c r="N1" s="1325"/>
    </row>
    <row r="2" spans="1:15" ht="16.5" customHeight="1">
      <c r="A2" s="1325" t="s">
        <v>341</v>
      </c>
      <c r="B2" s="1325"/>
      <c r="C2" s="1325"/>
      <c r="D2" s="1325"/>
      <c r="E2" s="1325"/>
      <c r="F2" s="1325"/>
      <c r="G2" s="1325"/>
      <c r="H2" s="1325"/>
      <c r="I2" s="1325"/>
      <c r="J2" s="1325"/>
      <c r="K2" s="1325"/>
      <c r="L2" s="1325"/>
      <c r="M2" s="1325"/>
      <c r="N2" s="1325"/>
      <c r="O2" s="569"/>
    </row>
    <row r="3" spans="1:15">
      <c r="A3" s="15"/>
      <c r="B3" s="15"/>
      <c r="C3" s="15"/>
      <c r="D3" s="15"/>
      <c r="E3" s="96"/>
      <c r="F3" s="15"/>
      <c r="G3" s="15"/>
      <c r="H3" s="15"/>
      <c r="I3" s="15"/>
      <c r="J3" s="15"/>
      <c r="K3" s="15"/>
      <c r="L3" s="15"/>
      <c r="M3" s="15"/>
      <c r="N3" s="15"/>
    </row>
    <row r="4" spans="1:15" s="51" customFormat="1" ht="13.05" customHeight="1">
      <c r="A4" s="370" t="s">
        <v>408</v>
      </c>
      <c r="B4" s="371" t="s">
        <v>409</v>
      </c>
      <c r="C4" s="312" t="s">
        <v>410</v>
      </c>
      <c r="D4" s="312" t="s">
        <v>187</v>
      </c>
      <c r="E4" s="312" t="s">
        <v>188</v>
      </c>
      <c r="F4" s="312" t="s">
        <v>189</v>
      </c>
      <c r="G4" s="312" t="s">
        <v>190</v>
      </c>
      <c r="H4" s="312" t="s">
        <v>191</v>
      </c>
      <c r="I4" s="312" t="s">
        <v>192</v>
      </c>
      <c r="J4" s="312" t="s">
        <v>193</v>
      </c>
      <c r="K4" s="312" t="s">
        <v>194</v>
      </c>
      <c r="L4" s="312" t="s">
        <v>195</v>
      </c>
      <c r="M4" s="312" t="s">
        <v>196</v>
      </c>
      <c r="N4" s="313" t="s">
        <v>197</v>
      </c>
    </row>
    <row r="5" spans="1:15" s="15" customFormat="1" ht="13.05" customHeight="1">
      <c r="A5" s="324" t="s">
        <v>428</v>
      </c>
      <c r="B5" s="100">
        <v>8097.5687579663563</v>
      </c>
      <c r="C5" s="100">
        <v>10029.947133312968</v>
      </c>
      <c r="D5" s="100">
        <v>20278.224483481888</v>
      </c>
      <c r="E5" s="100">
        <v>12743.406975913615</v>
      </c>
      <c r="F5" s="100">
        <v>19790.302503288051</v>
      </c>
      <c r="G5" s="100">
        <v>22130.209208939657</v>
      </c>
      <c r="H5" s="100">
        <v>24195.756565103129</v>
      </c>
      <c r="I5" s="100">
        <v>19627.77704720496</v>
      </c>
      <c r="J5" s="100">
        <v>13412.64760990274</v>
      </c>
      <c r="K5" s="100">
        <v>17280.29423144563</v>
      </c>
      <c r="L5" s="100">
        <v>17213.777219765994</v>
      </c>
      <c r="M5" s="100">
        <v>27063.252453643378</v>
      </c>
      <c r="N5" s="749">
        <v>211863.1641900196</v>
      </c>
      <c r="O5" s="528"/>
    </row>
    <row r="6" spans="1:15" s="3" customFormat="1" ht="13.05" customHeight="1">
      <c r="A6" s="1051" t="s">
        <v>429</v>
      </c>
      <c r="B6" s="548">
        <v>1095.6955185584097</v>
      </c>
      <c r="C6" s="548">
        <v>1245.481104709796</v>
      </c>
      <c r="D6" s="548">
        <v>2165.9057708082264</v>
      </c>
      <c r="E6" s="548">
        <v>1311.5111836831802</v>
      </c>
      <c r="F6" s="548">
        <v>1889.586686311023</v>
      </c>
      <c r="G6" s="548">
        <v>2862.2414835184973</v>
      </c>
      <c r="H6" s="548">
        <v>3022.825403927081</v>
      </c>
      <c r="I6" s="548">
        <v>2052.8371058102884</v>
      </c>
      <c r="J6" s="548">
        <v>1464.3425789558987</v>
      </c>
      <c r="K6" s="548">
        <v>1612.8927675940274</v>
      </c>
      <c r="L6" s="548">
        <v>1959.0525963491841</v>
      </c>
      <c r="M6" s="548">
        <v>3441.7591596744978</v>
      </c>
      <c r="N6" s="1052">
        <v>24124.131359900926</v>
      </c>
      <c r="O6" s="189"/>
    </row>
    <row r="7" spans="1:15" s="3" customFormat="1" ht="13.05" customHeight="1">
      <c r="A7" s="1051" t="s">
        <v>430</v>
      </c>
      <c r="B7" s="548">
        <v>797.72312877990066</v>
      </c>
      <c r="C7" s="548">
        <v>840.4567815112398</v>
      </c>
      <c r="D7" s="548">
        <v>2081.7257364938023</v>
      </c>
      <c r="E7" s="548">
        <v>1406.2143900119245</v>
      </c>
      <c r="F7" s="548">
        <v>3185.0563555318408</v>
      </c>
      <c r="G7" s="548">
        <v>3289.7296613663129</v>
      </c>
      <c r="H7" s="548">
        <v>4198.6289040214042</v>
      </c>
      <c r="I7" s="548">
        <v>2580.8272029950103</v>
      </c>
      <c r="J7" s="548">
        <v>2187.8917982953071</v>
      </c>
      <c r="K7" s="548">
        <v>2300.4659714069239</v>
      </c>
      <c r="L7" s="548">
        <v>2609.2783172601016</v>
      </c>
      <c r="M7" s="548">
        <v>3499.8743830924145</v>
      </c>
      <c r="N7" s="1052">
        <v>28977.872630766738</v>
      </c>
      <c r="O7" s="189"/>
    </row>
    <row r="8" spans="1:15" s="3" customFormat="1" ht="13.05" customHeight="1">
      <c r="A8" s="1051" t="s">
        <v>431</v>
      </c>
      <c r="B8" s="548">
        <v>3601.8866639273265</v>
      </c>
      <c r="C8" s="548">
        <v>4425.8557966150947</v>
      </c>
      <c r="D8" s="548">
        <v>9857.2991767506373</v>
      </c>
      <c r="E8" s="548">
        <v>5388.216121393848</v>
      </c>
      <c r="F8" s="548">
        <v>5674.8490140665444</v>
      </c>
      <c r="G8" s="548">
        <v>6254.5869933901677</v>
      </c>
      <c r="H8" s="548">
        <v>6121.9910678419465</v>
      </c>
      <c r="I8" s="548">
        <v>7296.5175420205787</v>
      </c>
      <c r="J8" s="548">
        <v>3639.4385614298499</v>
      </c>
      <c r="K8" s="548">
        <v>6030.9693970169883</v>
      </c>
      <c r="L8" s="548">
        <v>5908.9794418968322</v>
      </c>
      <c r="M8" s="548">
        <v>10113.853301983923</v>
      </c>
      <c r="N8" s="1052">
        <v>74314.443078327196</v>
      </c>
      <c r="O8" s="189"/>
    </row>
    <row r="9" spans="1:15" s="3" customFormat="1" ht="13.05" customHeight="1">
      <c r="A9" s="1051" t="s">
        <v>432</v>
      </c>
      <c r="B9" s="548">
        <v>1498.44269513627</v>
      </c>
      <c r="C9" s="548">
        <v>1816.8103429447681</v>
      </c>
      <c r="D9" s="548">
        <v>3403.1241503301289</v>
      </c>
      <c r="E9" s="548">
        <v>2885.3196927585986</v>
      </c>
      <c r="F9" s="548">
        <v>5654.1581323229075</v>
      </c>
      <c r="G9" s="548">
        <v>6644.8268707336001</v>
      </c>
      <c r="H9" s="548">
        <v>7292.8035972865073</v>
      </c>
      <c r="I9" s="548">
        <v>5186.3493375366697</v>
      </c>
      <c r="J9" s="548">
        <v>4131.7245913467805</v>
      </c>
      <c r="K9" s="548">
        <v>4807.348374920517</v>
      </c>
      <c r="L9" s="548">
        <v>3898.3451344842529</v>
      </c>
      <c r="M9" s="548">
        <v>5524.9898590323864</v>
      </c>
      <c r="N9" s="1052">
        <v>52744.242778830172</v>
      </c>
      <c r="O9" s="189"/>
    </row>
    <row r="10" spans="1:15" s="3" customFormat="1" ht="13.05" customHeight="1">
      <c r="A10" s="1051" t="s">
        <v>433</v>
      </c>
      <c r="B10" s="548">
        <v>544.73174635639543</v>
      </c>
      <c r="C10" s="548">
        <v>866.09107676722806</v>
      </c>
      <c r="D10" s="548">
        <v>1501.6824819460198</v>
      </c>
      <c r="E10" s="548">
        <v>997.36079242703272</v>
      </c>
      <c r="F10" s="548">
        <v>2060.281257103793</v>
      </c>
      <c r="G10" s="548">
        <v>2006.3344319061266</v>
      </c>
      <c r="H10" s="548">
        <v>2421.6512219550764</v>
      </c>
      <c r="I10" s="548">
        <v>1617.3067950234702</v>
      </c>
      <c r="J10" s="548">
        <v>1264.8903509009499</v>
      </c>
      <c r="K10" s="548">
        <v>1501.9034670904948</v>
      </c>
      <c r="L10" s="548">
        <v>1500.4736982167772</v>
      </c>
      <c r="M10" s="548">
        <v>2627.5368014936907</v>
      </c>
      <c r="N10" s="1052">
        <v>18910.244121187749</v>
      </c>
      <c r="O10" s="189"/>
    </row>
    <row r="11" spans="1:15" s="3" customFormat="1" ht="13.05" customHeight="1">
      <c r="A11" s="1051" t="s">
        <v>434</v>
      </c>
      <c r="B11" s="548">
        <v>247.52647160874784</v>
      </c>
      <c r="C11" s="548">
        <v>419.71697820440568</v>
      </c>
      <c r="D11" s="548">
        <v>655.27019160632517</v>
      </c>
      <c r="E11" s="548">
        <v>338.69030092095818</v>
      </c>
      <c r="F11" s="548">
        <v>502.696356769945</v>
      </c>
      <c r="G11" s="548">
        <v>463.42296739844613</v>
      </c>
      <c r="H11" s="548">
        <v>523.66783551260551</v>
      </c>
      <c r="I11" s="548">
        <v>383.4640505510431</v>
      </c>
      <c r="J11" s="548">
        <v>292.51604715940636</v>
      </c>
      <c r="K11" s="548">
        <v>382.47845525350516</v>
      </c>
      <c r="L11" s="548">
        <v>580.25811670339431</v>
      </c>
      <c r="M11" s="548">
        <v>787.61776080735422</v>
      </c>
      <c r="N11" s="1052">
        <v>5577.3255324961574</v>
      </c>
      <c r="O11" s="189"/>
    </row>
    <row r="12" spans="1:15" s="3" customFormat="1" ht="13.05" customHeight="1">
      <c r="A12" s="1051" t="s">
        <v>435</v>
      </c>
      <c r="B12" s="548">
        <v>311.56253359918685</v>
      </c>
      <c r="C12" s="548">
        <v>415.53505256065779</v>
      </c>
      <c r="D12" s="548">
        <v>613.21697554586262</v>
      </c>
      <c r="E12" s="548">
        <v>416.0944947180933</v>
      </c>
      <c r="F12" s="548">
        <v>823.67470118272638</v>
      </c>
      <c r="G12" s="548">
        <v>609.06680062684904</v>
      </c>
      <c r="H12" s="548">
        <v>614.18853455641556</v>
      </c>
      <c r="I12" s="548">
        <v>510.47501326764637</v>
      </c>
      <c r="J12" s="548">
        <v>431.8436818153092</v>
      </c>
      <c r="K12" s="548">
        <v>644.23579816254187</v>
      </c>
      <c r="L12" s="548">
        <v>757.38991485445752</v>
      </c>
      <c r="M12" s="548">
        <v>1067.6211875581778</v>
      </c>
      <c r="N12" s="1052">
        <v>7214.9046884479685</v>
      </c>
      <c r="O12" s="189"/>
    </row>
    <row r="13" spans="1:15" s="3" customFormat="1" ht="6.75" customHeight="1">
      <c r="A13" s="423"/>
      <c r="B13" s="548"/>
      <c r="C13" s="548"/>
      <c r="D13" s="548"/>
      <c r="E13" s="548"/>
      <c r="F13" s="548"/>
      <c r="G13" s="548"/>
      <c r="H13" s="548"/>
      <c r="I13" s="548"/>
      <c r="J13" s="548"/>
      <c r="K13" s="548"/>
      <c r="L13" s="548"/>
      <c r="M13" s="548"/>
      <c r="N13" s="1052"/>
      <c r="O13" s="189"/>
    </row>
    <row r="14" spans="1:15" s="3" customFormat="1" ht="13.05" customHeight="1">
      <c r="A14" s="324" t="s">
        <v>436</v>
      </c>
      <c r="B14" s="100">
        <v>8868.388876478477</v>
      </c>
      <c r="C14" s="100">
        <v>11077.083126595291</v>
      </c>
      <c r="D14" s="100">
        <v>29787.669838645688</v>
      </c>
      <c r="E14" s="100">
        <v>23038.79661564171</v>
      </c>
      <c r="F14" s="100">
        <v>46383.77932967613</v>
      </c>
      <c r="G14" s="100">
        <v>65072.531709599432</v>
      </c>
      <c r="H14" s="100">
        <v>69621.9097331503</v>
      </c>
      <c r="I14" s="100">
        <v>41033.48831004255</v>
      </c>
      <c r="J14" s="100">
        <v>32064.827319028289</v>
      </c>
      <c r="K14" s="100">
        <v>32880.131206862541</v>
      </c>
      <c r="L14" s="100">
        <v>34409.215592959823</v>
      </c>
      <c r="M14" s="100">
        <v>43520.653863814827</v>
      </c>
      <c r="N14" s="749">
        <v>437758.47552275989</v>
      </c>
      <c r="O14" s="189"/>
    </row>
    <row r="15" spans="1:15" s="3" customFormat="1" ht="13.05" customHeight="1">
      <c r="A15" s="1051" t="s">
        <v>437</v>
      </c>
      <c r="B15" s="548">
        <v>459.09864073766852</v>
      </c>
      <c r="C15" s="548">
        <v>380.54625577947007</v>
      </c>
      <c r="D15" s="548">
        <v>1405.7042456041709</v>
      </c>
      <c r="E15" s="548">
        <v>862.33560181903704</v>
      </c>
      <c r="F15" s="548">
        <v>1957.8561077281356</v>
      </c>
      <c r="G15" s="548">
        <v>2447.5971805663316</v>
      </c>
      <c r="H15" s="548">
        <v>2212.1413140896207</v>
      </c>
      <c r="I15" s="548">
        <v>1233.8618330497241</v>
      </c>
      <c r="J15" s="548">
        <v>1116.6570418993394</v>
      </c>
      <c r="K15" s="548">
        <v>1170.6070591983523</v>
      </c>
      <c r="L15" s="548">
        <v>1184.3429833955051</v>
      </c>
      <c r="M15" s="548">
        <v>1548.425217916591</v>
      </c>
      <c r="N15" s="1052">
        <v>15979.173481784057</v>
      </c>
      <c r="O15" s="189"/>
    </row>
    <row r="16" spans="1:15" s="3" customFormat="1" ht="13.05" customHeight="1">
      <c r="A16" s="1051" t="s">
        <v>438</v>
      </c>
      <c r="B16" s="548">
        <v>439.74078896232947</v>
      </c>
      <c r="C16" s="548">
        <v>695.52603271120495</v>
      </c>
      <c r="D16" s="548">
        <v>840.46696651716115</v>
      </c>
      <c r="E16" s="548">
        <v>1323.3817451745706</v>
      </c>
      <c r="F16" s="548">
        <v>2803.8638006830283</v>
      </c>
      <c r="G16" s="548">
        <v>3288.4449790843883</v>
      </c>
      <c r="H16" s="548">
        <v>3521.4609408213237</v>
      </c>
      <c r="I16" s="548">
        <v>1495.3923520856417</v>
      </c>
      <c r="J16" s="548">
        <v>1383.4568322239418</v>
      </c>
      <c r="K16" s="548">
        <v>1571.2540330276177</v>
      </c>
      <c r="L16" s="548">
        <v>1733.0263851195741</v>
      </c>
      <c r="M16" s="548">
        <v>2173.570633782364</v>
      </c>
      <c r="N16" s="1052">
        <v>21269.585490193342</v>
      </c>
      <c r="O16" s="189"/>
    </row>
    <row r="17" spans="1:14" s="3" customFormat="1" ht="13.05" customHeight="1">
      <c r="A17" s="1051" t="s">
        <v>439</v>
      </c>
      <c r="B17" s="548">
        <v>857.49800985540969</v>
      </c>
      <c r="C17" s="548">
        <v>1048.4940941838188</v>
      </c>
      <c r="D17" s="548">
        <v>2274.2764387842058</v>
      </c>
      <c r="E17" s="548">
        <v>1789.3011940361341</v>
      </c>
      <c r="F17" s="548">
        <v>4261.4038627787031</v>
      </c>
      <c r="G17" s="548">
        <v>4757.45234079489</v>
      </c>
      <c r="H17" s="548">
        <v>4541.5447806725215</v>
      </c>
      <c r="I17" s="548">
        <v>2668.5688414869082</v>
      </c>
      <c r="J17" s="548">
        <v>2401.8277024867289</v>
      </c>
      <c r="K17" s="548">
        <v>2648.0273564378053</v>
      </c>
      <c r="L17" s="548">
        <v>2449.2639372075755</v>
      </c>
      <c r="M17" s="548">
        <v>3370.8716989419027</v>
      </c>
      <c r="N17" s="1052">
        <v>33068.530257667051</v>
      </c>
    </row>
    <row r="18" spans="1:14" s="3" customFormat="1" ht="13.05" customHeight="1">
      <c r="A18" s="1051" t="s">
        <v>440</v>
      </c>
      <c r="B18" s="548">
        <v>7112.0514369231832</v>
      </c>
      <c r="C18" s="548">
        <v>8952.5167439212091</v>
      </c>
      <c r="D18" s="548">
        <v>25267.222187740033</v>
      </c>
      <c r="E18" s="548">
        <v>19063.778074610433</v>
      </c>
      <c r="F18" s="548">
        <v>37360.65555849221</v>
      </c>
      <c r="G18" s="548">
        <v>54579.037209152601</v>
      </c>
      <c r="H18" s="548">
        <v>59346.76269757111</v>
      </c>
      <c r="I18" s="548">
        <v>35635.665283423186</v>
      </c>
      <c r="J18" s="548">
        <v>27162.885742419116</v>
      </c>
      <c r="K18" s="548">
        <v>27490.242758198478</v>
      </c>
      <c r="L18" s="548">
        <v>29042.582287236899</v>
      </c>
      <c r="M18" s="548">
        <v>36427.786313170778</v>
      </c>
      <c r="N18" s="1052">
        <v>367441.18629307736</v>
      </c>
    </row>
    <row r="19" spans="1:14" s="15" customFormat="1" ht="6.75" customHeight="1">
      <c r="A19" s="423"/>
      <c r="B19" s="548"/>
      <c r="C19" s="548"/>
      <c r="D19" s="548"/>
      <c r="E19" s="548"/>
      <c r="F19" s="548"/>
      <c r="G19" s="548"/>
      <c r="H19" s="548"/>
      <c r="I19" s="548"/>
      <c r="J19" s="548"/>
      <c r="K19" s="548"/>
      <c r="L19" s="548"/>
      <c r="M19" s="548"/>
      <c r="N19" s="1052"/>
    </row>
    <row r="20" spans="1:14" s="15" customFormat="1" ht="13.05" customHeight="1">
      <c r="A20" s="324" t="s">
        <v>441</v>
      </c>
      <c r="B20" s="100">
        <v>11652.470330909746</v>
      </c>
      <c r="C20" s="100">
        <v>15146.904277393523</v>
      </c>
      <c r="D20" s="100">
        <v>34060.223681036761</v>
      </c>
      <c r="E20" s="100">
        <v>23590.640745285833</v>
      </c>
      <c r="F20" s="100">
        <v>33780.293975046879</v>
      </c>
      <c r="G20" s="100">
        <v>42181.24626276028</v>
      </c>
      <c r="H20" s="100">
        <v>44229.816414595662</v>
      </c>
      <c r="I20" s="100">
        <v>37279.114166133113</v>
      </c>
      <c r="J20" s="100">
        <v>27399.851114833571</v>
      </c>
      <c r="K20" s="100">
        <v>30791.841013611705</v>
      </c>
      <c r="L20" s="100">
        <v>31805.144775626632</v>
      </c>
      <c r="M20" s="100">
        <v>50363.9509950723</v>
      </c>
      <c r="N20" s="749">
        <v>382281.49775239755</v>
      </c>
    </row>
    <row r="21" spans="1:14" s="3" customFormat="1" ht="13.05" customHeight="1">
      <c r="A21" s="1051" t="s">
        <v>442</v>
      </c>
      <c r="B21" s="548">
        <v>4455.9665363071317</v>
      </c>
      <c r="C21" s="548">
        <v>5942.6141644259596</v>
      </c>
      <c r="D21" s="548">
        <v>15152.479020196846</v>
      </c>
      <c r="E21" s="548">
        <v>8246.5968767768973</v>
      </c>
      <c r="F21" s="548">
        <v>12586.851411534511</v>
      </c>
      <c r="G21" s="548">
        <v>15699.938597664961</v>
      </c>
      <c r="H21" s="548">
        <v>18833.973272869302</v>
      </c>
      <c r="I21" s="548">
        <v>15208.20148430104</v>
      </c>
      <c r="J21" s="548">
        <v>10353.21140679474</v>
      </c>
      <c r="K21" s="548">
        <v>11251.832648989424</v>
      </c>
      <c r="L21" s="548">
        <v>12870.234691357218</v>
      </c>
      <c r="M21" s="548">
        <v>21018.414274359762</v>
      </c>
      <c r="N21" s="1052">
        <v>151620.31438556156</v>
      </c>
    </row>
    <row r="22" spans="1:14" s="3" customFormat="1" ht="13.05" customHeight="1">
      <c r="A22" s="1051" t="s">
        <v>443</v>
      </c>
      <c r="B22" s="548">
        <v>1298.2154830253851</v>
      </c>
      <c r="C22" s="548">
        <v>1413.4753286764205</v>
      </c>
      <c r="D22" s="548">
        <v>3166.960074405386</v>
      </c>
      <c r="E22" s="548">
        <v>2922.2817300281995</v>
      </c>
      <c r="F22" s="548">
        <v>3720.1504635017172</v>
      </c>
      <c r="G22" s="548">
        <v>5513.9442682883919</v>
      </c>
      <c r="H22" s="548">
        <v>5279.4187819984827</v>
      </c>
      <c r="I22" s="548">
        <v>3101.8519469624748</v>
      </c>
      <c r="J22" s="548">
        <v>3127.639770095901</v>
      </c>
      <c r="K22" s="548">
        <v>4758.3373996777491</v>
      </c>
      <c r="L22" s="548">
        <v>3604.1460027117196</v>
      </c>
      <c r="M22" s="548">
        <v>5602.8494556381811</v>
      </c>
      <c r="N22" s="1052">
        <v>43509.270705007722</v>
      </c>
    </row>
    <row r="23" spans="1:14" s="3" customFormat="1" ht="13.05" customHeight="1">
      <c r="A23" s="1051" t="s">
        <v>444</v>
      </c>
      <c r="B23" s="548">
        <v>2314.1608865362896</v>
      </c>
      <c r="C23" s="548">
        <v>3509.786230458707</v>
      </c>
      <c r="D23" s="548">
        <v>6006.6642353800944</v>
      </c>
      <c r="E23" s="548">
        <v>5048.0052839044556</v>
      </c>
      <c r="F23" s="548">
        <v>6369.3491811895638</v>
      </c>
      <c r="G23" s="548">
        <v>6433.9557504032609</v>
      </c>
      <c r="H23" s="548">
        <v>6645.2255634741559</v>
      </c>
      <c r="I23" s="548">
        <v>6999.8582046207512</v>
      </c>
      <c r="J23" s="548">
        <v>5284.8547930497753</v>
      </c>
      <c r="K23" s="548">
        <v>5530.4794525115612</v>
      </c>
      <c r="L23" s="548">
        <v>5671.7708080485318</v>
      </c>
      <c r="M23" s="548">
        <v>9580.8417886634252</v>
      </c>
      <c r="N23" s="1052">
        <v>69394.952178232968</v>
      </c>
    </row>
    <row r="24" spans="1:14" s="3" customFormat="1" ht="13.05" customHeight="1">
      <c r="A24" s="1051" t="s">
        <v>445</v>
      </c>
      <c r="B24" s="548">
        <v>1623.4005824323372</v>
      </c>
      <c r="C24" s="548">
        <v>2050.819070102325</v>
      </c>
      <c r="D24" s="548">
        <v>4284.9922211723788</v>
      </c>
      <c r="E24" s="548">
        <v>3988.4811948647325</v>
      </c>
      <c r="F24" s="548">
        <v>7138.5352091756422</v>
      </c>
      <c r="G24" s="548">
        <v>9827.7190465191034</v>
      </c>
      <c r="H24" s="548">
        <v>9305.3356501275248</v>
      </c>
      <c r="I24" s="548">
        <v>6694.9944601322468</v>
      </c>
      <c r="J24" s="548">
        <v>5588.3274818815198</v>
      </c>
      <c r="K24" s="548">
        <v>5295.3267202135748</v>
      </c>
      <c r="L24" s="548">
        <v>5086.6853287402546</v>
      </c>
      <c r="M24" s="548">
        <v>7811.243720645366</v>
      </c>
      <c r="N24" s="1052">
        <v>68695.860686002154</v>
      </c>
    </row>
    <row r="25" spans="1:14" s="3" customFormat="1" ht="13.05" customHeight="1">
      <c r="A25" s="1051" t="s">
        <v>446</v>
      </c>
      <c r="B25" s="548">
        <v>1960.7268426088306</v>
      </c>
      <c r="C25" s="548">
        <v>2230.2094837314798</v>
      </c>
      <c r="D25" s="548">
        <v>5449.1281298799158</v>
      </c>
      <c r="E25" s="548">
        <v>3385.2756597105717</v>
      </c>
      <c r="F25" s="548">
        <v>3965.4077096515439</v>
      </c>
      <c r="G25" s="548">
        <v>4705.6885998793932</v>
      </c>
      <c r="H25" s="548">
        <v>4165.8631461245805</v>
      </c>
      <c r="I25" s="548">
        <v>5274.2080701208897</v>
      </c>
      <c r="J25" s="548">
        <v>3045.8176630133144</v>
      </c>
      <c r="K25" s="548">
        <v>3955.8647922188375</v>
      </c>
      <c r="L25" s="548">
        <v>4572.3079447694226</v>
      </c>
      <c r="M25" s="548">
        <v>6350.6017557580562</v>
      </c>
      <c r="N25" s="1052">
        <v>49061.099797464616</v>
      </c>
    </row>
    <row r="26" spans="1:14" s="3" customFormat="1" ht="6.75" customHeight="1">
      <c r="A26" s="423"/>
      <c r="B26" s="548"/>
      <c r="C26" s="548"/>
      <c r="D26" s="548"/>
      <c r="E26" s="548"/>
      <c r="F26" s="548"/>
      <c r="G26" s="548"/>
      <c r="H26" s="548"/>
      <c r="I26" s="548"/>
      <c r="J26" s="548"/>
      <c r="K26" s="548"/>
      <c r="L26" s="548"/>
      <c r="M26" s="548"/>
      <c r="N26" s="1052"/>
    </row>
    <row r="27" spans="1:14" s="3" customFormat="1" ht="13.05" customHeight="1">
      <c r="A27" s="324" t="s">
        <v>447</v>
      </c>
      <c r="B27" s="100">
        <v>2205.5774009787583</v>
      </c>
      <c r="C27" s="100">
        <v>2501.4395676270069</v>
      </c>
      <c r="D27" s="100">
        <v>5731.8522763591609</v>
      </c>
      <c r="E27" s="100">
        <v>5577.3275721084401</v>
      </c>
      <c r="F27" s="100">
        <v>11865.101924097129</v>
      </c>
      <c r="G27" s="100">
        <v>14012.225618776785</v>
      </c>
      <c r="H27" s="100">
        <v>12315.737774959518</v>
      </c>
      <c r="I27" s="100">
        <v>7134.9023275115715</v>
      </c>
      <c r="J27" s="100">
        <v>6830.1717912557697</v>
      </c>
      <c r="K27" s="100">
        <v>8495.3999515212381</v>
      </c>
      <c r="L27" s="100">
        <v>6610.6233174641493</v>
      </c>
      <c r="M27" s="100">
        <v>10174.305386364058</v>
      </c>
      <c r="N27" s="749">
        <v>93454.66490901509</v>
      </c>
    </row>
    <row r="28" spans="1:14" s="3" customFormat="1" ht="13.05" customHeight="1">
      <c r="A28" s="1051" t="s">
        <v>448</v>
      </c>
      <c r="B28" s="548">
        <v>492.34590250974986</v>
      </c>
      <c r="C28" s="548">
        <v>449.03312236563062</v>
      </c>
      <c r="D28" s="548">
        <v>1170.4248890643978</v>
      </c>
      <c r="E28" s="548">
        <v>1362.8720465947772</v>
      </c>
      <c r="F28" s="548">
        <v>2824.394697992549</v>
      </c>
      <c r="G28" s="548">
        <v>2841.6381611814768</v>
      </c>
      <c r="H28" s="548">
        <v>2936.6386466336348</v>
      </c>
      <c r="I28" s="548">
        <v>1517.2502174804838</v>
      </c>
      <c r="J28" s="548">
        <v>1408.3558111737309</v>
      </c>
      <c r="K28" s="548">
        <v>1528.1843550037433</v>
      </c>
      <c r="L28" s="548">
        <v>1442.5157742638394</v>
      </c>
      <c r="M28" s="548">
        <v>2204.1159120091907</v>
      </c>
      <c r="N28" s="1052">
        <v>20177.769536273008</v>
      </c>
    </row>
    <row r="29" spans="1:14" s="3" customFormat="1" ht="13.05" customHeight="1">
      <c r="A29" s="1051" t="s">
        <v>449</v>
      </c>
      <c r="B29" s="548">
        <v>559.9701303346759</v>
      </c>
      <c r="C29" s="548">
        <v>643.42758095343549</v>
      </c>
      <c r="D29" s="548">
        <v>1132.7500672277574</v>
      </c>
      <c r="E29" s="548">
        <v>1448.6753707322071</v>
      </c>
      <c r="F29" s="548">
        <v>2647.8920623443473</v>
      </c>
      <c r="G29" s="548">
        <v>3399.4162502692543</v>
      </c>
      <c r="H29" s="548">
        <v>2758.4425839645874</v>
      </c>
      <c r="I29" s="548">
        <v>1638.068154839877</v>
      </c>
      <c r="J29" s="548">
        <v>1706.4575168913559</v>
      </c>
      <c r="K29" s="548">
        <v>1939.8141895433459</v>
      </c>
      <c r="L29" s="548">
        <v>1462.5325168015065</v>
      </c>
      <c r="M29" s="548">
        <v>2219.969006857606</v>
      </c>
      <c r="N29" s="1052">
        <v>21557.415430760197</v>
      </c>
    </row>
    <row r="30" spans="1:14" s="3" customFormat="1" ht="13.05" customHeight="1">
      <c r="A30" s="1051" t="s">
        <v>450</v>
      </c>
      <c r="B30" s="548">
        <v>158.39093879545143</v>
      </c>
      <c r="C30" s="548">
        <v>233.52664934824779</v>
      </c>
      <c r="D30" s="548">
        <v>616.43105640018484</v>
      </c>
      <c r="E30" s="548">
        <v>549.62506265620664</v>
      </c>
      <c r="F30" s="548">
        <v>1252.2919300070287</v>
      </c>
      <c r="G30" s="548">
        <v>1313.7340892445172</v>
      </c>
      <c r="H30" s="548">
        <v>1381.0879832995568</v>
      </c>
      <c r="I30" s="548">
        <v>675.81969067402133</v>
      </c>
      <c r="J30" s="548">
        <v>568.51319797703627</v>
      </c>
      <c r="K30" s="548">
        <v>638.63047082633204</v>
      </c>
      <c r="L30" s="548">
        <v>587.01310705165781</v>
      </c>
      <c r="M30" s="548">
        <v>927.77871887198512</v>
      </c>
      <c r="N30" s="1052">
        <v>8902.8428951522619</v>
      </c>
    </row>
    <row r="31" spans="1:14" s="3" customFormat="1" ht="13.05" customHeight="1">
      <c r="A31" s="1051" t="s">
        <v>451</v>
      </c>
      <c r="B31" s="548">
        <v>994.87042933887619</v>
      </c>
      <c r="C31" s="548">
        <v>1175.4522149597146</v>
      </c>
      <c r="D31" s="548">
        <v>2812.2462636668315</v>
      </c>
      <c r="E31" s="548">
        <v>2216.1550921252924</v>
      </c>
      <c r="F31" s="548">
        <v>5140.523233752966</v>
      </c>
      <c r="G31" s="548">
        <v>6457.437118081787</v>
      </c>
      <c r="H31" s="548">
        <v>5239.568561061159</v>
      </c>
      <c r="I31" s="548">
        <v>3303.7642645170299</v>
      </c>
      <c r="J31" s="548">
        <v>3146.8452652134761</v>
      </c>
      <c r="K31" s="548">
        <v>4388.770936147931</v>
      </c>
      <c r="L31" s="548">
        <v>3118.5619193467282</v>
      </c>
      <c r="M31" s="548">
        <v>4822.4417486255743</v>
      </c>
      <c r="N31" s="1052">
        <v>42816.637046833996</v>
      </c>
    </row>
    <row r="32" spans="1:14" s="3" customFormat="1" ht="5.25" customHeight="1">
      <c r="A32" s="423"/>
      <c r="B32" s="548"/>
      <c r="C32" s="548"/>
      <c r="D32" s="548"/>
      <c r="E32" s="548"/>
      <c r="F32" s="548"/>
      <c r="G32" s="548"/>
      <c r="H32" s="548"/>
      <c r="I32" s="548"/>
      <c r="J32" s="548"/>
      <c r="K32" s="548"/>
      <c r="L32" s="548"/>
      <c r="M32" s="548"/>
      <c r="N32" s="1052"/>
    </row>
    <row r="33" spans="1:14" s="3" customFormat="1" ht="13.05" customHeight="1">
      <c r="A33" s="324" t="s">
        <v>452</v>
      </c>
      <c r="B33" s="100">
        <v>3185.424104082409</v>
      </c>
      <c r="C33" s="100">
        <v>4460.1410859140396</v>
      </c>
      <c r="D33" s="100">
        <v>5193.912732171696</v>
      </c>
      <c r="E33" s="100">
        <v>9865.6710351957645</v>
      </c>
      <c r="F33" s="100">
        <v>10271.727504727702</v>
      </c>
      <c r="G33" s="100">
        <v>12592.762982195032</v>
      </c>
      <c r="H33" s="100">
        <v>15525.574250569187</v>
      </c>
      <c r="I33" s="100">
        <v>18692.491252642507</v>
      </c>
      <c r="J33" s="100">
        <v>8655.570090471876</v>
      </c>
      <c r="K33" s="100">
        <v>9741.7666571960199</v>
      </c>
      <c r="L33" s="100">
        <v>9278.9610851704329</v>
      </c>
      <c r="M33" s="100">
        <v>14340.27790000582</v>
      </c>
      <c r="N33" s="749">
        <v>121804.2806803327</v>
      </c>
    </row>
    <row r="34" spans="1:14" s="3" customFormat="1" ht="13.05" customHeight="1">
      <c r="A34" s="1051" t="s">
        <v>453</v>
      </c>
      <c r="B34" s="548">
        <v>605.12120408281419</v>
      </c>
      <c r="C34" s="548">
        <v>670.42561801920704</v>
      </c>
      <c r="D34" s="548">
        <v>1092.5004399897018</v>
      </c>
      <c r="E34" s="548">
        <v>1880.7051495545002</v>
      </c>
      <c r="F34" s="548">
        <v>2068.694324307075</v>
      </c>
      <c r="G34" s="548">
        <v>2775.1238273432841</v>
      </c>
      <c r="H34" s="548">
        <v>3906.0688694799583</v>
      </c>
      <c r="I34" s="548">
        <v>4381.6332960825512</v>
      </c>
      <c r="J34" s="548">
        <v>1739.6388899596238</v>
      </c>
      <c r="K34" s="548">
        <v>1802.7251559506651</v>
      </c>
      <c r="L34" s="548">
        <v>1769.59786625578</v>
      </c>
      <c r="M34" s="548">
        <v>2810.6648366306231</v>
      </c>
      <c r="N34" s="1052">
        <v>25502.899477656076</v>
      </c>
    </row>
    <row r="35" spans="1:14" s="3" customFormat="1" ht="13.05" customHeight="1">
      <c r="A35" s="1051" t="s">
        <v>454</v>
      </c>
      <c r="B35" s="548">
        <v>291.97723268164799</v>
      </c>
      <c r="C35" s="548">
        <v>348.93561118195703</v>
      </c>
      <c r="D35" s="548">
        <v>355.62299732835879</v>
      </c>
      <c r="E35" s="548">
        <v>681.61502810386696</v>
      </c>
      <c r="F35" s="548">
        <v>638.37099751271046</v>
      </c>
      <c r="G35" s="548">
        <v>664.96881133255363</v>
      </c>
      <c r="H35" s="548">
        <v>644.34617328563252</v>
      </c>
      <c r="I35" s="548">
        <v>731.64262378616468</v>
      </c>
      <c r="J35" s="548">
        <v>565.34790722314995</v>
      </c>
      <c r="K35" s="548">
        <v>700.47402399017972</v>
      </c>
      <c r="L35" s="548">
        <v>629.77475120082613</v>
      </c>
      <c r="M35" s="548">
        <v>919.06230257358845</v>
      </c>
      <c r="N35" s="1052">
        <v>7172.1384602006474</v>
      </c>
    </row>
    <row r="36" spans="1:14" s="3" customFormat="1" ht="13.05" customHeight="1">
      <c r="A36" s="1051" t="s">
        <v>455</v>
      </c>
      <c r="B36" s="548">
        <v>1700.8262674513285</v>
      </c>
      <c r="C36" s="548">
        <v>2575.3791807623802</v>
      </c>
      <c r="D36" s="548">
        <v>2850.0271362237822</v>
      </c>
      <c r="E36" s="548">
        <v>5648.1459620796131</v>
      </c>
      <c r="F36" s="548">
        <v>5887.891443071474</v>
      </c>
      <c r="G36" s="548">
        <v>7073.8151258047392</v>
      </c>
      <c r="H36" s="548">
        <v>8694.1032402906876</v>
      </c>
      <c r="I36" s="548">
        <v>11042.827087871479</v>
      </c>
      <c r="J36" s="548">
        <v>4770.1507690524495</v>
      </c>
      <c r="K36" s="548">
        <v>5377.338809263867</v>
      </c>
      <c r="L36" s="548">
        <v>5003.8794219007259</v>
      </c>
      <c r="M36" s="548">
        <v>8486.8914487863112</v>
      </c>
      <c r="N36" s="1052">
        <v>69111.275892552338</v>
      </c>
    </row>
    <row r="37" spans="1:14" s="3" customFormat="1" ht="13.05" customHeight="1">
      <c r="A37" s="1051" t="s">
        <v>456</v>
      </c>
      <c r="B37" s="548">
        <v>268.99226543599815</v>
      </c>
      <c r="C37" s="548">
        <v>358.15972714579794</v>
      </c>
      <c r="D37" s="548">
        <v>335.66841468996557</v>
      </c>
      <c r="E37" s="548">
        <v>717.33947095432939</v>
      </c>
      <c r="F37" s="548">
        <v>764.34981277942973</v>
      </c>
      <c r="G37" s="548">
        <v>987.47577774159845</v>
      </c>
      <c r="H37" s="548">
        <v>1035.9539993047697</v>
      </c>
      <c r="I37" s="548">
        <v>1086.8517284733639</v>
      </c>
      <c r="J37" s="548">
        <v>739.4970211808004</v>
      </c>
      <c r="K37" s="548">
        <v>848.16461755753664</v>
      </c>
      <c r="L37" s="548">
        <v>905.02536094585935</v>
      </c>
      <c r="M37" s="548">
        <v>941.05351534938382</v>
      </c>
      <c r="N37" s="1052">
        <v>8988.5317115588823</v>
      </c>
    </row>
    <row r="38" spans="1:14" s="3" customFormat="1" ht="13.05" customHeight="1">
      <c r="A38" s="1051" t="s">
        <v>457</v>
      </c>
      <c r="B38" s="548">
        <v>182.47182062240157</v>
      </c>
      <c r="C38" s="548">
        <v>276.52687849467287</v>
      </c>
      <c r="D38" s="548">
        <v>377.35389924764252</v>
      </c>
      <c r="E38" s="548">
        <v>577.24268868396427</v>
      </c>
      <c r="F38" s="548">
        <v>589.62785969229515</v>
      </c>
      <c r="G38" s="548">
        <v>616.54284276738599</v>
      </c>
      <c r="H38" s="548">
        <v>805.93063168615413</v>
      </c>
      <c r="I38" s="548">
        <v>1026.8645760390882</v>
      </c>
      <c r="J38" s="548">
        <v>517.48721795437598</v>
      </c>
      <c r="K38" s="548">
        <v>605.05319986441941</v>
      </c>
      <c r="L38" s="548">
        <v>514.22735610013319</v>
      </c>
      <c r="M38" s="548">
        <v>705.87760990712047</v>
      </c>
      <c r="N38" s="1052">
        <v>6795.2065810596723</v>
      </c>
    </row>
    <row r="39" spans="1:14" s="3" customFormat="1" ht="13.05" customHeight="1">
      <c r="A39" s="1051" t="s">
        <v>458</v>
      </c>
      <c r="B39" s="548">
        <v>136.03531380818984</v>
      </c>
      <c r="C39" s="548">
        <v>230.71407030999458</v>
      </c>
      <c r="D39" s="548">
        <v>182.73984469226866</v>
      </c>
      <c r="E39" s="548">
        <v>360.62273581975722</v>
      </c>
      <c r="F39" s="548">
        <v>322.79306736468283</v>
      </c>
      <c r="G39" s="548">
        <v>474.83659720568613</v>
      </c>
      <c r="H39" s="548">
        <v>439.17133652140478</v>
      </c>
      <c r="I39" s="548">
        <v>422.67194038983342</v>
      </c>
      <c r="J39" s="548">
        <v>323.44828510141855</v>
      </c>
      <c r="K39" s="548">
        <v>408.01085056947267</v>
      </c>
      <c r="L39" s="548">
        <v>456.45632876675461</v>
      </c>
      <c r="M39" s="548">
        <v>476.72818675898844</v>
      </c>
      <c r="N39" s="1052">
        <v>4234.2285573084673</v>
      </c>
    </row>
    <row r="40" spans="1:14" s="3" customFormat="1" ht="5.25" customHeight="1">
      <c r="A40" s="1051"/>
      <c r="B40" s="548"/>
      <c r="C40" s="548"/>
      <c r="D40" s="548"/>
      <c r="E40" s="548"/>
      <c r="F40" s="548"/>
      <c r="G40" s="548"/>
      <c r="H40" s="548"/>
      <c r="I40" s="548"/>
      <c r="J40" s="548"/>
      <c r="K40" s="548"/>
      <c r="L40" s="548"/>
      <c r="M40" s="548"/>
      <c r="N40" s="1052"/>
    </row>
    <row r="41" spans="1:14" s="15" customFormat="1" ht="13.05" customHeight="1">
      <c r="A41" s="324" t="s">
        <v>459</v>
      </c>
      <c r="B41" s="100">
        <v>6482.4307479679246</v>
      </c>
      <c r="C41" s="100">
        <v>8323.6199959922196</v>
      </c>
      <c r="D41" s="100">
        <v>14211.519792911768</v>
      </c>
      <c r="E41" s="100">
        <v>15823.813775592214</v>
      </c>
      <c r="F41" s="100">
        <v>25779.52666001621</v>
      </c>
      <c r="G41" s="100">
        <v>30138.96121690172</v>
      </c>
      <c r="H41" s="100">
        <v>38860.068194004241</v>
      </c>
      <c r="I41" s="100">
        <v>47938.189384106656</v>
      </c>
      <c r="J41" s="100">
        <v>20806.559736080726</v>
      </c>
      <c r="K41" s="100">
        <v>21580.395545095314</v>
      </c>
      <c r="L41" s="100">
        <v>20571.780430981056</v>
      </c>
      <c r="M41" s="100">
        <v>30336.664763347842</v>
      </c>
      <c r="N41" s="749">
        <v>280853.53024303517</v>
      </c>
    </row>
    <row r="42" spans="1:14" s="3" customFormat="1" ht="13.05" customHeight="1">
      <c r="A42" s="1051" t="s">
        <v>460</v>
      </c>
      <c r="B42" s="548">
        <v>1529.8073294268283</v>
      </c>
      <c r="C42" s="548">
        <v>1853.7500789341084</v>
      </c>
      <c r="D42" s="548">
        <v>3566.0122382722143</v>
      </c>
      <c r="E42" s="548">
        <v>4518.162763544562</v>
      </c>
      <c r="F42" s="548">
        <v>6755.7228680469379</v>
      </c>
      <c r="G42" s="548">
        <v>8088.9167233094913</v>
      </c>
      <c r="H42" s="548">
        <v>11064.629986829825</v>
      </c>
      <c r="I42" s="548">
        <v>14495.28812623267</v>
      </c>
      <c r="J42" s="548">
        <v>5300.6145028811961</v>
      </c>
      <c r="K42" s="548">
        <v>5909.3563675957575</v>
      </c>
      <c r="L42" s="548">
        <v>5566.5139069702527</v>
      </c>
      <c r="M42" s="548">
        <v>7463.5127438496638</v>
      </c>
      <c r="N42" s="1052">
        <v>76112.287635885543</v>
      </c>
    </row>
    <row r="43" spans="1:14" s="3" customFormat="1" ht="13.05" customHeight="1">
      <c r="A43" s="1051" t="s">
        <v>461</v>
      </c>
      <c r="B43" s="548">
        <v>3605.8490785264298</v>
      </c>
      <c r="C43" s="548">
        <v>4776.925103422298</v>
      </c>
      <c r="D43" s="548">
        <v>7721.6632145223357</v>
      </c>
      <c r="E43" s="548">
        <v>8200.3914740715336</v>
      </c>
      <c r="F43" s="548">
        <v>13155.856735756646</v>
      </c>
      <c r="G43" s="548">
        <v>13481.881634478346</v>
      </c>
      <c r="H43" s="548">
        <v>18511.553700256471</v>
      </c>
      <c r="I43" s="548">
        <v>24580.993624767714</v>
      </c>
      <c r="J43" s="548">
        <v>10381.071366195736</v>
      </c>
      <c r="K43" s="548">
        <v>10139.214701095707</v>
      </c>
      <c r="L43" s="548">
        <v>9952.6240878636399</v>
      </c>
      <c r="M43" s="548">
        <v>15970.62020315307</v>
      </c>
      <c r="N43" s="1052">
        <v>140478.64492411009</v>
      </c>
    </row>
    <row r="44" spans="1:14" s="3" customFormat="1" ht="13.05" customHeight="1">
      <c r="A44" s="1051" t="s">
        <v>462</v>
      </c>
      <c r="B44" s="548">
        <v>1346.7743400145357</v>
      </c>
      <c r="C44" s="548">
        <v>1692.9448136360845</v>
      </c>
      <c r="D44" s="548">
        <v>2923.8443401168811</v>
      </c>
      <c r="E44" s="548">
        <v>3105.2595379756881</v>
      </c>
      <c r="F44" s="548">
        <v>5867.9470562170891</v>
      </c>
      <c r="G44" s="548">
        <v>8568.1628591142053</v>
      </c>
      <c r="H44" s="548">
        <v>9283.884506918801</v>
      </c>
      <c r="I44" s="548">
        <v>8861.9076331150191</v>
      </c>
      <c r="J44" s="548">
        <v>5124.8738670043977</v>
      </c>
      <c r="K44" s="548">
        <v>5531.8244764030724</v>
      </c>
      <c r="L44" s="548">
        <v>5052.6424361475829</v>
      </c>
      <c r="M44" s="548">
        <v>6902.5318163424354</v>
      </c>
      <c r="N44" s="1052">
        <v>64262.597682999207</v>
      </c>
    </row>
    <row r="45" spans="1:14" s="3" customFormat="1" ht="5.25" customHeight="1">
      <c r="A45" s="423"/>
      <c r="B45" s="548"/>
      <c r="C45" s="548"/>
      <c r="D45" s="548"/>
      <c r="E45" s="548"/>
      <c r="F45" s="548"/>
      <c r="G45" s="548"/>
      <c r="H45" s="548"/>
      <c r="I45" s="548"/>
      <c r="J45" s="548"/>
      <c r="K45" s="548"/>
      <c r="L45" s="548"/>
      <c r="M45" s="548"/>
      <c r="N45" s="1052"/>
    </row>
    <row r="46" spans="1:14" s="3" customFormat="1" ht="13.05" customHeight="1">
      <c r="A46" s="324" t="s">
        <v>463</v>
      </c>
      <c r="B46" s="100">
        <v>10292.01939480321</v>
      </c>
      <c r="C46" s="100">
        <v>12338.131860918253</v>
      </c>
      <c r="D46" s="100">
        <v>23896.074537053795</v>
      </c>
      <c r="E46" s="100">
        <v>28652.0767982459</v>
      </c>
      <c r="F46" s="100">
        <v>47787.822962331025</v>
      </c>
      <c r="G46" s="100">
        <v>61224.122253111884</v>
      </c>
      <c r="H46" s="100">
        <v>68081.50244153713</v>
      </c>
      <c r="I46" s="100">
        <v>51585.265369559012</v>
      </c>
      <c r="J46" s="100">
        <v>36037.105625063392</v>
      </c>
      <c r="K46" s="100">
        <v>36227.484848677886</v>
      </c>
      <c r="L46" s="100">
        <v>36118.942052035272</v>
      </c>
      <c r="M46" s="100">
        <v>52955.718093775838</v>
      </c>
      <c r="N46" s="749">
        <v>465196.26623748231</v>
      </c>
    </row>
    <row r="47" spans="1:14" s="3" customFormat="1" ht="13.05" customHeight="1">
      <c r="A47" s="1053" t="s">
        <v>464</v>
      </c>
      <c r="B47" s="550">
        <v>163.4660963288344</v>
      </c>
      <c r="C47" s="550">
        <v>154.09840696656406</v>
      </c>
      <c r="D47" s="550">
        <v>231.92121499156178</v>
      </c>
      <c r="E47" s="550">
        <v>399.20160687288063</v>
      </c>
      <c r="F47" s="550">
        <v>436.50257443667147</v>
      </c>
      <c r="G47" s="550">
        <v>658.86411411444374</v>
      </c>
      <c r="H47" s="550">
        <v>742.49784172610555</v>
      </c>
      <c r="I47" s="550">
        <v>697.50146260900658</v>
      </c>
      <c r="J47" s="550">
        <v>436.46443583576973</v>
      </c>
      <c r="K47" s="550">
        <v>484.86131985372452</v>
      </c>
      <c r="L47" s="550">
        <v>519.67708255311948</v>
      </c>
      <c r="M47" s="550">
        <v>556.36617819347805</v>
      </c>
      <c r="N47" s="750">
        <v>5481.4223344821785</v>
      </c>
    </row>
    <row r="48" spans="1:14" s="3" customFormat="1" ht="13.05" customHeight="1">
      <c r="A48" s="1051" t="s">
        <v>465</v>
      </c>
      <c r="B48" s="548">
        <v>225.81083251708114</v>
      </c>
      <c r="C48" s="548">
        <v>304.1738085244977</v>
      </c>
      <c r="D48" s="548">
        <v>471.76602301596074</v>
      </c>
      <c r="E48" s="548">
        <v>711.75441483504972</v>
      </c>
      <c r="F48" s="548">
        <v>1065.4485196356245</v>
      </c>
      <c r="G48" s="548">
        <v>1131.396277671739</v>
      </c>
      <c r="H48" s="548">
        <v>1305.183627479181</v>
      </c>
      <c r="I48" s="548">
        <v>1807.1569624728629</v>
      </c>
      <c r="J48" s="548">
        <v>805.73936028123092</v>
      </c>
      <c r="K48" s="548">
        <v>885.86727056112738</v>
      </c>
      <c r="L48" s="548">
        <v>880.33558273226129</v>
      </c>
      <c r="M48" s="548">
        <v>1688.9211961412157</v>
      </c>
      <c r="N48" s="1052">
        <v>11283.553875868007</v>
      </c>
    </row>
    <row r="49" spans="1:14" s="3" customFormat="1" ht="13.05" customHeight="1">
      <c r="A49" s="1051" t="s">
        <v>466</v>
      </c>
      <c r="B49" s="548">
        <v>3452.2271761557777</v>
      </c>
      <c r="C49" s="548">
        <v>4065.5179372192883</v>
      </c>
      <c r="D49" s="548">
        <v>9754.7907175289074</v>
      </c>
      <c r="E49" s="548">
        <v>9120.9437491720837</v>
      </c>
      <c r="F49" s="548">
        <v>15841.699797169718</v>
      </c>
      <c r="G49" s="548">
        <v>19928.267377122964</v>
      </c>
      <c r="H49" s="548">
        <v>21996.01203166915</v>
      </c>
      <c r="I49" s="548">
        <v>14348.320832793766</v>
      </c>
      <c r="J49" s="548">
        <v>11892.108668632265</v>
      </c>
      <c r="K49" s="548">
        <v>10966.275892541384</v>
      </c>
      <c r="L49" s="548">
        <v>11648.692909505729</v>
      </c>
      <c r="M49" s="548">
        <v>14034.470044680835</v>
      </c>
      <c r="N49" s="1052">
        <v>147049.32713418253</v>
      </c>
    </row>
    <row r="50" spans="1:14" s="3" customFormat="1" ht="13.05" customHeight="1">
      <c r="A50" s="1051" t="s">
        <v>467</v>
      </c>
      <c r="B50" s="548">
        <v>1534.014473586546</v>
      </c>
      <c r="C50" s="548">
        <v>2380.0450923130297</v>
      </c>
      <c r="D50" s="548">
        <v>2927.1399908716894</v>
      </c>
      <c r="E50" s="548">
        <v>5483.4117811441711</v>
      </c>
      <c r="F50" s="548">
        <v>8888.3554947356806</v>
      </c>
      <c r="G50" s="548">
        <v>11117.018699741346</v>
      </c>
      <c r="H50" s="548">
        <v>11408.271248883839</v>
      </c>
      <c r="I50" s="548">
        <v>6125.1097519275772</v>
      </c>
      <c r="J50" s="548">
        <v>6626.5827953198796</v>
      </c>
      <c r="K50" s="548">
        <v>6078.0180425311137</v>
      </c>
      <c r="L50" s="548">
        <v>6220.6678126568704</v>
      </c>
      <c r="M50" s="548">
        <v>8163.8322116684167</v>
      </c>
      <c r="N50" s="1052">
        <v>76952.467395374115</v>
      </c>
    </row>
    <row r="51" spans="1:14" s="3" customFormat="1" ht="13.05" customHeight="1">
      <c r="A51" s="1051" t="s">
        <v>468</v>
      </c>
      <c r="B51" s="548">
        <v>1018.7501439217036</v>
      </c>
      <c r="C51" s="548">
        <v>1157.8337272660124</v>
      </c>
      <c r="D51" s="548">
        <v>2376.2082614216233</v>
      </c>
      <c r="E51" s="548">
        <v>2478.8832296206801</v>
      </c>
      <c r="F51" s="548">
        <v>4389.6440108714633</v>
      </c>
      <c r="G51" s="548">
        <v>6167.1403369988138</v>
      </c>
      <c r="H51" s="548">
        <v>7733.1382789269346</v>
      </c>
      <c r="I51" s="548">
        <v>8527.8283153441316</v>
      </c>
      <c r="J51" s="548">
        <v>3785.6110950504331</v>
      </c>
      <c r="K51" s="548">
        <v>4252.1434605619561</v>
      </c>
      <c r="L51" s="548">
        <v>3937.3839276321746</v>
      </c>
      <c r="M51" s="548">
        <v>6491.0391283908457</v>
      </c>
      <c r="N51" s="1052">
        <v>52315.603915999789</v>
      </c>
    </row>
    <row r="52" spans="1:14" s="3" customFormat="1" ht="13.05" customHeight="1">
      <c r="A52" s="1051" t="s">
        <v>469</v>
      </c>
      <c r="B52" s="548">
        <v>1381.2183381160096</v>
      </c>
      <c r="C52" s="548">
        <v>1661.9207189088886</v>
      </c>
      <c r="D52" s="548">
        <v>3179.9970308938186</v>
      </c>
      <c r="E52" s="548">
        <v>3946.626425247392</v>
      </c>
      <c r="F52" s="548">
        <v>7077.3383616849724</v>
      </c>
      <c r="G52" s="548">
        <v>8395.3318437969192</v>
      </c>
      <c r="H52" s="548">
        <v>8660.2270876439652</v>
      </c>
      <c r="I52" s="548">
        <v>6178.5550317409807</v>
      </c>
      <c r="J52" s="548">
        <v>4599.5786095173762</v>
      </c>
      <c r="K52" s="548">
        <v>5222.6117478870638</v>
      </c>
      <c r="L52" s="548">
        <v>4675.4087272082443</v>
      </c>
      <c r="M52" s="548">
        <v>8143.8815119121145</v>
      </c>
      <c r="N52" s="1052">
        <v>63122.695434551992</v>
      </c>
    </row>
    <row r="53" spans="1:14" s="3" customFormat="1" ht="13.05" customHeight="1">
      <c r="A53" s="1051" t="s">
        <v>470</v>
      </c>
      <c r="B53" s="548">
        <v>635.90006824886439</v>
      </c>
      <c r="C53" s="548">
        <v>689.45010547616971</v>
      </c>
      <c r="D53" s="548">
        <v>1086.6906719599504</v>
      </c>
      <c r="E53" s="548">
        <v>2094.8391354050136</v>
      </c>
      <c r="F53" s="548">
        <v>2538.498415675137</v>
      </c>
      <c r="G53" s="548">
        <v>3458.3531032719088</v>
      </c>
      <c r="H53" s="548">
        <v>3834.7319944821324</v>
      </c>
      <c r="I53" s="548">
        <v>2484.7987520833499</v>
      </c>
      <c r="J53" s="548">
        <v>1893.7029261413386</v>
      </c>
      <c r="K53" s="548">
        <v>1956.2114622537629</v>
      </c>
      <c r="L53" s="548">
        <v>1975.9639711106629</v>
      </c>
      <c r="M53" s="548">
        <v>2769.5636572813555</v>
      </c>
      <c r="N53" s="1052">
        <v>25418.704263390191</v>
      </c>
    </row>
    <row r="54" spans="1:14" s="3" customFormat="1" ht="13.05" customHeight="1">
      <c r="A54" s="1051" t="s">
        <v>471</v>
      </c>
      <c r="B54" s="548">
        <v>1762.449251930406</v>
      </c>
      <c r="C54" s="548">
        <v>1825.271669869097</v>
      </c>
      <c r="D54" s="548">
        <v>3676.0200630442173</v>
      </c>
      <c r="E54" s="548">
        <v>4185.2915505865749</v>
      </c>
      <c r="F54" s="548">
        <v>6994.0955826283607</v>
      </c>
      <c r="G54" s="548">
        <v>9634.4695380996654</v>
      </c>
      <c r="H54" s="548">
        <v>11656.989727522665</v>
      </c>
      <c r="I54" s="548">
        <v>10960.995610896256</v>
      </c>
      <c r="J54" s="548">
        <v>5623.3630190474969</v>
      </c>
      <c r="K54" s="548">
        <v>6040.3317811726465</v>
      </c>
      <c r="L54" s="548">
        <v>5890.6189298453983</v>
      </c>
      <c r="M54" s="548">
        <v>10702.568532326362</v>
      </c>
      <c r="N54" s="1052">
        <v>78952.465256965792</v>
      </c>
    </row>
    <row r="55" spans="1:14" s="3" customFormat="1" ht="13.05" customHeight="1">
      <c r="A55" s="1051" t="s">
        <v>472</v>
      </c>
      <c r="B55" s="548">
        <v>118.18301399802641</v>
      </c>
      <c r="C55" s="548">
        <v>99.820394375716489</v>
      </c>
      <c r="D55" s="548">
        <v>191.54056332489461</v>
      </c>
      <c r="E55" s="548">
        <v>231.12490535975462</v>
      </c>
      <c r="F55" s="548">
        <v>556.2402055085339</v>
      </c>
      <c r="G55" s="548">
        <v>733.28096228516119</v>
      </c>
      <c r="H55" s="548">
        <v>744.45060321049755</v>
      </c>
      <c r="I55" s="548">
        <v>454.99864970705261</v>
      </c>
      <c r="J55" s="548">
        <v>373.95471523958855</v>
      </c>
      <c r="K55" s="548">
        <v>341.16387131354571</v>
      </c>
      <c r="L55" s="548">
        <v>370.19310879356539</v>
      </c>
      <c r="M55" s="548">
        <v>405.07563317212288</v>
      </c>
      <c r="N55" s="1052">
        <v>4620.0266262884606</v>
      </c>
    </row>
    <row r="56" spans="1:14" s="15" customFormat="1" ht="5.25" customHeight="1">
      <c r="A56" s="423"/>
      <c r="B56" s="548"/>
      <c r="C56" s="548"/>
      <c r="D56" s="548"/>
      <c r="E56" s="548"/>
      <c r="F56" s="548"/>
      <c r="G56" s="548"/>
      <c r="H56" s="548"/>
      <c r="I56" s="548"/>
      <c r="J56" s="548"/>
      <c r="K56" s="548"/>
      <c r="L56" s="548"/>
      <c r="M56" s="548"/>
      <c r="N56" s="1052"/>
    </row>
    <row r="57" spans="1:14" s="15" customFormat="1" ht="13.05" customHeight="1">
      <c r="A57" s="325" t="s">
        <v>473</v>
      </c>
      <c r="B57" s="101">
        <v>50783.879613182005</v>
      </c>
      <c r="C57" s="101">
        <v>63877.267047751833</v>
      </c>
      <c r="D57" s="101">
        <v>133159.47734161597</v>
      </c>
      <c r="E57" s="101">
        <v>119291.7335179599</v>
      </c>
      <c r="F57" s="101">
        <v>195658.55485927983</v>
      </c>
      <c r="G57" s="101">
        <v>247352.05925236054</v>
      </c>
      <c r="H57" s="101">
        <v>272830.36537396471</v>
      </c>
      <c r="I57" s="101">
        <v>223291.22785730902</v>
      </c>
      <c r="J57" s="101">
        <v>145206.73328653927</v>
      </c>
      <c r="K57" s="101">
        <v>156997.31345449571</v>
      </c>
      <c r="L57" s="101">
        <v>156008.44447385008</v>
      </c>
      <c r="M57" s="101">
        <v>228754.82345603811</v>
      </c>
      <c r="N57" s="751">
        <v>1993211.879522088</v>
      </c>
    </row>
    <row r="58" spans="1:14" s="15" customFormat="1" ht="17.25" customHeight="1">
      <c r="A58" s="1054" t="s">
        <v>398</v>
      </c>
      <c r="N58" s="98"/>
    </row>
    <row r="59" spans="1:14" s="15" customFormat="1" ht="11.4">
      <c r="A59" s="1054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</row>
    <row r="60" spans="1:14" s="15" customFormat="1" ht="11.4">
      <c r="A60" s="189"/>
      <c r="B60" s="548"/>
      <c r="C60" s="548"/>
      <c r="D60" s="548"/>
      <c r="E60" s="548"/>
      <c r="F60" s="548"/>
      <c r="G60" s="548"/>
      <c r="H60" s="548"/>
      <c r="I60" s="548"/>
      <c r="J60" s="548"/>
      <c r="K60" s="548"/>
      <c r="L60" s="548"/>
      <c r="M60" s="548"/>
      <c r="N60" s="99"/>
    </row>
    <row r="61" spans="1:14" s="15" customFormat="1" ht="11.4">
      <c r="A61" s="189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</row>
  </sheetData>
  <sheetProtection formatCells="0" formatColumns="0" formatRows="0" insertColumns="0" insertRows="0" insertHyperlinks="0" deleteColumns="0" deleteRows="0" sort="0" autoFilter="0" pivotTables="0"/>
  <mergeCells count="2">
    <mergeCell ref="A1:N1"/>
    <mergeCell ref="A2:N2"/>
  </mergeCells>
  <phoneticPr fontId="34" type="noConversion"/>
  <printOptions horizontalCentered="1"/>
  <pageMargins left="0.25" right="0.25" top="0.25" bottom="0.5" header="0.3" footer="0.3"/>
  <pageSetup scale="74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pageSetUpPr fitToPage="1"/>
  </sheetPr>
  <dimension ref="A1:L72"/>
  <sheetViews>
    <sheetView showGridLines="0" workbookViewId="0">
      <selection activeCell="A2" sqref="A2:K2"/>
    </sheetView>
  </sheetViews>
  <sheetFormatPr defaultColWidth="13.5546875" defaultRowHeight="13.2"/>
  <cols>
    <col min="1" max="1" width="16.5546875" customWidth="1"/>
    <col min="2" max="2" width="15.77734375" customWidth="1"/>
    <col min="3" max="11" width="11.44140625" customWidth="1"/>
    <col min="12" max="16384" width="13.5546875" style="1"/>
  </cols>
  <sheetData>
    <row r="1" spans="1:12" ht="15.6">
      <c r="A1" s="1325" t="s">
        <v>1148</v>
      </c>
      <c r="B1" s="1325"/>
      <c r="C1" s="1325"/>
      <c r="D1" s="1325"/>
      <c r="E1" s="1325"/>
      <c r="F1" s="1325"/>
      <c r="G1" s="1325"/>
      <c r="H1" s="1325"/>
      <c r="I1" s="1325"/>
      <c r="J1" s="1325"/>
      <c r="K1" s="1325"/>
    </row>
    <row r="2" spans="1:12" ht="15.6">
      <c r="A2" s="1325" t="s">
        <v>474</v>
      </c>
      <c r="B2" s="1325"/>
      <c r="C2" s="1325"/>
      <c r="D2" s="1325"/>
      <c r="E2" s="1325"/>
      <c r="F2" s="1325"/>
      <c r="G2" s="1325"/>
      <c r="H2" s="1325"/>
      <c r="I2" s="1325"/>
      <c r="J2" s="1325"/>
      <c r="K2" s="1325"/>
      <c r="L2" s="569"/>
    </row>
    <row r="3" spans="1:12">
      <c r="A3" s="102"/>
      <c r="B3" s="102"/>
      <c r="C3" s="102"/>
      <c r="D3" s="102"/>
      <c r="F3" s="102"/>
      <c r="G3" s="102"/>
      <c r="H3" s="102"/>
      <c r="I3" s="103"/>
      <c r="J3" s="104"/>
      <c r="K3" s="104"/>
    </row>
    <row r="4" spans="1:12" s="151" customFormat="1" ht="13.05" customHeight="1">
      <c r="A4" s="1307"/>
      <c r="B4" s="1306">
        <v>2021</v>
      </c>
      <c r="C4" s="1306">
        <v>2020</v>
      </c>
      <c r="D4" s="1306">
        <v>2019</v>
      </c>
      <c r="E4" s="1306">
        <v>2018</v>
      </c>
      <c r="F4" s="1306">
        <v>2017</v>
      </c>
      <c r="G4" s="1306">
        <v>2016</v>
      </c>
      <c r="H4" s="1306">
        <v>2015</v>
      </c>
      <c r="I4" s="1306">
        <v>2014</v>
      </c>
      <c r="J4" s="1306">
        <v>2013</v>
      </c>
      <c r="K4" s="1304">
        <v>2012</v>
      </c>
      <c r="L4" s="528"/>
    </row>
    <row r="5" spans="1:12" s="3" customFormat="1" ht="13.05" customHeight="1">
      <c r="A5" s="373" t="s">
        <v>475</v>
      </c>
      <c r="B5" s="529">
        <v>3537051.4484718549</v>
      </c>
      <c r="C5" s="529">
        <v>1000557.516950617</v>
      </c>
      <c r="D5" s="374">
        <v>3641257.1998584596</v>
      </c>
      <c r="E5" s="374">
        <v>3305394.6999800289</v>
      </c>
      <c r="F5" s="374">
        <v>3037050.3688916927</v>
      </c>
      <c r="G5" s="374">
        <v>2910609.8766931216</v>
      </c>
      <c r="H5" s="374">
        <v>2769433.1398335411</v>
      </c>
      <c r="I5" s="374">
        <v>2567685.0193261104</v>
      </c>
      <c r="J5" s="374">
        <v>2548978.0655801813</v>
      </c>
      <c r="K5" s="982">
        <v>2558885.5898958184</v>
      </c>
      <c r="L5" s="528"/>
    </row>
    <row r="6" spans="1:12" s="3" customFormat="1" ht="13.05" customHeight="1">
      <c r="A6" s="375" t="s">
        <v>412</v>
      </c>
      <c r="B6" s="1308">
        <v>76286.250876672813</v>
      </c>
      <c r="C6" s="1308">
        <v>42573.94283377182</v>
      </c>
      <c r="D6" s="1308">
        <v>93248.742662897595</v>
      </c>
      <c r="E6" s="1308">
        <v>88335.651023846091</v>
      </c>
      <c r="F6" s="1308">
        <v>80950.433415126288</v>
      </c>
      <c r="G6" s="1308">
        <v>81643.696977613654</v>
      </c>
      <c r="H6" s="1308">
        <v>79811.614433537819</v>
      </c>
      <c r="I6" s="1308">
        <v>74718.229198336834</v>
      </c>
      <c r="J6" s="1308">
        <v>77364.739148526118</v>
      </c>
      <c r="K6" s="1303">
        <v>79199.823508131245</v>
      </c>
      <c r="L6" s="189"/>
    </row>
    <row r="7" spans="1:12" s="3" customFormat="1" ht="13.05" customHeight="1">
      <c r="A7" s="375" t="s">
        <v>413</v>
      </c>
      <c r="B7" s="1308">
        <v>2657296.4885187163</v>
      </c>
      <c r="C7" s="1308">
        <v>655936.51667930558</v>
      </c>
      <c r="D7" s="1308">
        <v>2637892.7786723063</v>
      </c>
      <c r="E7" s="1308">
        <v>2357640.6469331323</v>
      </c>
      <c r="F7" s="1308">
        <v>2176868.8514219718</v>
      </c>
      <c r="G7" s="1308">
        <v>2095907.5405669026</v>
      </c>
      <c r="H7" s="1308">
        <v>1987084.8896403923</v>
      </c>
      <c r="I7" s="1308">
        <v>1829346.0312745029</v>
      </c>
      <c r="J7" s="1308">
        <v>1803857.7510408775</v>
      </c>
      <c r="K7" s="1303">
        <v>1817836.2300137808</v>
      </c>
      <c r="L7" s="189"/>
    </row>
    <row r="8" spans="1:12" s="3" customFormat="1" ht="13.05" customHeight="1">
      <c r="A8" s="375" t="s">
        <v>414</v>
      </c>
      <c r="B8" s="1308">
        <v>238626.09709048233</v>
      </c>
      <c r="C8" s="1308">
        <v>88906.678802655631</v>
      </c>
      <c r="D8" s="1308">
        <v>281279.85596704303</v>
      </c>
      <c r="E8" s="1308">
        <v>265167.96097387554</v>
      </c>
      <c r="F8" s="1308">
        <v>238825.2401698998</v>
      </c>
      <c r="G8" s="1308">
        <v>223209.94914028636</v>
      </c>
      <c r="H8" s="1308">
        <v>212730.34863806021</v>
      </c>
      <c r="I8" s="1308">
        <v>200957.18281280951</v>
      </c>
      <c r="J8" s="1308">
        <v>201868.62876826612</v>
      </c>
      <c r="K8" s="1303">
        <v>200288.86080946945</v>
      </c>
      <c r="L8" s="189"/>
    </row>
    <row r="9" spans="1:12" s="3" customFormat="1" ht="13.05" customHeight="1">
      <c r="A9" s="375" t="s">
        <v>415</v>
      </c>
      <c r="B9" s="1308">
        <v>564842.61199229956</v>
      </c>
      <c r="C9" s="1308">
        <v>213140.37863551604</v>
      </c>
      <c r="D9" s="1308">
        <v>628835.82255647436</v>
      </c>
      <c r="E9" s="1308">
        <v>594250.44105035614</v>
      </c>
      <c r="F9" s="1308">
        <v>540405.84388366994</v>
      </c>
      <c r="G9" s="1308">
        <v>509848.69000736566</v>
      </c>
      <c r="H9" s="1308">
        <v>489806.28712190257</v>
      </c>
      <c r="I9" s="1308">
        <v>462663.57604136819</v>
      </c>
      <c r="J9" s="1308">
        <v>465886.94661909796</v>
      </c>
      <c r="K9" s="1303">
        <v>461560.67556388059</v>
      </c>
      <c r="L9" s="189"/>
    </row>
    <row r="10" spans="1:12" s="3" customFormat="1" ht="13.05" customHeight="1">
      <c r="A10" s="376" t="s">
        <v>476</v>
      </c>
      <c r="B10" s="530">
        <v>934647.84071581077</v>
      </c>
      <c r="C10" s="530">
        <v>287154.95710742235</v>
      </c>
      <c r="D10" s="377">
        <v>876738.56312348822</v>
      </c>
      <c r="E10" s="377">
        <v>790520.19955510797</v>
      </c>
      <c r="F10" s="377">
        <v>709491.17034911644</v>
      </c>
      <c r="G10" s="377">
        <v>666613.66126281617</v>
      </c>
      <c r="H10" s="377">
        <v>641003.90892547974</v>
      </c>
      <c r="I10" s="377">
        <v>588872.60365814483</v>
      </c>
      <c r="J10" s="377">
        <v>594199.12536608719</v>
      </c>
      <c r="K10" s="1302">
        <v>574310.52385118406</v>
      </c>
      <c r="L10" s="189"/>
    </row>
    <row r="11" spans="1:12" s="3" customFormat="1" ht="13.05" customHeight="1">
      <c r="A11" s="375" t="s">
        <v>417</v>
      </c>
      <c r="B11" s="1308">
        <v>244282.19277346876</v>
      </c>
      <c r="C11" s="1308">
        <v>65780.030953369307</v>
      </c>
      <c r="D11" s="1308">
        <v>220549.09148090318</v>
      </c>
      <c r="E11" s="1308">
        <v>195486.70505996555</v>
      </c>
      <c r="F11" s="1308">
        <v>179897.81512133393</v>
      </c>
      <c r="G11" s="1308">
        <v>175945.09971357978</v>
      </c>
      <c r="H11" s="1308">
        <v>166966.31104285893</v>
      </c>
      <c r="I11" s="1308">
        <v>160895.73235759171</v>
      </c>
      <c r="J11" s="1308">
        <v>165660.13033118608</v>
      </c>
      <c r="K11" s="1303">
        <v>155940.47340460762</v>
      </c>
      <c r="L11" s="189"/>
    </row>
    <row r="12" spans="1:12" s="3" customFormat="1" ht="13.05" customHeight="1">
      <c r="A12" s="375" t="s">
        <v>418</v>
      </c>
      <c r="B12" s="1308">
        <v>211407.27691112194</v>
      </c>
      <c r="C12" s="1308">
        <v>63123.010681884691</v>
      </c>
      <c r="D12" s="1308">
        <v>205036.09312479632</v>
      </c>
      <c r="E12" s="1308">
        <v>189349.39119650275</v>
      </c>
      <c r="F12" s="1308">
        <v>168367.75557050208</v>
      </c>
      <c r="G12" s="1308">
        <v>154498.04864940638</v>
      </c>
      <c r="H12" s="1308">
        <v>148652.41794151135</v>
      </c>
      <c r="I12" s="1308">
        <v>136929.67295950418</v>
      </c>
      <c r="J12" s="1308">
        <v>136990.21793848736</v>
      </c>
      <c r="K12" s="1303">
        <v>140165.82767044767</v>
      </c>
      <c r="L12" s="189"/>
    </row>
    <row r="13" spans="1:12" s="3" customFormat="1" ht="13.05" customHeight="1">
      <c r="A13" s="375" t="s">
        <v>419</v>
      </c>
      <c r="B13" s="1308">
        <v>66519.229768686899</v>
      </c>
      <c r="C13" s="1308">
        <v>25128.717668552883</v>
      </c>
      <c r="D13" s="1308">
        <v>70825.712646003609</v>
      </c>
      <c r="E13" s="1308">
        <v>61826.387864451113</v>
      </c>
      <c r="F13" s="1308">
        <v>54233.983960365971</v>
      </c>
      <c r="G13" s="1308">
        <v>49040.098987999205</v>
      </c>
      <c r="H13" s="1308">
        <v>46744.102691264219</v>
      </c>
      <c r="I13" s="1308">
        <v>44440.60462231619</v>
      </c>
      <c r="J13" s="1308">
        <v>46097.307487024649</v>
      </c>
      <c r="K13" s="1303">
        <v>39538.19950993266</v>
      </c>
      <c r="L13" s="189"/>
    </row>
    <row r="14" spans="1:12" s="3" customFormat="1" ht="13.05" customHeight="1">
      <c r="A14" s="375" t="s">
        <v>420</v>
      </c>
      <c r="B14" s="1308">
        <v>23192.146836125903</v>
      </c>
      <c r="C14" s="1308">
        <v>13980.891661588757</v>
      </c>
      <c r="D14" s="1308">
        <v>32365.470445960116</v>
      </c>
      <c r="E14" s="1308">
        <v>30127.760309342146</v>
      </c>
      <c r="F14" s="1308">
        <v>27176.636313918596</v>
      </c>
      <c r="G14" s="1308">
        <v>26036.916634702695</v>
      </c>
      <c r="H14" s="1308">
        <v>25633.49032628486</v>
      </c>
      <c r="I14" s="1308">
        <v>24868.584726776273</v>
      </c>
      <c r="J14" s="1308">
        <v>25280.306835952622</v>
      </c>
      <c r="K14" s="1303">
        <v>23374.626675797728</v>
      </c>
      <c r="L14" s="189"/>
    </row>
    <row r="15" spans="1:12" s="3" customFormat="1" ht="13.05" customHeight="1">
      <c r="A15" s="375" t="s">
        <v>421</v>
      </c>
      <c r="B15" s="1308">
        <v>143697.43298244421</v>
      </c>
      <c r="C15" s="1308">
        <v>42049.560269471767</v>
      </c>
      <c r="D15" s="1308">
        <v>128741.59200455349</v>
      </c>
      <c r="E15" s="1308">
        <v>110222.14227294586</v>
      </c>
      <c r="F15" s="1308">
        <v>103167.12891298176</v>
      </c>
      <c r="G15" s="1308">
        <v>99632.950286105814</v>
      </c>
      <c r="H15" s="1308">
        <v>95280.071934037784</v>
      </c>
      <c r="I15" s="1308">
        <v>89329.776058407384</v>
      </c>
      <c r="J15" s="1308">
        <v>88645.712919927682</v>
      </c>
      <c r="K15" s="1303">
        <v>88025.28251118616</v>
      </c>
      <c r="L15" s="189"/>
    </row>
    <row r="16" spans="1:12" s="3" customFormat="1" ht="13.05" customHeight="1">
      <c r="A16" s="375" t="s">
        <v>422</v>
      </c>
      <c r="B16" s="1308">
        <v>32104.248648333003</v>
      </c>
      <c r="C16" s="1308">
        <v>8962.3728661522146</v>
      </c>
      <c r="D16" s="1308">
        <v>34053.71229459867</v>
      </c>
      <c r="E16" s="1308">
        <v>29281.976799271088</v>
      </c>
      <c r="F16" s="1308">
        <v>27007.363881006531</v>
      </c>
      <c r="G16" s="1308">
        <v>25700.062263663025</v>
      </c>
      <c r="H16" s="1308">
        <v>25200.46074037761</v>
      </c>
      <c r="I16" s="1308">
        <v>24485.288985482905</v>
      </c>
      <c r="J16" s="1308">
        <v>26065.952748871714</v>
      </c>
      <c r="K16" s="1303">
        <v>27736.037951176622</v>
      </c>
      <c r="L16" s="189"/>
    </row>
    <row r="17" spans="1:11" s="3" customFormat="1" ht="13.05" customHeight="1">
      <c r="A17" s="375" t="s">
        <v>423</v>
      </c>
      <c r="B17" s="1308">
        <v>203770.61667970975</v>
      </c>
      <c r="C17" s="1308">
        <v>64086.001780414714</v>
      </c>
      <c r="D17" s="1308">
        <v>173551.56247982263</v>
      </c>
      <c r="E17" s="1308">
        <v>162936.9144932795</v>
      </c>
      <c r="F17" s="1308">
        <v>139633.94333279965</v>
      </c>
      <c r="G17" s="1308">
        <v>126416.18266105746</v>
      </c>
      <c r="H17" s="1308">
        <v>122793.28704784048</v>
      </c>
      <c r="I17" s="1308">
        <v>97991.087924654901</v>
      </c>
      <c r="J17" s="1308">
        <v>96406.328900222026</v>
      </c>
      <c r="K17" s="1303">
        <v>90548.818233241225</v>
      </c>
    </row>
    <row r="18" spans="1:11" s="3" customFormat="1" ht="13.05" customHeight="1">
      <c r="A18" s="375" t="s">
        <v>424</v>
      </c>
      <c r="B18" s="1308">
        <v>9674.6961155885183</v>
      </c>
      <c r="C18" s="1308">
        <v>4044.3712259785211</v>
      </c>
      <c r="D18" s="1308">
        <v>11615.328646873561</v>
      </c>
      <c r="E18" s="1308">
        <v>11288.92155985199</v>
      </c>
      <c r="F18" s="1308">
        <v>10006.54325621972</v>
      </c>
      <c r="G18" s="1308">
        <v>9344.302066328115</v>
      </c>
      <c r="H18" s="1308">
        <v>9733.7672013771898</v>
      </c>
      <c r="I18" s="1308">
        <v>9931.8560233899771</v>
      </c>
      <c r="J18" s="1308">
        <v>9053.1682041212043</v>
      </c>
      <c r="K18" s="1303">
        <v>8981.2578946733338</v>
      </c>
    </row>
    <row r="19" spans="1:11" s="3" customFormat="1" ht="12">
      <c r="A19" s="656" t="s">
        <v>428</v>
      </c>
      <c r="B19" s="530">
        <v>211863.1641900196</v>
      </c>
      <c r="C19" s="530">
        <v>108208.26780447306</v>
      </c>
      <c r="D19" s="377">
        <v>268160.71069897281</v>
      </c>
      <c r="E19" s="377">
        <v>249915.86165259336</v>
      </c>
      <c r="F19" s="377">
        <v>229046.39498123998</v>
      </c>
      <c r="G19" s="377">
        <v>213547.77794873179</v>
      </c>
      <c r="H19" s="377">
        <v>203732.88818202229</v>
      </c>
      <c r="I19" s="377">
        <v>197983.40995691434</v>
      </c>
      <c r="J19" s="377">
        <v>196434.69682588204</v>
      </c>
      <c r="K19" s="1302">
        <v>200691.42907789201</v>
      </c>
    </row>
    <row r="20" spans="1:11" s="3" customFormat="1" ht="13.05" customHeight="1">
      <c r="A20" s="375" t="s">
        <v>429</v>
      </c>
      <c r="B20" s="1309">
        <v>24124.131359900926</v>
      </c>
      <c r="C20" s="1309">
        <v>14037.378961433598</v>
      </c>
      <c r="D20" s="1309">
        <v>30847.670796906314</v>
      </c>
      <c r="E20" s="1309">
        <v>31336.475938574597</v>
      </c>
      <c r="F20" s="1309">
        <v>27677.51447105109</v>
      </c>
      <c r="G20" s="1309">
        <v>25266.0113871555</v>
      </c>
      <c r="H20" s="1309">
        <v>25488.719609411481</v>
      </c>
      <c r="I20" s="1309">
        <v>25594.843944868026</v>
      </c>
      <c r="J20" s="1309">
        <v>26019.417972071737</v>
      </c>
      <c r="K20" s="1301">
        <v>27387.453722361151</v>
      </c>
    </row>
    <row r="21" spans="1:11" s="3" customFormat="1" ht="13.05" customHeight="1">
      <c r="A21" s="375" t="s">
        <v>430</v>
      </c>
      <c r="B21" s="1309">
        <v>28977.872630766738</v>
      </c>
      <c r="C21" s="1309">
        <v>10813.980174323351</v>
      </c>
      <c r="D21" s="1309">
        <v>32666.286319536423</v>
      </c>
      <c r="E21" s="1309">
        <v>28407.407618962516</v>
      </c>
      <c r="F21" s="1309">
        <v>27134.988926871469</v>
      </c>
      <c r="G21" s="1309">
        <v>25006.671461510159</v>
      </c>
      <c r="H21" s="1309">
        <v>24890.896860937733</v>
      </c>
      <c r="I21" s="1309">
        <v>23981.276450475012</v>
      </c>
      <c r="J21" s="1309">
        <v>24058.700944495027</v>
      </c>
      <c r="K21" s="1301">
        <v>24361.901689848462</v>
      </c>
    </row>
    <row r="22" spans="1:11" s="3" customFormat="1" ht="13.05" customHeight="1">
      <c r="A22" s="375" t="s">
        <v>431</v>
      </c>
      <c r="B22" s="1309">
        <v>74314.443078327196</v>
      </c>
      <c r="C22" s="1309">
        <v>47524.701675938879</v>
      </c>
      <c r="D22" s="1309">
        <v>102222.24527140793</v>
      </c>
      <c r="E22" s="1309">
        <v>95875.851257139439</v>
      </c>
      <c r="F22" s="1309">
        <v>87167.845289166275</v>
      </c>
      <c r="G22" s="1309">
        <v>81028.926455434543</v>
      </c>
      <c r="H22" s="1309">
        <v>75411.644037865772</v>
      </c>
      <c r="I22" s="1309">
        <v>71515.585697181989</v>
      </c>
      <c r="J22" s="1309">
        <v>68741.917966248511</v>
      </c>
      <c r="K22" s="1301">
        <v>70241.155999323179</v>
      </c>
    </row>
    <row r="23" spans="1:11" s="3" customFormat="1" ht="13.05" customHeight="1">
      <c r="A23" s="375" t="s">
        <v>432</v>
      </c>
      <c r="B23" s="1309">
        <v>52744.242778830172</v>
      </c>
      <c r="C23" s="1309">
        <v>18117.05475492806</v>
      </c>
      <c r="D23" s="1309">
        <v>59424.056731678189</v>
      </c>
      <c r="E23" s="1309">
        <v>53585.104899705337</v>
      </c>
      <c r="F23" s="1309">
        <v>49858.073346006779</v>
      </c>
      <c r="G23" s="1309">
        <v>46432.712028221424</v>
      </c>
      <c r="H23" s="1309">
        <v>44378.142653951531</v>
      </c>
      <c r="I23" s="1309">
        <v>42697.972681818675</v>
      </c>
      <c r="J23" s="1309">
        <v>43243.042244411212</v>
      </c>
      <c r="K23" s="1301">
        <v>44376.992682043725</v>
      </c>
    </row>
    <row r="24" spans="1:11" s="3" customFormat="1" ht="13.05" customHeight="1">
      <c r="A24" s="375" t="s">
        <v>433</v>
      </c>
      <c r="B24" s="1309">
        <v>18910.244121187749</v>
      </c>
      <c r="C24" s="1309">
        <v>8817.52942973266</v>
      </c>
      <c r="D24" s="1309">
        <v>23311.647432693</v>
      </c>
      <c r="E24" s="1309">
        <v>21888.366800114094</v>
      </c>
      <c r="F24" s="1309">
        <v>20070.730596492733</v>
      </c>
      <c r="G24" s="1309">
        <v>19122.241327342774</v>
      </c>
      <c r="H24" s="1309">
        <v>17374.723634696864</v>
      </c>
      <c r="I24" s="1309">
        <v>16663.299376129653</v>
      </c>
      <c r="J24" s="1309">
        <v>17073.605908336791</v>
      </c>
      <c r="K24" s="1301">
        <v>17558.464686761879</v>
      </c>
    </row>
    <row r="25" spans="1:11" s="3" customFormat="1" ht="13.05" customHeight="1">
      <c r="A25" s="375" t="s">
        <v>434</v>
      </c>
      <c r="B25" s="1309">
        <v>5577.3255324961574</v>
      </c>
      <c r="C25" s="1309">
        <v>4360.5600352218016</v>
      </c>
      <c r="D25" s="1309">
        <v>9540.8932854613922</v>
      </c>
      <c r="E25" s="1309">
        <v>8672.030039982872</v>
      </c>
      <c r="F25" s="1309">
        <v>7961.9230738983979</v>
      </c>
      <c r="G25" s="1309">
        <v>8041.3940633757638</v>
      </c>
      <c r="H25" s="1309">
        <v>8149.1107959784304</v>
      </c>
      <c r="I25" s="1309">
        <v>9305.4853866652338</v>
      </c>
      <c r="J25" s="1309">
        <v>8785.4309748337073</v>
      </c>
      <c r="K25" s="1301">
        <v>8434.1445136905731</v>
      </c>
    </row>
    <row r="26" spans="1:11" s="3" customFormat="1" ht="13.05" customHeight="1">
      <c r="A26" s="375" t="s">
        <v>435</v>
      </c>
      <c r="B26" s="1309">
        <v>7214.9046884479685</v>
      </c>
      <c r="C26" s="1309">
        <v>4537.0627728970167</v>
      </c>
      <c r="D26" s="1309">
        <v>10147.910861313263</v>
      </c>
      <c r="E26" s="1309">
        <v>10150.625098159751</v>
      </c>
      <c r="F26" s="1309">
        <v>9175.3192777629629</v>
      </c>
      <c r="G26" s="1309">
        <v>8649.8212256906372</v>
      </c>
      <c r="H26" s="1309">
        <v>8039.6505891652996</v>
      </c>
      <c r="I26" s="1309">
        <v>8224.9464197941179</v>
      </c>
      <c r="J26" s="1309">
        <v>8512.5808155542345</v>
      </c>
      <c r="K26" s="1301">
        <v>8331.3157839013438</v>
      </c>
    </row>
    <row r="27" spans="1:11" s="3" customFormat="1" ht="13.05" customHeight="1">
      <c r="A27" s="656" t="s">
        <v>436</v>
      </c>
      <c r="B27" s="531">
        <v>437758.47552275989</v>
      </c>
      <c r="C27" s="531">
        <v>114390.2567154448</v>
      </c>
      <c r="D27" s="378">
        <v>410553.12804769061</v>
      </c>
      <c r="E27" s="378">
        <v>379496.12164593989</v>
      </c>
      <c r="F27" s="378">
        <v>343730.87884934153</v>
      </c>
      <c r="G27" s="378">
        <v>323806.80445266067</v>
      </c>
      <c r="H27" s="378">
        <v>314921.51005303353</v>
      </c>
      <c r="I27" s="378">
        <v>297273.73791654548</v>
      </c>
      <c r="J27" s="378">
        <v>288044.29697911686</v>
      </c>
      <c r="K27" s="1300">
        <v>300282.40724969778</v>
      </c>
    </row>
    <row r="28" spans="1:11" s="3" customFormat="1" ht="13.05" customHeight="1">
      <c r="A28" s="375" t="s">
        <v>437</v>
      </c>
      <c r="B28" s="1309">
        <v>15979.173481784057</v>
      </c>
      <c r="C28" s="1309">
        <v>4224.5121237354588</v>
      </c>
      <c r="D28" s="1309">
        <v>17434.559299981363</v>
      </c>
      <c r="E28" s="1309">
        <v>16362.076465323062</v>
      </c>
      <c r="F28" s="1309">
        <v>15079.912932360088</v>
      </c>
      <c r="G28" s="1309">
        <v>14120.36822240424</v>
      </c>
      <c r="H28" s="1309">
        <v>13168.25427594461</v>
      </c>
      <c r="I28" s="1309">
        <v>12605.649353507974</v>
      </c>
      <c r="J28" s="1309">
        <v>12918.975796967392</v>
      </c>
      <c r="K28" s="1301">
        <v>13144.919313473603</v>
      </c>
    </row>
    <row r="29" spans="1:11" s="3" customFormat="1" ht="13.05" customHeight="1">
      <c r="A29" s="375" t="s">
        <v>438</v>
      </c>
      <c r="B29" s="1309">
        <v>21269.585490193342</v>
      </c>
      <c r="C29" s="1309">
        <v>5787.0833879014008</v>
      </c>
      <c r="D29" s="1309">
        <v>22065.838623894244</v>
      </c>
      <c r="E29" s="1309">
        <v>21190.253049577783</v>
      </c>
      <c r="F29" s="1309">
        <v>19158.807263893337</v>
      </c>
      <c r="G29" s="1309">
        <v>18226.971457345724</v>
      </c>
      <c r="H29" s="1309">
        <v>18876.205295591386</v>
      </c>
      <c r="I29" s="1309">
        <v>17979.980288691149</v>
      </c>
      <c r="J29" s="1309">
        <v>16837.689207619267</v>
      </c>
      <c r="K29" s="1301">
        <v>17404.498877926555</v>
      </c>
    </row>
    <row r="30" spans="1:11" s="3" customFormat="1" ht="13.05" customHeight="1">
      <c r="A30" s="375" t="s">
        <v>439</v>
      </c>
      <c r="B30" s="1309">
        <v>33068.530257667051</v>
      </c>
      <c r="C30" s="1309">
        <v>9435.8740260850063</v>
      </c>
      <c r="D30" s="1309">
        <v>34489.697739528245</v>
      </c>
      <c r="E30" s="1309">
        <v>32171.910089646313</v>
      </c>
      <c r="F30" s="1309">
        <v>28746.180745087375</v>
      </c>
      <c r="G30" s="1309">
        <v>27554.367658845782</v>
      </c>
      <c r="H30" s="1309">
        <v>26846.642238475084</v>
      </c>
      <c r="I30" s="1309">
        <v>26045.663726003288</v>
      </c>
      <c r="J30" s="1309">
        <v>26063.735185376441</v>
      </c>
      <c r="K30" s="1301">
        <v>27620.954128522735</v>
      </c>
    </row>
    <row r="31" spans="1:11" s="3" customFormat="1" ht="13.05" customHeight="1">
      <c r="A31" s="375" t="s">
        <v>440</v>
      </c>
      <c r="B31" s="1309">
        <v>367441.18629307736</v>
      </c>
      <c r="C31" s="1309">
        <v>94942.787177725564</v>
      </c>
      <c r="D31" s="1309">
        <v>336563.03238434799</v>
      </c>
      <c r="E31" s="1309">
        <v>309771.88204141404</v>
      </c>
      <c r="F31" s="1309">
        <v>280745.97790794441</v>
      </c>
      <c r="G31" s="1309">
        <v>263905.09711406601</v>
      </c>
      <c r="H31" s="1309">
        <v>256030.4082430501</v>
      </c>
      <c r="I31" s="1309">
        <v>240642.44454835571</v>
      </c>
      <c r="J31" s="1309">
        <v>232223.89678904883</v>
      </c>
      <c r="K31" s="1301">
        <v>242112.03492979007</v>
      </c>
    </row>
    <row r="32" spans="1:11" s="3" customFormat="1" ht="13.05" customHeight="1">
      <c r="A32" s="656" t="s">
        <v>441</v>
      </c>
      <c r="B32" s="531">
        <v>382281.49775239755</v>
      </c>
      <c r="C32" s="531">
        <v>139144.32546439863</v>
      </c>
      <c r="D32" s="378">
        <v>433156.62804129603</v>
      </c>
      <c r="E32" s="378">
        <v>416126.68150201038</v>
      </c>
      <c r="F32" s="378">
        <v>383937.84457526938</v>
      </c>
      <c r="G32" s="378">
        <v>366129.29872305918</v>
      </c>
      <c r="H32" s="378">
        <v>349602.48325891059</v>
      </c>
      <c r="I32" s="378">
        <v>333644.19637482759</v>
      </c>
      <c r="J32" s="378">
        <v>335549.40169811813</v>
      </c>
      <c r="K32" s="1300">
        <v>344259.85708343168</v>
      </c>
    </row>
    <row r="33" spans="1:11" s="3" customFormat="1" ht="13.05" customHeight="1">
      <c r="A33" s="375" t="s">
        <v>442</v>
      </c>
      <c r="B33" s="1309">
        <v>151620.31438556156</v>
      </c>
      <c r="C33" s="1309">
        <v>48763.786947502915</v>
      </c>
      <c r="D33" s="1309">
        <v>157541.07027471196</v>
      </c>
      <c r="E33" s="1309">
        <v>147915.30212880779</v>
      </c>
      <c r="F33" s="1309">
        <v>140814.43176730556</v>
      </c>
      <c r="G33" s="1309">
        <v>136783.36766626849</v>
      </c>
      <c r="H33" s="1309">
        <v>133442.0333680422</v>
      </c>
      <c r="I33" s="1309">
        <v>125188.15886849783</v>
      </c>
      <c r="J33" s="1309">
        <v>126284.48425199746</v>
      </c>
      <c r="K33" s="1301">
        <v>132958.12641217606</v>
      </c>
    </row>
    <row r="34" spans="1:11" s="3" customFormat="1" ht="13.05" customHeight="1">
      <c r="A34" s="375" t="s">
        <v>443</v>
      </c>
      <c r="B34" s="1309">
        <v>43509.270705007722</v>
      </c>
      <c r="C34" s="1309">
        <v>14787.121637750881</v>
      </c>
      <c r="D34" s="1309">
        <v>50723.759215012557</v>
      </c>
      <c r="E34" s="1309">
        <v>48684.781658045009</v>
      </c>
      <c r="F34" s="1309">
        <v>44257.249393136597</v>
      </c>
      <c r="G34" s="1309">
        <v>41096.859373385705</v>
      </c>
      <c r="H34" s="1309">
        <v>39851.33038804563</v>
      </c>
      <c r="I34" s="1309">
        <v>38805.154002718569</v>
      </c>
      <c r="J34" s="1309">
        <v>38289.122928296441</v>
      </c>
      <c r="K34" s="1301">
        <v>39323.135096048376</v>
      </c>
    </row>
    <row r="35" spans="1:11" s="3" customFormat="1" ht="13.05" customHeight="1">
      <c r="A35" s="375" t="s">
        <v>444</v>
      </c>
      <c r="B35" s="1309">
        <v>69394.952178232968</v>
      </c>
      <c r="C35" s="1309">
        <v>28242.72986618166</v>
      </c>
      <c r="D35" s="1309">
        <v>82689.288702252015</v>
      </c>
      <c r="E35" s="1309">
        <v>80578.25236456799</v>
      </c>
      <c r="F35" s="1309">
        <v>73506.758326790892</v>
      </c>
      <c r="G35" s="1309">
        <v>67844.666110243546</v>
      </c>
      <c r="H35" s="1309">
        <v>64978.512470806381</v>
      </c>
      <c r="I35" s="1309">
        <v>60928.332917196618</v>
      </c>
      <c r="J35" s="1309">
        <v>62270.104298676888</v>
      </c>
      <c r="K35" s="1301">
        <v>61461.339684840226</v>
      </c>
    </row>
    <row r="36" spans="1:11" s="3" customFormat="1" ht="13.05" customHeight="1">
      <c r="A36" s="375" t="s">
        <v>445</v>
      </c>
      <c r="B36" s="1309">
        <v>68695.860686002154</v>
      </c>
      <c r="C36" s="1309">
        <v>23412.342728098469</v>
      </c>
      <c r="D36" s="1309">
        <v>82682.217456750441</v>
      </c>
      <c r="E36" s="1309">
        <v>82027.937793193967</v>
      </c>
      <c r="F36" s="1309">
        <v>73164.40746604235</v>
      </c>
      <c r="G36" s="1309">
        <v>69642.47215841584</v>
      </c>
      <c r="H36" s="1309">
        <v>65863.175764124986</v>
      </c>
      <c r="I36" s="1309">
        <v>64387.076104022963</v>
      </c>
      <c r="J36" s="1309">
        <v>64308.629843157119</v>
      </c>
      <c r="K36" s="1301">
        <v>65183.16129395739</v>
      </c>
    </row>
    <row r="37" spans="1:11" s="3" customFormat="1" ht="13.05" customHeight="1">
      <c r="A37" s="375" t="s">
        <v>446</v>
      </c>
      <c r="B37" s="1309">
        <v>49061.099797464616</v>
      </c>
      <c r="C37" s="1309">
        <v>23938.344284861909</v>
      </c>
      <c r="D37" s="1309">
        <v>59520.292392613548</v>
      </c>
      <c r="E37" s="1309">
        <v>56920.407557296843</v>
      </c>
      <c r="F37" s="1309">
        <v>52194.997621922048</v>
      </c>
      <c r="G37" s="1309">
        <v>50761.933414752202</v>
      </c>
      <c r="H37" s="1309">
        <v>45467.431267917505</v>
      </c>
      <c r="I37" s="1309">
        <v>44335.474482365033</v>
      </c>
      <c r="J37" s="1309">
        <v>44397.060375888192</v>
      </c>
      <c r="K37" s="1301">
        <v>45334.094596452233</v>
      </c>
    </row>
    <row r="38" spans="1:11" s="3" customFormat="1" ht="13.05" customHeight="1">
      <c r="A38" s="656" t="s">
        <v>447</v>
      </c>
      <c r="B38" s="531">
        <v>93454.66490901509</v>
      </c>
      <c r="C38" s="531">
        <v>27800.832229378266</v>
      </c>
      <c r="D38" s="378">
        <v>105630.27496806017</v>
      </c>
      <c r="E38" s="378">
        <v>99242.925623964926</v>
      </c>
      <c r="F38" s="378">
        <v>90675.849056908599</v>
      </c>
      <c r="G38" s="378">
        <v>84940.74276605311</v>
      </c>
      <c r="H38" s="378">
        <v>78606.885403329681</v>
      </c>
      <c r="I38" s="378">
        <v>73721.815604839954</v>
      </c>
      <c r="J38" s="378">
        <v>74523.664610557738</v>
      </c>
      <c r="K38" s="1300">
        <v>78109.506548047008</v>
      </c>
    </row>
    <row r="39" spans="1:11" s="3" customFormat="1" ht="13.05" customHeight="1">
      <c r="A39" s="375" t="s">
        <v>448</v>
      </c>
      <c r="B39" s="1309">
        <v>20177.769536273008</v>
      </c>
      <c r="C39" s="1309">
        <v>6278.0889292226793</v>
      </c>
      <c r="D39" s="1309">
        <v>24139.08696616516</v>
      </c>
      <c r="E39" s="1309">
        <v>23701.924668119911</v>
      </c>
      <c r="F39" s="1309">
        <v>21454.082739714122</v>
      </c>
      <c r="G39" s="1309">
        <v>21021.27586896369</v>
      </c>
      <c r="H39" s="1309">
        <v>18419.084546794486</v>
      </c>
      <c r="I39" s="1309">
        <v>17567.811597004031</v>
      </c>
      <c r="J39" s="1309">
        <v>17524.281991250209</v>
      </c>
      <c r="K39" s="1301">
        <v>19321.369592991956</v>
      </c>
    </row>
    <row r="40" spans="1:11" s="3" customFormat="1" ht="13.05" customHeight="1">
      <c r="A40" s="375" t="s">
        <v>449</v>
      </c>
      <c r="B40" s="1309">
        <v>21557.415430760197</v>
      </c>
      <c r="C40" s="1309">
        <v>6610.2890368497729</v>
      </c>
      <c r="D40" s="1309">
        <v>24315.978849224412</v>
      </c>
      <c r="E40" s="1309">
        <v>22985.058203549765</v>
      </c>
      <c r="F40" s="1309">
        <v>21036.329636252696</v>
      </c>
      <c r="G40" s="1309">
        <v>19431.105848489085</v>
      </c>
      <c r="H40" s="1309">
        <v>18518.831513701421</v>
      </c>
      <c r="I40" s="1309">
        <v>17750.108813173025</v>
      </c>
      <c r="J40" s="1309">
        <v>18131.394966283704</v>
      </c>
      <c r="K40" s="1301">
        <v>19237.657980739325</v>
      </c>
    </row>
    <row r="41" spans="1:11" s="3" customFormat="1" ht="13.05" customHeight="1">
      <c r="A41" s="375" t="s">
        <v>450</v>
      </c>
      <c r="B41" s="1309">
        <v>8902.8428951522619</v>
      </c>
      <c r="C41" s="1309">
        <v>2739.5683867531725</v>
      </c>
      <c r="D41" s="1309">
        <v>10386.752580594661</v>
      </c>
      <c r="E41" s="1309">
        <v>9379.3956040036137</v>
      </c>
      <c r="F41" s="1309">
        <v>8764.8632271754341</v>
      </c>
      <c r="G41" s="1309">
        <v>8433.2642640036338</v>
      </c>
      <c r="H41" s="1309">
        <v>8177.2485250028458</v>
      </c>
      <c r="I41" s="1309">
        <v>7776.5924001826388</v>
      </c>
      <c r="J41" s="1309">
        <v>7661.1949006783752</v>
      </c>
      <c r="K41" s="1301">
        <v>8323.0693746594752</v>
      </c>
    </row>
    <row r="42" spans="1:11" s="3" customFormat="1" ht="13.05" customHeight="1">
      <c r="A42" s="375" t="s">
        <v>451</v>
      </c>
      <c r="B42" s="1309">
        <v>42816.637046833996</v>
      </c>
      <c r="C42" s="1309">
        <v>12172.885876553188</v>
      </c>
      <c r="D42" s="1309">
        <v>46788.45657207867</v>
      </c>
      <c r="E42" s="1309">
        <v>43176.547148304577</v>
      </c>
      <c r="F42" s="1309">
        <v>39420.573453761339</v>
      </c>
      <c r="G42" s="1309">
        <v>36055.096784596448</v>
      </c>
      <c r="H42" s="1309">
        <v>33491.720817833688</v>
      </c>
      <c r="I42" s="1309">
        <v>30627.302794487496</v>
      </c>
      <c r="J42" s="1309">
        <v>31206.792752349622</v>
      </c>
      <c r="K42" s="1301">
        <v>31227.409599653922</v>
      </c>
    </row>
    <row r="43" spans="1:11" s="3" customFormat="1" ht="13.05" customHeight="1">
      <c r="A43" s="376" t="s">
        <v>452</v>
      </c>
      <c r="B43" s="531">
        <v>121804.2806803327</v>
      </c>
      <c r="C43" s="531">
        <v>42199.742782806046</v>
      </c>
      <c r="D43" s="378">
        <v>134780.1867733481</v>
      </c>
      <c r="E43" s="378">
        <v>126857.80829033859</v>
      </c>
      <c r="F43" s="378">
        <v>122254.25154546314</v>
      </c>
      <c r="G43" s="378">
        <v>115113.63108340977</v>
      </c>
      <c r="H43" s="378">
        <v>106903.45143715557</v>
      </c>
      <c r="I43" s="378">
        <v>104930.88337138701</v>
      </c>
      <c r="J43" s="378">
        <v>107910.59034856698</v>
      </c>
      <c r="K43" s="1300">
        <v>105139.73935521462</v>
      </c>
    </row>
    <row r="44" spans="1:11" s="3" customFormat="1" ht="13.05" customHeight="1">
      <c r="A44" s="375" t="s">
        <v>453</v>
      </c>
      <c r="B44" s="1309">
        <v>25502.899477656076</v>
      </c>
      <c r="C44" s="1309">
        <v>7471.471426130106</v>
      </c>
      <c r="D44" s="1309">
        <v>27816.080664779816</v>
      </c>
      <c r="E44" s="1309">
        <v>27632.980126243197</v>
      </c>
      <c r="F44" s="1309">
        <v>26834.15041700799</v>
      </c>
      <c r="G44" s="1309">
        <v>26755.780615938718</v>
      </c>
      <c r="H44" s="1309">
        <v>24539.412822176258</v>
      </c>
      <c r="I44" s="1309">
        <v>24398.538001371533</v>
      </c>
      <c r="J44" s="1309">
        <v>26292.370911442249</v>
      </c>
      <c r="K44" s="1301">
        <v>25267.613797922393</v>
      </c>
    </row>
    <row r="45" spans="1:11" s="3" customFormat="1" ht="13.05" customHeight="1">
      <c r="A45" s="375" t="s">
        <v>454</v>
      </c>
      <c r="B45" s="1309">
        <v>7172.1384602006474</v>
      </c>
      <c r="C45" s="1309">
        <v>3513.7064175759442</v>
      </c>
      <c r="D45" s="1309">
        <v>9696.3480213774837</v>
      </c>
      <c r="E45" s="1309">
        <v>9182.5076024424925</v>
      </c>
      <c r="F45" s="1309">
        <v>8585.8519313573852</v>
      </c>
      <c r="G45" s="1309">
        <v>8122.9192116535069</v>
      </c>
      <c r="H45" s="1309">
        <v>7605.1760142108287</v>
      </c>
      <c r="I45" s="1309">
        <v>7409.1095497264923</v>
      </c>
      <c r="J45" s="1309">
        <v>7943.3129900593258</v>
      </c>
      <c r="K45" s="1301">
        <v>7766.3224021164087</v>
      </c>
    </row>
    <row r="46" spans="1:11" s="3" customFormat="1" ht="13.05" customHeight="1">
      <c r="A46" s="375" t="s">
        <v>455</v>
      </c>
      <c r="B46" s="1309">
        <v>69111.275892552338</v>
      </c>
      <c r="C46" s="1309">
        <v>22434.152731024893</v>
      </c>
      <c r="D46" s="1309">
        <v>72311.396682274921</v>
      </c>
      <c r="E46" s="1309">
        <v>65648.158793922557</v>
      </c>
      <c r="F46" s="1309">
        <v>63727.276857975194</v>
      </c>
      <c r="G46" s="1309">
        <v>58487.372780324142</v>
      </c>
      <c r="H46" s="1309">
        <v>53974.639506384054</v>
      </c>
      <c r="I46" s="1309">
        <v>52921.488389146281</v>
      </c>
      <c r="J46" s="1309">
        <v>53501.684994773175</v>
      </c>
      <c r="K46" s="1301">
        <v>51946.125462083226</v>
      </c>
    </row>
    <row r="47" spans="1:11" s="3" customFormat="1" ht="13.05" customHeight="1">
      <c r="A47" s="375" t="s">
        <v>456</v>
      </c>
      <c r="B47" s="1309">
        <v>8988.5317115588823</v>
      </c>
      <c r="C47" s="1309">
        <v>4480.8284513009685</v>
      </c>
      <c r="D47" s="1309">
        <v>11971.608226129569</v>
      </c>
      <c r="E47" s="1309">
        <v>11241.113027812151</v>
      </c>
      <c r="F47" s="1309">
        <v>10998.036581161883</v>
      </c>
      <c r="G47" s="1309">
        <v>10142.124614273976</v>
      </c>
      <c r="H47" s="1309">
        <v>9542.7204862014678</v>
      </c>
      <c r="I47" s="1309">
        <v>9349.4912686996649</v>
      </c>
      <c r="J47" s="1309">
        <v>9267.0251741699249</v>
      </c>
      <c r="K47" s="1301">
        <v>9220.6674604200107</v>
      </c>
    </row>
    <row r="48" spans="1:11" s="3" customFormat="1" ht="13.05" customHeight="1">
      <c r="A48" s="375" t="s">
        <v>457</v>
      </c>
      <c r="B48" s="1309">
        <v>6795.2065810596723</v>
      </c>
      <c r="C48" s="1309">
        <v>2114.2314260199778</v>
      </c>
      <c r="D48" s="1309">
        <v>7169.2768790727087</v>
      </c>
      <c r="E48" s="1309">
        <v>7289.3348228511895</v>
      </c>
      <c r="F48" s="1309">
        <v>6772.3318859747505</v>
      </c>
      <c r="G48" s="1309">
        <v>6360.8672366122273</v>
      </c>
      <c r="H48" s="1309">
        <v>6056.8756298934659</v>
      </c>
      <c r="I48" s="1309">
        <v>6050.6013519632152</v>
      </c>
      <c r="J48" s="1309">
        <v>5980.224355778304</v>
      </c>
      <c r="K48" s="1301">
        <v>6098.5112340860514</v>
      </c>
    </row>
    <row r="49" spans="1:11" s="3" customFormat="1" ht="13.05" customHeight="1">
      <c r="A49" s="375" t="s">
        <v>458</v>
      </c>
      <c r="B49" s="1309">
        <v>4234.2285573084673</v>
      </c>
      <c r="C49" s="1309">
        <v>2185.3523307567029</v>
      </c>
      <c r="D49" s="1309">
        <v>5815.4762997135376</v>
      </c>
      <c r="E49" s="1309">
        <v>5863.7139170791288</v>
      </c>
      <c r="F49" s="1309">
        <v>5336.6038719853086</v>
      </c>
      <c r="G49" s="1309">
        <v>5244.5666246074697</v>
      </c>
      <c r="H49" s="1309">
        <v>5184.6269782878408</v>
      </c>
      <c r="I49" s="1309">
        <v>4801.654810486707</v>
      </c>
      <c r="J49" s="1309">
        <v>4925.9719223577449</v>
      </c>
      <c r="K49" s="1301">
        <v>4840.4989985945858</v>
      </c>
    </row>
    <row r="50" spans="1:11" s="3" customFormat="1" ht="13.05" customHeight="1">
      <c r="A50" s="376" t="s">
        <v>459</v>
      </c>
      <c r="B50" s="531">
        <v>280853.53024303517</v>
      </c>
      <c r="C50" s="531">
        <v>87773.219921016003</v>
      </c>
      <c r="D50" s="378">
        <v>315395.71765237796</v>
      </c>
      <c r="E50" s="378">
        <v>303216.62673488917</v>
      </c>
      <c r="F50" s="378">
        <v>298499.47753267939</v>
      </c>
      <c r="G50" s="378">
        <v>281153.30941136053</v>
      </c>
      <c r="H50" s="378">
        <v>266372.56076068693</v>
      </c>
      <c r="I50" s="378">
        <v>259092.23889048467</v>
      </c>
      <c r="J50" s="378">
        <v>270350.11297341954</v>
      </c>
      <c r="K50" s="1300">
        <v>256817.88510313656</v>
      </c>
    </row>
    <row r="51" spans="1:11" s="3" customFormat="1" ht="13.05" customHeight="1">
      <c r="A51" s="375" t="s">
        <v>460</v>
      </c>
      <c r="B51" s="1309">
        <v>76112.287635885543</v>
      </c>
      <c r="C51" s="1309">
        <v>20276.206967713322</v>
      </c>
      <c r="D51" s="1309">
        <v>81213.810402168368</v>
      </c>
      <c r="E51" s="1309">
        <v>78246.812003447369</v>
      </c>
      <c r="F51" s="1309">
        <v>76591.163143793034</v>
      </c>
      <c r="G51" s="1309">
        <v>72318.164239916761</v>
      </c>
      <c r="H51" s="1309">
        <v>70002.271658044687</v>
      </c>
      <c r="I51" s="1309">
        <v>68938.020997989064</v>
      </c>
      <c r="J51" s="1309">
        <v>72970.482704233771</v>
      </c>
      <c r="K51" s="1301">
        <v>68618.105415783313</v>
      </c>
    </row>
    <row r="52" spans="1:11" s="3" customFormat="1" ht="13.05" customHeight="1">
      <c r="A52" s="375" t="s">
        <v>461</v>
      </c>
      <c r="B52" s="1309">
        <v>140478.64492411009</v>
      </c>
      <c r="C52" s="1309">
        <v>46188.396947998532</v>
      </c>
      <c r="D52" s="1309">
        <v>154937.28064099289</v>
      </c>
      <c r="E52" s="1309">
        <v>147287.64511385173</v>
      </c>
      <c r="F52" s="1309">
        <v>147616.64267773047</v>
      </c>
      <c r="G52" s="1309">
        <v>137307.04933148369</v>
      </c>
      <c r="H52" s="1309">
        <v>126932.20290309316</v>
      </c>
      <c r="I52" s="1309">
        <v>123450.85813401995</v>
      </c>
      <c r="J52" s="1309">
        <v>128831.93972813705</v>
      </c>
      <c r="K52" s="1301">
        <v>119696.25060024043</v>
      </c>
    </row>
    <row r="53" spans="1:11" s="3" customFormat="1" ht="13.05" customHeight="1">
      <c r="A53" s="375" t="s">
        <v>462</v>
      </c>
      <c r="B53" s="1309">
        <v>64262.597682999207</v>
      </c>
      <c r="C53" s="1309">
        <v>21308.616005300024</v>
      </c>
      <c r="D53" s="1309">
        <v>79244.626609134313</v>
      </c>
      <c r="E53" s="1309">
        <v>77682.169617628897</v>
      </c>
      <c r="F53" s="1309">
        <v>74291.671711152972</v>
      </c>
      <c r="G53" s="1309">
        <v>71528.095839958987</v>
      </c>
      <c r="H53" s="1309">
        <v>69438.086199529236</v>
      </c>
      <c r="I53" s="1309">
        <v>66703.359758496154</v>
      </c>
      <c r="J53" s="1309">
        <v>68547.690541123797</v>
      </c>
      <c r="K53" s="1301">
        <v>68503.5290872271</v>
      </c>
    </row>
    <row r="54" spans="1:11" s="3" customFormat="1" ht="13.05" customHeight="1">
      <c r="A54" s="376" t="s">
        <v>463</v>
      </c>
      <c r="B54" s="531">
        <v>465196.26623748231</v>
      </c>
      <c r="C54" s="531">
        <v>133824.29790798674</v>
      </c>
      <c r="D54" s="378">
        <v>499795.63016273227</v>
      </c>
      <c r="E54" s="378">
        <v>480431.69327926647</v>
      </c>
      <c r="F54" s="378">
        <v>444207.13468577294</v>
      </c>
      <c r="G54" s="378">
        <v>413054.00225461449</v>
      </c>
      <c r="H54" s="378">
        <v>386640.75361681456</v>
      </c>
      <c r="I54" s="378">
        <v>364654.23446657631</v>
      </c>
      <c r="J54" s="378">
        <v>355864.01838042459</v>
      </c>
      <c r="K54" s="1300">
        <v>361395.81797000667</v>
      </c>
    </row>
    <row r="55" spans="1:11" s="3" customFormat="1" ht="13.05" customHeight="1">
      <c r="A55" s="375" t="s">
        <v>464</v>
      </c>
      <c r="B55" s="1305">
        <v>5481.4223344821785</v>
      </c>
      <c r="C55" s="1305">
        <v>1897.9812361643176</v>
      </c>
      <c r="D55" s="1305">
        <v>6512.7332708267004</v>
      </c>
      <c r="E55" s="1305">
        <v>6336.9205322358675</v>
      </c>
      <c r="F55" s="1309">
        <v>5969.6483650452765</v>
      </c>
      <c r="G55" s="1309">
        <v>5268.6852852702441</v>
      </c>
      <c r="H55" s="1309">
        <v>5670.3401413527954</v>
      </c>
      <c r="I55" s="1309">
        <v>5068.9288794229788</v>
      </c>
      <c r="J55" s="1309">
        <v>5075.0739787277344</v>
      </c>
      <c r="K55" s="1301">
        <v>4904.4984059416083</v>
      </c>
    </row>
    <row r="56" spans="1:11" s="3" customFormat="1" ht="13.05" customHeight="1">
      <c r="A56" s="375" t="s">
        <v>465</v>
      </c>
      <c r="B56" s="1305">
        <v>11283.553875868007</v>
      </c>
      <c r="C56" s="1305">
        <v>3478.380748261442</v>
      </c>
      <c r="D56" s="1305">
        <v>12973.908598833053</v>
      </c>
      <c r="E56" s="1305">
        <v>12187.054409080532</v>
      </c>
      <c r="F56" s="1309">
        <v>11246.259345945387</v>
      </c>
      <c r="G56" s="1309">
        <v>10570.625947878583</v>
      </c>
      <c r="H56" s="1309">
        <v>9871.4988959170387</v>
      </c>
      <c r="I56" s="1309">
        <v>9253.0917390953564</v>
      </c>
      <c r="J56" s="1309">
        <v>8977.4130231145609</v>
      </c>
      <c r="K56" s="1301">
        <v>8770.9636205976676</v>
      </c>
    </row>
    <row r="57" spans="1:11" s="3" customFormat="1" ht="13.05" customHeight="1">
      <c r="A57" s="375" t="s">
        <v>466</v>
      </c>
      <c r="B57" s="1309">
        <v>147049.32713418253</v>
      </c>
      <c r="C57" s="1309">
        <v>39974.573305670609</v>
      </c>
      <c r="D57" s="1309">
        <v>138004.62030795493</v>
      </c>
      <c r="E57" s="1309">
        <v>130990.34601939673</v>
      </c>
      <c r="F57" s="1309">
        <v>123551.8201933419</v>
      </c>
      <c r="G57" s="1309">
        <v>114344.70502315424</v>
      </c>
      <c r="H57" s="1309">
        <v>107361.70229942467</v>
      </c>
      <c r="I57" s="1309">
        <v>99315.33932265926</v>
      </c>
      <c r="J57" s="1309">
        <v>95885.270625454388</v>
      </c>
      <c r="K57" s="1301">
        <v>95117.239786131337</v>
      </c>
    </row>
    <row r="58" spans="1:11" s="3" customFormat="1" ht="13.05" customHeight="1">
      <c r="A58" s="375" t="s">
        <v>467</v>
      </c>
      <c r="B58" s="1309">
        <v>76952.467395374115</v>
      </c>
      <c r="C58" s="1309">
        <v>19754.608034886107</v>
      </c>
      <c r="D58" s="1309">
        <v>77995.825606727623</v>
      </c>
      <c r="E58" s="1309">
        <v>74899.407361738835</v>
      </c>
      <c r="F58" s="1309">
        <v>70431.451416116441</v>
      </c>
      <c r="G58" s="1309">
        <v>65628.38355389933</v>
      </c>
      <c r="H58" s="1309">
        <v>59701.781570582258</v>
      </c>
      <c r="I58" s="1309">
        <v>56531.319700948698</v>
      </c>
      <c r="J58" s="1309">
        <v>54563.117611599642</v>
      </c>
      <c r="K58" s="1301">
        <v>54754.678167928265</v>
      </c>
    </row>
    <row r="59" spans="1:11" s="3" customFormat="1" ht="13.05" customHeight="1">
      <c r="A59" s="375" t="s">
        <v>468</v>
      </c>
      <c r="B59" s="1309">
        <v>52315.603915999789</v>
      </c>
      <c r="C59" s="1309">
        <v>15635.669685173938</v>
      </c>
      <c r="D59" s="1309">
        <v>63520.486440644556</v>
      </c>
      <c r="E59" s="1309">
        <v>60300.530383607671</v>
      </c>
      <c r="F59" s="1309">
        <v>55278.465586147096</v>
      </c>
      <c r="G59" s="1309">
        <v>50995.186355139784</v>
      </c>
      <c r="H59" s="1309">
        <v>48906.12551084088</v>
      </c>
      <c r="I59" s="1309">
        <v>46598.427645216434</v>
      </c>
      <c r="J59" s="1309">
        <v>46563.636798485284</v>
      </c>
      <c r="K59" s="1301">
        <v>48971.258050799166</v>
      </c>
    </row>
    <row r="60" spans="1:11" s="3" customFormat="1" ht="13.05" customHeight="1">
      <c r="A60" s="375" t="s">
        <v>469</v>
      </c>
      <c r="B60" s="1309">
        <v>63122.695434551992</v>
      </c>
      <c r="C60" s="1309">
        <v>17743.206785661172</v>
      </c>
      <c r="D60" s="1309">
        <v>65429.13885263032</v>
      </c>
      <c r="E60" s="1309">
        <v>64799.625273243655</v>
      </c>
      <c r="F60" s="1309">
        <v>57778.062013762334</v>
      </c>
      <c r="G60" s="1309">
        <v>52078.373108147192</v>
      </c>
      <c r="H60" s="1309">
        <v>48518.536952642207</v>
      </c>
      <c r="I60" s="1309">
        <v>45697.215888984407</v>
      </c>
      <c r="J60" s="1309">
        <v>45658.81468028573</v>
      </c>
      <c r="K60" s="1301">
        <v>44461.301282640314</v>
      </c>
    </row>
    <row r="61" spans="1:11" s="3" customFormat="1" ht="13.05" customHeight="1">
      <c r="A61" s="375" t="s">
        <v>470</v>
      </c>
      <c r="B61" s="1309">
        <v>25418.704263390191</v>
      </c>
      <c r="C61" s="1309">
        <v>7832.1340004798949</v>
      </c>
      <c r="D61" s="1309">
        <v>28109.561567573637</v>
      </c>
      <c r="E61" s="1309">
        <v>27479.703528282451</v>
      </c>
      <c r="F61" s="1309">
        <v>24320.391310129809</v>
      </c>
      <c r="G61" s="1309">
        <v>22743.382588544406</v>
      </c>
      <c r="H61" s="1309">
        <v>20931.020862633246</v>
      </c>
      <c r="I61" s="1309">
        <v>20198.619609432884</v>
      </c>
      <c r="J61" s="1309">
        <v>18921.780606722503</v>
      </c>
      <c r="K61" s="1301">
        <v>19149.325939284292</v>
      </c>
    </row>
    <row r="62" spans="1:11" s="3" customFormat="1" ht="13.05" customHeight="1">
      <c r="A62" s="375" t="s">
        <v>471</v>
      </c>
      <c r="B62" s="1309">
        <v>78952.465256965792</v>
      </c>
      <c r="C62" s="1309">
        <v>25839.51846199363</v>
      </c>
      <c r="D62" s="1309">
        <v>100433.95363129443</v>
      </c>
      <c r="E62" s="1309">
        <v>96913.236385143231</v>
      </c>
      <c r="F62" s="1309">
        <v>89877.863618186835</v>
      </c>
      <c r="G62" s="1309">
        <v>85561.853796876618</v>
      </c>
      <c r="H62" s="1309">
        <v>80039.777553144464</v>
      </c>
      <c r="I62" s="1309">
        <v>76638.747439289946</v>
      </c>
      <c r="J62" s="1309">
        <v>74498.081018602301</v>
      </c>
      <c r="K62" s="1301">
        <v>79446.952897230716</v>
      </c>
    </row>
    <row r="63" spans="1:11" s="3" customFormat="1" ht="13.05" customHeight="1">
      <c r="A63" s="375" t="s">
        <v>472</v>
      </c>
      <c r="B63" s="1309">
        <v>4620.0266262884606</v>
      </c>
      <c r="C63" s="1309">
        <v>1668.2256496705759</v>
      </c>
      <c r="D63" s="1309">
        <v>6815.4018862674002</v>
      </c>
      <c r="E63" s="1309">
        <v>6524.869386515099</v>
      </c>
      <c r="F63" s="1309">
        <v>5753.1728370000046</v>
      </c>
      <c r="G63" s="1309">
        <v>5862.8065957152239</v>
      </c>
      <c r="H63" s="1309">
        <v>5639.9698302824381</v>
      </c>
      <c r="I63" s="1309">
        <v>5352.544241554674</v>
      </c>
      <c r="J63" s="1309">
        <v>5720.8300372700069</v>
      </c>
      <c r="K63" s="1301">
        <v>5819.5998195406864</v>
      </c>
    </row>
    <row r="64" spans="1:11" s="3" customFormat="1" ht="13.05" customHeight="1">
      <c r="A64" s="379" t="s">
        <v>477</v>
      </c>
      <c r="B64" s="532">
        <v>6464911.1687227087</v>
      </c>
      <c r="C64" s="532">
        <v>1941053.4168835424</v>
      </c>
      <c r="D64" s="380">
        <v>6685468.0393264247</v>
      </c>
      <c r="E64" s="380">
        <v>6151202.6182641387</v>
      </c>
      <c r="F64" s="380">
        <v>5658893.3704675697</v>
      </c>
      <c r="G64" s="380">
        <v>5374969.1045958279</v>
      </c>
      <c r="H64" s="380">
        <v>5117217.5814812109</v>
      </c>
      <c r="I64" s="380">
        <v>4787858.1395706926</v>
      </c>
      <c r="J64" s="380">
        <v>4771853.9727811711</v>
      </c>
      <c r="K64" s="381">
        <v>4779892.756134429</v>
      </c>
    </row>
    <row r="65" spans="1:11" s="3" customFormat="1" ht="12.75" customHeight="1">
      <c r="A65" s="533"/>
      <c r="B65" s="533"/>
      <c r="C65" s="533"/>
      <c r="D65" s="533"/>
      <c r="E65"/>
      <c r="F65" s="533"/>
      <c r="G65" s="533"/>
      <c r="H65" s="533"/>
      <c r="I65" s="533"/>
      <c r="J65" s="533"/>
      <c r="K65" s="533"/>
    </row>
    <row r="66" spans="1:11" s="3" customFormat="1">
      <c r="A66" s="189" t="s">
        <v>398</v>
      </c>
      <c r="B66" s="189"/>
      <c r="C66" s="189"/>
      <c r="D66" s="189"/>
      <c r="E66"/>
      <c r="F66" s="395"/>
      <c r="G66" s="395"/>
      <c r="H66" s="395"/>
      <c r="I66" s="395"/>
      <c r="J66" s="189"/>
      <c r="K66" s="189"/>
    </row>
    <row r="67" spans="1:11" s="3" customFormat="1">
      <c r="A67" s="189"/>
      <c r="B67" s="189"/>
      <c r="C67" s="189"/>
      <c r="D67" s="189"/>
      <c r="E67"/>
      <c r="F67" s="189"/>
      <c r="G67" s="189"/>
      <c r="H67" s="189"/>
      <c r="I67" s="189"/>
      <c r="J67" s="533"/>
      <c r="K67" s="533"/>
    </row>
    <row r="69" spans="1:11">
      <c r="F69" s="238"/>
      <c r="G69" s="238"/>
      <c r="H69" s="238"/>
      <c r="I69" s="239"/>
    </row>
    <row r="70" spans="1:11">
      <c r="F70" s="238"/>
      <c r="G70" s="238"/>
      <c r="H70" s="238"/>
      <c r="I70" s="239"/>
    </row>
    <row r="71" spans="1:11">
      <c r="F71" s="238"/>
      <c r="G71" s="238"/>
      <c r="H71" s="238"/>
      <c r="I71" s="239"/>
    </row>
    <row r="72" spans="1:11">
      <c r="F72" s="238"/>
      <c r="G72" s="238"/>
      <c r="H72" s="238"/>
      <c r="I72" s="239"/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34" type="noConversion"/>
  <printOptions horizontalCentered="1"/>
  <pageMargins left="0.25" right="0.25" top="0.25" bottom="0.5" header="0.3" footer="0.3"/>
  <pageSetup scale="70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7">
    <pageSetUpPr fitToPage="1"/>
  </sheetPr>
  <dimension ref="A1:AS83"/>
  <sheetViews>
    <sheetView showGridLines="0" workbookViewId="0">
      <selection activeCell="M33" sqref="M33"/>
    </sheetView>
  </sheetViews>
  <sheetFormatPr defaultColWidth="9.21875" defaultRowHeight="13.2"/>
  <cols>
    <col min="1" max="1" width="1.5546875" customWidth="1"/>
    <col min="2" max="2" width="20.44140625" customWidth="1"/>
    <col min="3" max="3" width="10.5546875" customWidth="1"/>
    <col min="4" max="4" width="11" customWidth="1"/>
    <col min="5" max="5" width="12.44140625" bestFit="1" customWidth="1"/>
    <col min="6" max="13" width="7.5546875" customWidth="1"/>
    <col min="14" max="14" width="7.5546875" style="383" customWidth="1"/>
    <col min="15" max="16384" width="9.21875" style="1"/>
  </cols>
  <sheetData>
    <row r="1" spans="1:45" ht="15.6">
      <c r="A1" s="1325" t="s">
        <v>478</v>
      </c>
      <c r="B1" s="1325"/>
      <c r="C1" s="1325"/>
      <c r="D1" s="1325"/>
      <c r="E1" s="1325"/>
      <c r="F1" s="1325"/>
      <c r="G1" s="1325"/>
      <c r="H1" s="1325"/>
      <c r="I1" s="1325"/>
      <c r="J1" s="1325"/>
      <c r="K1" s="1325"/>
      <c r="L1" s="1325"/>
      <c r="M1" s="1325"/>
      <c r="N1" s="1325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</row>
    <row r="2" spans="1:45" ht="15.6">
      <c r="A2" s="1382" t="s">
        <v>341</v>
      </c>
      <c r="B2" s="1382"/>
      <c r="C2" s="1382"/>
      <c r="D2" s="1382"/>
      <c r="E2" s="1382"/>
      <c r="F2" s="1382"/>
      <c r="G2" s="1382"/>
      <c r="H2" s="1382"/>
      <c r="I2" s="1382"/>
      <c r="J2" s="1382"/>
      <c r="K2" s="1382"/>
      <c r="L2" s="1382"/>
      <c r="M2" s="1382"/>
      <c r="N2" s="1382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</row>
    <row r="3" spans="1:45" s="3" customFormat="1" ht="12">
      <c r="A3" s="189"/>
      <c r="B3" s="189"/>
      <c r="C3" s="106"/>
      <c r="D3" s="189"/>
      <c r="E3" s="106"/>
      <c r="F3" s="106"/>
      <c r="G3" s="106"/>
      <c r="H3" s="106"/>
      <c r="I3" s="106"/>
      <c r="J3" s="106"/>
      <c r="K3" s="106"/>
      <c r="L3" s="106"/>
      <c r="M3" s="106"/>
      <c r="N3" s="382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</row>
    <row r="4" spans="1:45" s="3" customFormat="1" ht="12" customHeight="1">
      <c r="A4" s="1328" t="s">
        <v>479</v>
      </c>
      <c r="B4" s="1329"/>
      <c r="C4" s="108"/>
      <c r="D4" s="1378" t="s">
        <v>480</v>
      </c>
      <c r="E4" s="1378" t="s">
        <v>211</v>
      </c>
      <c r="F4" s="64" t="s">
        <v>481</v>
      </c>
      <c r="G4" s="64" t="s">
        <v>482</v>
      </c>
      <c r="H4" s="64" t="s">
        <v>482</v>
      </c>
      <c r="I4" s="64" t="s">
        <v>482</v>
      </c>
      <c r="J4" s="109" t="s">
        <v>482</v>
      </c>
      <c r="K4" s="1381" t="s">
        <v>483</v>
      </c>
      <c r="L4" s="64" t="s">
        <v>482</v>
      </c>
      <c r="M4" s="1383" t="s">
        <v>484</v>
      </c>
      <c r="N4" s="1384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</row>
    <row r="5" spans="1:45" s="3" customFormat="1" ht="12">
      <c r="A5" s="1385"/>
      <c r="B5" s="1386"/>
      <c r="C5" s="110" t="s">
        <v>385</v>
      </c>
      <c r="D5" s="1379" t="s">
        <v>485</v>
      </c>
      <c r="E5" s="1379"/>
      <c r="F5" s="110" t="s">
        <v>486</v>
      </c>
      <c r="G5" s="110" t="s">
        <v>487</v>
      </c>
      <c r="H5" s="110" t="s">
        <v>488</v>
      </c>
      <c r="I5" s="110" t="s">
        <v>489</v>
      </c>
      <c r="J5" s="111" t="s">
        <v>490</v>
      </c>
      <c r="K5" s="1379"/>
      <c r="L5" s="110" t="s">
        <v>491</v>
      </c>
      <c r="M5" s="112" t="s">
        <v>492</v>
      </c>
      <c r="N5" s="112" t="s">
        <v>493</v>
      </c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</row>
    <row r="6" spans="1:45" s="3" customFormat="1">
      <c r="A6" s="1387"/>
      <c r="B6" s="1388"/>
      <c r="C6" s="113"/>
      <c r="D6" s="1380" t="s">
        <v>494</v>
      </c>
      <c r="E6" s="1380"/>
      <c r="F6" s="114" t="s">
        <v>495</v>
      </c>
      <c r="G6" s="114" t="s">
        <v>495</v>
      </c>
      <c r="H6" s="114" t="s">
        <v>496</v>
      </c>
      <c r="I6" s="114" t="s">
        <v>495</v>
      </c>
      <c r="J6" s="115" t="s">
        <v>495</v>
      </c>
      <c r="K6" s="1380"/>
      <c r="L6" s="114" t="s">
        <v>497</v>
      </c>
      <c r="M6" s="116" t="s">
        <v>498</v>
      </c>
      <c r="N6" s="116" t="s">
        <v>499</v>
      </c>
      <c r="O6" s="189"/>
      <c r="P6" s="595"/>
      <c r="Q6" s="595"/>
      <c r="R6" s="595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</row>
    <row r="7" spans="1:45" s="15" customFormat="1" ht="13.05" customHeight="1">
      <c r="A7" s="53" t="s">
        <v>411</v>
      </c>
      <c r="B7" s="1055"/>
      <c r="C7" s="1056">
        <v>3537051.4484718549</v>
      </c>
      <c r="D7" s="968">
        <v>9.0471714069077738</v>
      </c>
      <c r="E7" s="550">
        <v>32000310.72937629</v>
      </c>
      <c r="F7" s="767">
        <v>96.333284463720759</v>
      </c>
      <c r="G7" s="767">
        <v>57.411082503362998</v>
      </c>
      <c r="H7" s="767">
        <v>20.955317462504613</v>
      </c>
      <c r="I7" s="767">
        <v>70.500152111253939</v>
      </c>
      <c r="J7" s="767">
        <v>28.126676618326822</v>
      </c>
      <c r="K7" s="767">
        <v>1.6537909583963597</v>
      </c>
      <c r="L7" s="767">
        <v>3.8618510751112058</v>
      </c>
      <c r="M7" s="968">
        <v>1.0843195055687662</v>
      </c>
      <c r="N7" s="969">
        <v>6.6329200608189227</v>
      </c>
      <c r="O7" s="551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</row>
    <row r="8" spans="1:45" s="3" customFormat="1" ht="13.05" customHeight="1">
      <c r="A8" s="254"/>
      <c r="B8" s="1055" t="s">
        <v>500</v>
      </c>
      <c r="C8" s="1057">
        <v>76286.250876672813</v>
      </c>
      <c r="D8" s="970">
        <v>11.747215707078967</v>
      </c>
      <c r="E8" s="548">
        <v>896151.04453261744</v>
      </c>
      <c r="F8" s="253">
        <v>97.374737295711597</v>
      </c>
      <c r="G8" s="253">
        <v>60.675830903573328</v>
      </c>
      <c r="H8" s="253">
        <v>14.217430464697447</v>
      </c>
      <c r="I8" s="253">
        <v>48.539685524142598</v>
      </c>
      <c r="J8" s="253">
        <v>49.552083052330516</v>
      </c>
      <c r="K8" s="253">
        <v>2.1596233837620704</v>
      </c>
      <c r="L8" s="253">
        <v>3.3175959992598258</v>
      </c>
      <c r="M8" s="970">
        <v>1.071018658945498</v>
      </c>
      <c r="N8" s="1058">
        <v>8.166717569758859</v>
      </c>
      <c r="O8" s="189"/>
      <c r="P8" s="189"/>
      <c r="Q8" s="189"/>
      <c r="R8" s="189"/>
      <c r="S8" s="189"/>
      <c r="T8" s="189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</row>
    <row r="9" spans="1:45" s="3" customFormat="1" ht="13.05" customHeight="1">
      <c r="A9" s="254"/>
      <c r="B9" s="1055" t="s">
        <v>501</v>
      </c>
      <c r="C9" s="1057">
        <v>2657296.4885187163</v>
      </c>
      <c r="D9" s="970">
        <v>8.6638879845205032</v>
      </c>
      <c r="E9" s="548">
        <v>23022519.118185833</v>
      </c>
      <c r="F9" s="253">
        <v>96.222444208865369</v>
      </c>
      <c r="G9" s="253">
        <v>54.801881425145318</v>
      </c>
      <c r="H9" s="253">
        <v>22.058440585165684</v>
      </c>
      <c r="I9" s="253">
        <v>75.120403725398688</v>
      </c>
      <c r="J9" s="253">
        <v>23.620371632259076</v>
      </c>
      <c r="K9" s="253">
        <v>1.5924615733687228</v>
      </c>
      <c r="L9" s="253">
        <v>3.7604817711379903</v>
      </c>
      <c r="M9" s="970">
        <v>1.0876154569058414</v>
      </c>
      <c r="N9" s="1058">
        <v>6.4634512003620275</v>
      </c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</row>
    <row r="10" spans="1:45" s="3" customFormat="1" ht="13.05" customHeight="1">
      <c r="A10" s="254"/>
      <c r="B10" s="1055" t="s">
        <v>502</v>
      </c>
      <c r="C10" s="1057">
        <v>238626.09709048233</v>
      </c>
      <c r="D10" s="970">
        <v>9.9967681800314931</v>
      </c>
      <c r="E10" s="548">
        <v>2385489.7743192394</v>
      </c>
      <c r="F10" s="253">
        <v>96.617830464630359</v>
      </c>
      <c r="G10" s="253">
        <v>69.434223019863936</v>
      </c>
      <c r="H10" s="253">
        <v>17.979255079026238</v>
      </c>
      <c r="I10" s="253">
        <v>51.78259705651228</v>
      </c>
      <c r="J10" s="253">
        <v>46.109134186020214</v>
      </c>
      <c r="K10" s="253">
        <v>2.2035530190873622</v>
      </c>
      <c r="L10" s="253">
        <v>4.7552092674442479</v>
      </c>
      <c r="M10" s="970">
        <v>1.0725656276995312</v>
      </c>
      <c r="N10" s="1058">
        <v>6.9192925598115318</v>
      </c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</row>
    <row r="11" spans="1:45" s="3" customFormat="1" ht="13.05" customHeight="1">
      <c r="A11" s="254"/>
      <c r="B11" s="1055" t="s">
        <v>503</v>
      </c>
      <c r="C11" s="1057">
        <v>564842.61199229956</v>
      </c>
      <c r="D11" s="970">
        <v>10.084491983183986</v>
      </c>
      <c r="E11" s="548">
        <v>5696150.7923970474</v>
      </c>
      <c r="F11" s="253">
        <v>96.590171620238692</v>
      </c>
      <c r="G11" s="253">
        <v>64.063229347637218</v>
      </c>
      <c r="H11" s="253">
        <v>17.971813710905</v>
      </c>
      <c r="I11" s="253">
        <v>57.883381334844778</v>
      </c>
      <c r="J11" s="253">
        <v>40.540487422465191</v>
      </c>
      <c r="K11" s="253">
        <v>1.6741673892198452</v>
      </c>
      <c r="L11" s="253">
        <v>4.0754115350458209</v>
      </c>
      <c r="M11" s="970">
        <v>1.075575713784199</v>
      </c>
      <c r="N11" s="1058">
        <v>7.1020514416133249</v>
      </c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</row>
    <row r="12" spans="1:45" s="3" customFormat="1" ht="13.05" customHeight="1">
      <c r="A12" s="53" t="s">
        <v>416</v>
      </c>
      <c r="B12" s="1055"/>
      <c r="C12" s="1057">
        <v>934647.84071581077</v>
      </c>
      <c r="D12" s="970">
        <v>9.5049742516271323</v>
      </c>
      <c r="E12" s="548">
        <v>8883803.6603426784</v>
      </c>
      <c r="F12" s="253">
        <v>94.818322749240807</v>
      </c>
      <c r="G12" s="253">
        <v>58.574474878310347</v>
      </c>
      <c r="H12" s="253">
        <v>28.153812441396269</v>
      </c>
      <c r="I12" s="253">
        <v>68.006064324355435</v>
      </c>
      <c r="J12" s="253">
        <v>29.841209681637519</v>
      </c>
      <c r="K12" s="253">
        <v>2.8735719845396108</v>
      </c>
      <c r="L12" s="253">
        <v>5.2631660731862313</v>
      </c>
      <c r="M12" s="970">
        <v>1.1089473417976803</v>
      </c>
      <c r="N12" s="1058">
        <v>5.5800393396891685</v>
      </c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</row>
    <row r="13" spans="1:45" s="3" customFormat="1" ht="13.05" customHeight="1">
      <c r="A13" s="254"/>
      <c r="B13" s="1055" t="s">
        <v>504</v>
      </c>
      <c r="C13" s="1057">
        <v>244282.19277346876</v>
      </c>
      <c r="D13" s="970">
        <v>9.1123110296068699</v>
      </c>
      <c r="E13" s="548">
        <v>2225975.3195462311</v>
      </c>
      <c r="F13" s="253">
        <v>94.725553204164271</v>
      </c>
      <c r="G13" s="253">
        <v>57.651224713999824</v>
      </c>
      <c r="H13" s="253">
        <v>30.710182369136497</v>
      </c>
      <c r="I13" s="253">
        <v>71.861264558831522</v>
      </c>
      <c r="J13" s="253">
        <v>26.384096004536666</v>
      </c>
      <c r="K13" s="253">
        <v>2.4212041152260451</v>
      </c>
      <c r="L13" s="253">
        <v>5.3483569514402989</v>
      </c>
      <c r="M13" s="970">
        <v>1.1105388162833083</v>
      </c>
      <c r="N13" s="1058">
        <v>5.2878608188517688</v>
      </c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</row>
    <row r="14" spans="1:45" s="3" customFormat="1" ht="13.05" customHeight="1">
      <c r="A14" s="254"/>
      <c r="B14" s="1055" t="s">
        <v>505</v>
      </c>
      <c r="C14" s="1057">
        <v>211407.27691112194</v>
      </c>
      <c r="D14" s="970">
        <v>10.022032486739521</v>
      </c>
      <c r="E14" s="548">
        <v>2118730.597136402</v>
      </c>
      <c r="F14" s="253">
        <v>92.599540548260478</v>
      </c>
      <c r="G14" s="253">
        <v>67.367102368676541</v>
      </c>
      <c r="H14" s="253">
        <v>28.58456477458466</v>
      </c>
      <c r="I14" s="253">
        <v>65.872962249005312</v>
      </c>
      <c r="J14" s="253">
        <v>31.496426153355884</v>
      </c>
      <c r="K14" s="253">
        <v>2.8641765660868526</v>
      </c>
      <c r="L14" s="253">
        <v>5.8902238536900517</v>
      </c>
      <c r="M14" s="970">
        <v>1.1392762281285962</v>
      </c>
      <c r="N14" s="1058">
        <v>5.4295220240501454</v>
      </c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</row>
    <row r="15" spans="1:45" s="3" customFormat="1" ht="13.05" customHeight="1">
      <c r="A15" s="254"/>
      <c r="B15" s="1055" t="s">
        <v>506</v>
      </c>
      <c r="C15" s="1057">
        <v>66519.229768686899</v>
      </c>
      <c r="D15" s="970">
        <v>9.7577183542493611</v>
      </c>
      <c r="E15" s="548">
        <v>649075.90922444663</v>
      </c>
      <c r="F15" s="253">
        <v>95.884050012202721</v>
      </c>
      <c r="G15" s="253">
        <v>66.190354637018345</v>
      </c>
      <c r="H15" s="253">
        <v>25.560513871982</v>
      </c>
      <c r="I15" s="253">
        <v>56.129849021634591</v>
      </c>
      <c r="J15" s="253">
        <v>41.691843083978739</v>
      </c>
      <c r="K15" s="253">
        <v>3.0420829281520425</v>
      </c>
      <c r="L15" s="253">
        <v>5.1975941212192529</v>
      </c>
      <c r="M15" s="970">
        <v>1.0832574969721644</v>
      </c>
      <c r="N15" s="1058">
        <v>5.491921258790649</v>
      </c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</row>
    <row r="16" spans="1:45" s="3" customFormat="1" ht="13.05" customHeight="1">
      <c r="A16" s="254"/>
      <c r="B16" s="1055" t="s">
        <v>507</v>
      </c>
      <c r="C16" s="1057">
        <v>23192.146836125903</v>
      </c>
      <c r="D16" s="970">
        <v>10.917587889559909</v>
      </c>
      <c r="E16" s="548">
        <v>253202.30143098332</v>
      </c>
      <c r="F16" s="253">
        <v>95.038770468980474</v>
      </c>
      <c r="G16" s="253">
        <v>71.437558244188466</v>
      </c>
      <c r="H16" s="253">
        <v>25.61442920485052</v>
      </c>
      <c r="I16" s="253">
        <v>52.577321604662728</v>
      </c>
      <c r="J16" s="253">
        <v>44.505135322300191</v>
      </c>
      <c r="K16" s="253">
        <v>3.3019950220661904</v>
      </c>
      <c r="L16" s="253">
        <v>5.5356449841950575</v>
      </c>
      <c r="M16" s="970">
        <v>1.0946239498361499</v>
      </c>
      <c r="N16" s="1058">
        <v>5.5088785450545661</v>
      </c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</row>
    <row r="17" spans="1:14" s="3" customFormat="1" ht="13.05" customHeight="1">
      <c r="A17" s="254"/>
      <c r="B17" s="1055" t="s">
        <v>508</v>
      </c>
      <c r="C17" s="1057">
        <v>143697.43298244421</v>
      </c>
      <c r="D17" s="970">
        <v>9.0838948691409094</v>
      </c>
      <c r="E17" s="548">
        <v>1305332.3741779446</v>
      </c>
      <c r="F17" s="253">
        <v>96.097144237499478</v>
      </c>
      <c r="G17" s="253">
        <v>47.914715641378137</v>
      </c>
      <c r="H17" s="253">
        <v>26.669125633819409</v>
      </c>
      <c r="I17" s="253">
        <v>74.187062085509027</v>
      </c>
      <c r="J17" s="253">
        <v>24.143541691817369</v>
      </c>
      <c r="K17" s="253">
        <v>1.982268736419595</v>
      </c>
      <c r="L17" s="253">
        <v>4.3903774334325467</v>
      </c>
      <c r="M17" s="970">
        <v>1.0958717447142443</v>
      </c>
      <c r="N17" s="1058">
        <v>6.5915457348307589</v>
      </c>
    </row>
    <row r="18" spans="1:14" s="3" customFormat="1" ht="13.05" customHeight="1">
      <c r="A18" s="254"/>
      <c r="B18" s="1055" t="s">
        <v>509</v>
      </c>
      <c r="C18" s="1057">
        <v>32104.248648333003</v>
      </c>
      <c r="D18" s="970">
        <v>9.8559894949501565</v>
      </c>
      <c r="E18" s="548">
        <v>316419.13742123783</v>
      </c>
      <c r="F18" s="253">
        <v>93.269098612994739</v>
      </c>
      <c r="G18" s="253">
        <v>55.693860869456536</v>
      </c>
      <c r="H18" s="253">
        <v>38.506052427173934</v>
      </c>
      <c r="I18" s="253">
        <v>70.703225618793638</v>
      </c>
      <c r="J18" s="253">
        <v>26.942100511736456</v>
      </c>
      <c r="K18" s="253">
        <v>3.657168201810221</v>
      </c>
      <c r="L18" s="253">
        <v>5.9853058013855414</v>
      </c>
      <c r="M18" s="970">
        <v>1.1303092418778429</v>
      </c>
      <c r="N18" s="1058">
        <v>4.490142483068154</v>
      </c>
    </row>
    <row r="19" spans="1:14" s="3" customFormat="1" ht="13.05" customHeight="1">
      <c r="A19" s="254"/>
      <c r="B19" s="1055" t="s">
        <v>510</v>
      </c>
      <c r="C19" s="1057">
        <v>203770.61667970975</v>
      </c>
      <c r="D19" s="970">
        <v>9.386412471009276</v>
      </c>
      <c r="E19" s="548">
        <v>1912675.0576276784</v>
      </c>
      <c r="F19" s="253">
        <v>96.242165022610919</v>
      </c>
      <c r="G19" s="253">
        <v>54.169043394296899</v>
      </c>
      <c r="H19" s="253">
        <v>25.037816686563218</v>
      </c>
      <c r="I19" s="253">
        <v>66.248915133026273</v>
      </c>
      <c r="J19" s="253">
        <v>31.395784521614811</v>
      </c>
      <c r="K19" s="253">
        <v>3.8783989215956263</v>
      </c>
      <c r="L19" s="253">
        <v>4.9792144470153641</v>
      </c>
      <c r="M19" s="970">
        <v>1.0911655680614505</v>
      </c>
      <c r="N19" s="1058">
        <v>5.6079978098395351</v>
      </c>
    </row>
    <row r="20" spans="1:14" s="3" customFormat="1" ht="13.05" customHeight="1">
      <c r="A20" s="254"/>
      <c r="B20" s="1055" t="s">
        <v>511</v>
      </c>
      <c r="C20" s="1057">
        <v>9674.6961155885183</v>
      </c>
      <c r="D20" s="970">
        <v>10.583584492079538</v>
      </c>
      <c r="E20" s="548">
        <v>102392.96377452479</v>
      </c>
      <c r="F20" s="253">
        <v>93.560929937177065</v>
      </c>
      <c r="G20" s="253">
        <v>67.225986375429997</v>
      </c>
      <c r="H20" s="253">
        <v>31.83686571780736</v>
      </c>
      <c r="I20" s="253">
        <v>61.697962775027385</v>
      </c>
      <c r="J20" s="253">
        <v>35.255270654432493</v>
      </c>
      <c r="K20" s="253">
        <v>3.2888749762596556</v>
      </c>
      <c r="L20" s="253">
        <v>5.8639270171238866</v>
      </c>
      <c r="M20" s="970">
        <v>1.114846001065922</v>
      </c>
      <c r="N20" s="1058">
        <v>5.0269177393459437</v>
      </c>
    </row>
    <row r="21" spans="1:14" s="3" customFormat="1" ht="13.05" customHeight="1">
      <c r="A21" s="53" t="s">
        <v>512</v>
      </c>
      <c r="B21" s="1055"/>
      <c r="C21" s="1057">
        <v>211863.1641900196</v>
      </c>
      <c r="D21" s="970">
        <v>10.127088224140644</v>
      </c>
      <c r="E21" s="548">
        <v>2145556.9551979234</v>
      </c>
      <c r="F21" s="253">
        <v>89.853063333678918</v>
      </c>
      <c r="G21" s="253">
        <v>54.96359833315875</v>
      </c>
      <c r="H21" s="253">
        <v>43.910736623719373</v>
      </c>
      <c r="I21" s="253">
        <v>69.577593526293356</v>
      </c>
      <c r="J21" s="253">
        <v>27.299940465695354</v>
      </c>
      <c r="K21" s="253">
        <v>3.9963035126368416</v>
      </c>
      <c r="L21" s="253">
        <v>8.2374426151908562</v>
      </c>
      <c r="M21" s="970">
        <v>1.1815876394758027</v>
      </c>
      <c r="N21" s="1058">
        <v>3.9499327382871119</v>
      </c>
    </row>
    <row r="22" spans="1:14" s="3" customFormat="1" ht="13.05" customHeight="1">
      <c r="A22" s="254"/>
      <c r="B22" s="1055" t="s">
        <v>513</v>
      </c>
      <c r="C22" s="1057">
        <v>24124.131359900926</v>
      </c>
      <c r="D22" s="970">
        <v>10.439726061115486</v>
      </c>
      <c r="E22" s="548">
        <v>251849.32285973107</v>
      </c>
      <c r="F22" s="253">
        <v>89.778817442422678</v>
      </c>
      <c r="G22" s="253">
        <v>55.171985430715445</v>
      </c>
      <c r="H22" s="253">
        <v>45.662743155927529</v>
      </c>
      <c r="I22" s="253">
        <v>69.241382610694941</v>
      </c>
      <c r="J22" s="253">
        <v>27.968716871945574</v>
      </c>
      <c r="K22" s="253">
        <v>4.1175544111841509</v>
      </c>
      <c r="L22" s="253">
        <v>8.2737591996034876</v>
      </c>
      <c r="M22" s="970">
        <v>1.1784544451759869</v>
      </c>
      <c r="N22" s="1058">
        <v>3.8196536142949729</v>
      </c>
    </row>
    <row r="23" spans="1:14" s="3" customFormat="1" ht="13.05" customHeight="1">
      <c r="A23" s="254"/>
      <c r="B23" s="1055" t="s">
        <v>514</v>
      </c>
      <c r="C23" s="1057">
        <v>28977.872630766738</v>
      </c>
      <c r="D23" s="970">
        <v>9.5758404516761022</v>
      </c>
      <c r="E23" s="548">
        <v>277487.48494121392</v>
      </c>
      <c r="F23" s="253">
        <v>89.759890324322328</v>
      </c>
      <c r="G23" s="253">
        <v>55.352399587014212</v>
      </c>
      <c r="H23" s="253">
        <v>44.410329852289003</v>
      </c>
      <c r="I23" s="253">
        <v>70.957168858058694</v>
      </c>
      <c r="J23" s="253">
        <v>26.30012819734764</v>
      </c>
      <c r="K23" s="253">
        <v>3.8079899437675375</v>
      </c>
      <c r="L23" s="253">
        <v>8.1869979267857254</v>
      </c>
      <c r="M23" s="970">
        <v>1.1745472808796242</v>
      </c>
      <c r="N23" s="1058">
        <v>3.7857874596147374</v>
      </c>
    </row>
    <row r="24" spans="1:14" s="3" customFormat="1" ht="13.05" customHeight="1">
      <c r="A24" s="254"/>
      <c r="B24" s="1055" t="s">
        <v>515</v>
      </c>
      <c r="C24" s="1057">
        <v>74314.443078327196</v>
      </c>
      <c r="D24" s="970">
        <v>10.522183177069858</v>
      </c>
      <c r="E24" s="548">
        <v>781950.18277208996</v>
      </c>
      <c r="F24" s="253">
        <v>90.08378334797294</v>
      </c>
      <c r="G24" s="253">
        <v>56.705596498318123</v>
      </c>
      <c r="H24" s="253">
        <v>40.631947395644403</v>
      </c>
      <c r="I24" s="253">
        <v>67.403447732860954</v>
      </c>
      <c r="J24" s="253">
        <v>29.05103383451269</v>
      </c>
      <c r="K24" s="253">
        <v>3.7422261795035876</v>
      </c>
      <c r="L24" s="253">
        <v>8.238150112009599</v>
      </c>
      <c r="M24" s="970">
        <v>1.1826595795428543</v>
      </c>
      <c r="N24" s="1058">
        <v>4.2235548984464133</v>
      </c>
    </row>
    <row r="25" spans="1:14" s="3" customFormat="1" ht="13.05" customHeight="1">
      <c r="A25" s="254"/>
      <c r="B25" s="1055" t="s">
        <v>516</v>
      </c>
      <c r="C25" s="1057">
        <v>52744.242778830172</v>
      </c>
      <c r="D25" s="970">
        <v>9.7318369299454837</v>
      </c>
      <c r="E25" s="548">
        <v>513298.36971702985</v>
      </c>
      <c r="F25" s="253">
        <v>88.743691333489238</v>
      </c>
      <c r="G25" s="253">
        <v>51.604363953158519</v>
      </c>
      <c r="H25" s="253">
        <v>47.848609859377461</v>
      </c>
      <c r="I25" s="253">
        <v>70.79620256965103</v>
      </c>
      <c r="J25" s="253">
        <v>26.076491684462916</v>
      </c>
      <c r="K25" s="253">
        <v>3.8240428779592501</v>
      </c>
      <c r="L25" s="253">
        <v>8.4978577221883747</v>
      </c>
      <c r="M25" s="970">
        <v>1.2005840857798236</v>
      </c>
      <c r="N25" s="1058">
        <v>3.6737714361758855</v>
      </c>
    </row>
    <row r="26" spans="1:14" s="3" customFormat="1" ht="13.05" customHeight="1">
      <c r="A26" s="254"/>
      <c r="B26" s="1055" t="s">
        <v>517</v>
      </c>
      <c r="C26" s="1057">
        <v>18910.244121187749</v>
      </c>
      <c r="D26" s="970">
        <v>9.693439177442194</v>
      </c>
      <c r="E26" s="548">
        <v>183305.30121931725</v>
      </c>
      <c r="F26" s="253">
        <v>91.086933952421475</v>
      </c>
      <c r="G26" s="253">
        <v>56.425469649269125</v>
      </c>
      <c r="H26" s="253">
        <v>43.373874697485768</v>
      </c>
      <c r="I26" s="253">
        <v>72.300742567739462</v>
      </c>
      <c r="J26" s="253">
        <v>25.05633348169879</v>
      </c>
      <c r="K26" s="253">
        <v>4.705426140034227</v>
      </c>
      <c r="L26" s="253">
        <v>7.7594254566298622</v>
      </c>
      <c r="M26" s="970">
        <v>1.1605447792670915</v>
      </c>
      <c r="N26" s="1058">
        <v>3.9512843444224783</v>
      </c>
    </row>
    <row r="27" spans="1:14" s="3" customFormat="1" ht="13.05" customHeight="1">
      <c r="A27" s="254"/>
      <c r="B27" s="1055" t="s">
        <v>518</v>
      </c>
      <c r="C27" s="1057">
        <v>5577.3255324961574</v>
      </c>
      <c r="D27" s="970">
        <v>10.642604484564902</v>
      </c>
      <c r="E27" s="548">
        <v>59357.269724021935</v>
      </c>
      <c r="F27" s="253">
        <v>92.165731952483767</v>
      </c>
      <c r="G27" s="253">
        <v>53.756081549889245</v>
      </c>
      <c r="H27" s="253">
        <v>45.092988260473845</v>
      </c>
      <c r="I27" s="253">
        <v>72.152759093320469</v>
      </c>
      <c r="J27" s="253">
        <v>25.046551858171746</v>
      </c>
      <c r="K27" s="253">
        <v>5.993804402727319</v>
      </c>
      <c r="L27" s="253">
        <v>8.6818409495610904</v>
      </c>
      <c r="M27" s="970">
        <v>1.1450241451103766</v>
      </c>
      <c r="N27" s="1058">
        <v>4.0790852244902496</v>
      </c>
    </row>
    <row r="28" spans="1:14" s="3" customFormat="1" ht="13.05" customHeight="1">
      <c r="A28" s="254"/>
      <c r="B28" s="1055" t="s">
        <v>519</v>
      </c>
      <c r="C28" s="1057">
        <v>7214.9046884479685</v>
      </c>
      <c r="D28" s="970">
        <v>10.85378495564151</v>
      </c>
      <c r="E28" s="548">
        <v>78309.023963863961</v>
      </c>
      <c r="F28" s="253">
        <v>91.14253476633894</v>
      </c>
      <c r="G28" s="253">
        <v>56.4039401606979</v>
      </c>
      <c r="H28" s="253">
        <v>41.411395787108169</v>
      </c>
      <c r="I28" s="253">
        <v>68.803426149754841</v>
      </c>
      <c r="J28" s="253">
        <v>28.181757015447811</v>
      </c>
      <c r="K28" s="253">
        <v>4.7940198440148976</v>
      </c>
      <c r="L28" s="253">
        <v>7.3460329853426112</v>
      </c>
      <c r="M28" s="970">
        <v>1.1538448661810818</v>
      </c>
      <c r="N28" s="1058">
        <v>4.1419529237864978</v>
      </c>
    </row>
    <row r="29" spans="1:14" s="3" customFormat="1" ht="13.05" customHeight="1">
      <c r="A29" s="53" t="s">
        <v>520</v>
      </c>
      <c r="B29" s="1055"/>
      <c r="C29" s="1057">
        <v>437758.47552275989</v>
      </c>
      <c r="D29" s="970">
        <v>9.2042820390257489</v>
      </c>
      <c r="E29" s="548">
        <v>4029252.4736854318</v>
      </c>
      <c r="F29" s="253">
        <v>90.486513800881838</v>
      </c>
      <c r="G29" s="253">
        <v>45.918421824377084</v>
      </c>
      <c r="H29" s="253">
        <v>46.342019594943942</v>
      </c>
      <c r="I29" s="253">
        <v>78.064141882083803</v>
      </c>
      <c r="J29" s="253">
        <v>19.894902581734168</v>
      </c>
      <c r="K29" s="253">
        <v>2.6983670944579052</v>
      </c>
      <c r="L29" s="253">
        <v>6.8329624391211903</v>
      </c>
      <c r="M29" s="970">
        <v>1.1732086744008008</v>
      </c>
      <c r="N29" s="1058">
        <v>3.8998242572186155</v>
      </c>
    </row>
    <row r="30" spans="1:14" s="3" customFormat="1" ht="13.05" customHeight="1">
      <c r="A30" s="254"/>
      <c r="B30" s="1055" t="s">
        <v>521</v>
      </c>
      <c r="C30" s="1057">
        <v>15979.173481784057</v>
      </c>
      <c r="D30" s="970">
        <v>9.648777214331151</v>
      </c>
      <c r="E30" s="548">
        <v>154179.48499488257</v>
      </c>
      <c r="F30" s="253">
        <v>91.104717137675024</v>
      </c>
      <c r="G30" s="253">
        <v>48.070248763328088</v>
      </c>
      <c r="H30" s="253">
        <v>48.355726271276076</v>
      </c>
      <c r="I30" s="253">
        <v>72.037892733517268</v>
      </c>
      <c r="J30" s="253">
        <v>24.905316738358362</v>
      </c>
      <c r="K30" s="253">
        <v>4.4332054592380992</v>
      </c>
      <c r="L30" s="253">
        <v>8.4854227534513029</v>
      </c>
      <c r="M30" s="970">
        <v>1.1693198290288289</v>
      </c>
      <c r="N30" s="1058">
        <v>3.680817017262326</v>
      </c>
    </row>
    <row r="31" spans="1:14" s="3" customFormat="1" ht="13.05" customHeight="1">
      <c r="A31" s="254"/>
      <c r="B31" s="1055" t="s">
        <v>522</v>
      </c>
      <c r="C31" s="1057">
        <v>21269.585490193342</v>
      </c>
      <c r="D31" s="970">
        <v>9.2077860475284314</v>
      </c>
      <c r="E31" s="548">
        <v>195845.79251331542</v>
      </c>
      <c r="F31" s="253">
        <v>90.16094541782283</v>
      </c>
      <c r="G31" s="253">
        <v>39.612595499000903</v>
      </c>
      <c r="H31" s="253">
        <v>56.963332048644943</v>
      </c>
      <c r="I31" s="253">
        <v>78.90543323276502</v>
      </c>
      <c r="J31" s="253">
        <v>18.694834818172456</v>
      </c>
      <c r="K31" s="253">
        <v>3.5417000194899027</v>
      </c>
      <c r="L31" s="253">
        <v>9.0757708387063314</v>
      </c>
      <c r="M31" s="970">
        <v>1.1732813403767677</v>
      </c>
      <c r="N31" s="1058">
        <v>3.1319593428583614</v>
      </c>
    </row>
    <row r="32" spans="1:14" s="3" customFormat="1" ht="13.05" customHeight="1">
      <c r="A32" s="254"/>
      <c r="B32" s="1055" t="s">
        <v>523</v>
      </c>
      <c r="C32" s="1057">
        <v>33068.530257667051</v>
      </c>
      <c r="D32" s="970">
        <v>9.2928296840651701</v>
      </c>
      <c r="E32" s="548">
        <v>307300.21958685562</v>
      </c>
      <c r="F32" s="253">
        <v>92.01316316233418</v>
      </c>
      <c r="G32" s="253">
        <v>48.454605891575689</v>
      </c>
      <c r="H32" s="253">
        <v>46.085371747382894</v>
      </c>
      <c r="I32" s="253">
        <v>74.18286619283306</v>
      </c>
      <c r="J32" s="253">
        <v>23.664123335006636</v>
      </c>
      <c r="K32" s="253">
        <v>3.5471910948142837</v>
      </c>
      <c r="L32" s="253">
        <v>7.8561142208927182</v>
      </c>
      <c r="M32" s="970">
        <v>1.1446421916176779</v>
      </c>
      <c r="N32" s="1058">
        <v>3.8027881267667514</v>
      </c>
    </row>
    <row r="33" spans="1:44" s="3" customFormat="1" ht="13.05" customHeight="1">
      <c r="A33" s="254"/>
      <c r="B33" s="1055" t="s">
        <v>524</v>
      </c>
      <c r="C33" s="1057">
        <v>367441.18629307736</v>
      </c>
      <c r="D33" s="970">
        <v>9.1767801280189225</v>
      </c>
      <c r="E33" s="548">
        <v>3371926.9765900113</v>
      </c>
      <c r="F33" s="253">
        <v>90.339749954151017</v>
      </c>
      <c r="G33" s="253">
        <v>45.963109014696656</v>
      </c>
      <c r="H33" s="253">
        <v>45.655855219057784</v>
      </c>
      <c r="I33" s="253">
        <v>78.610361963776171</v>
      </c>
      <c r="J33" s="253">
        <v>19.422483474881705</v>
      </c>
      <c r="K33" s="253">
        <v>2.5002538894189756</v>
      </c>
      <c r="L33" s="253">
        <v>6.5394254162386476</v>
      </c>
      <c r="M33" s="970">
        <v>1.1759444770201561</v>
      </c>
      <c r="N33" s="1058">
        <v>3.9625297083150444</v>
      </c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</row>
    <row r="34" spans="1:44" s="3" customFormat="1" ht="13.05" customHeight="1">
      <c r="A34" s="53" t="s">
        <v>525</v>
      </c>
      <c r="B34" s="1055"/>
      <c r="C34" s="1057">
        <v>382281.49775239755</v>
      </c>
      <c r="D34" s="970">
        <v>10.307107203749972</v>
      </c>
      <c r="E34" s="548">
        <v>3940216.3793440657</v>
      </c>
      <c r="F34" s="253">
        <v>86.957270796697429</v>
      </c>
      <c r="G34" s="253">
        <v>52.636431866544818</v>
      </c>
      <c r="H34" s="253">
        <v>48.645380464777709</v>
      </c>
      <c r="I34" s="253">
        <v>73.98923113588431</v>
      </c>
      <c r="J34" s="253">
        <v>22.723966593085219</v>
      </c>
      <c r="K34" s="253">
        <v>3.3037464931943656</v>
      </c>
      <c r="L34" s="253">
        <v>9.8049773650257741</v>
      </c>
      <c r="M34" s="970">
        <v>1.2250974665158705</v>
      </c>
      <c r="N34" s="1058">
        <v>3.6275442084860958</v>
      </c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</row>
    <row r="35" spans="1:44" s="3" customFormat="1" ht="13.05" customHeight="1">
      <c r="A35" s="254"/>
      <c r="B35" s="1055" t="s">
        <v>526</v>
      </c>
      <c r="C35" s="1057">
        <v>151620.31438556156</v>
      </c>
      <c r="D35" s="970">
        <v>9.9655033802535851</v>
      </c>
      <c r="E35" s="548">
        <v>1510972.7555244251</v>
      </c>
      <c r="F35" s="253">
        <v>87.715481988548618</v>
      </c>
      <c r="G35" s="253">
        <v>52.493828757028446</v>
      </c>
      <c r="H35" s="253">
        <v>45.231524745894966</v>
      </c>
      <c r="I35" s="253">
        <v>77.814445636125555</v>
      </c>
      <c r="J35" s="253">
        <v>19.484800891881903</v>
      </c>
      <c r="K35" s="253">
        <v>2.7253983855910011</v>
      </c>
      <c r="L35" s="253">
        <v>8.8197904754912582</v>
      </c>
      <c r="M35" s="970">
        <v>1.2157555105564204</v>
      </c>
      <c r="N35" s="1058">
        <v>3.8549004787070702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</row>
    <row r="36" spans="1:44" s="3" customFormat="1" ht="13.05" customHeight="1">
      <c r="A36" s="254"/>
      <c r="B36" s="1055" t="s">
        <v>527</v>
      </c>
      <c r="C36" s="1057">
        <v>43509.270705007722</v>
      </c>
      <c r="D36" s="970">
        <v>10.068411466377146</v>
      </c>
      <c r="E36" s="548">
        <v>438069.24006000703</v>
      </c>
      <c r="F36" s="253">
        <v>87.262725388210697</v>
      </c>
      <c r="G36" s="253">
        <v>50.803968895257789</v>
      </c>
      <c r="H36" s="253">
        <v>51.089699036398251</v>
      </c>
      <c r="I36" s="253">
        <v>71.80066685872643</v>
      </c>
      <c r="J36" s="253">
        <v>24.828798601521758</v>
      </c>
      <c r="K36" s="253">
        <v>4.1258844627565798</v>
      </c>
      <c r="L36" s="253">
        <v>9.6823005111456695</v>
      </c>
      <c r="M36" s="970">
        <v>1.2191633201815051</v>
      </c>
      <c r="N36" s="1058">
        <v>3.4521499271378966</v>
      </c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</row>
    <row r="37" spans="1:44" s="3" customFormat="1" ht="13.05" customHeight="1">
      <c r="A37" s="254"/>
      <c r="B37" s="1055" t="s">
        <v>528</v>
      </c>
      <c r="C37" s="1057">
        <v>69394.952178232968</v>
      </c>
      <c r="D37" s="970">
        <v>10.895885817223446</v>
      </c>
      <c r="E37" s="548">
        <v>756119.47522570787</v>
      </c>
      <c r="F37" s="253">
        <v>86.288328714034847</v>
      </c>
      <c r="G37" s="253">
        <v>53.756667897500762</v>
      </c>
      <c r="H37" s="253">
        <v>51.118035477506794</v>
      </c>
      <c r="I37" s="253">
        <v>71.214769633201087</v>
      </c>
      <c r="J37" s="253">
        <v>24.907093585930845</v>
      </c>
      <c r="K37" s="253">
        <v>3.6178550636514206</v>
      </c>
      <c r="L37" s="253">
        <v>11.130828826149559</v>
      </c>
      <c r="M37" s="970">
        <v>1.2341866350825306</v>
      </c>
      <c r="N37" s="1058">
        <v>3.5180801789366511</v>
      </c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</row>
    <row r="38" spans="1:44" s="3" customFormat="1" ht="13.05" customHeight="1">
      <c r="A38" s="254"/>
      <c r="B38" s="1055" t="s">
        <v>529</v>
      </c>
      <c r="C38" s="1057">
        <v>68695.860686002154</v>
      </c>
      <c r="D38" s="970">
        <v>10.386973029780416</v>
      </c>
      <c r="E38" s="548">
        <v>713542.0522030571</v>
      </c>
      <c r="F38" s="253">
        <v>85.224357890559105</v>
      </c>
      <c r="G38" s="253">
        <v>50.565748954848452</v>
      </c>
      <c r="H38" s="253">
        <v>52.398736755741936</v>
      </c>
      <c r="I38" s="253">
        <v>73.500191738758375</v>
      </c>
      <c r="J38" s="253">
        <v>22.58498963246743</v>
      </c>
      <c r="K38" s="253">
        <v>3.6762418471000027</v>
      </c>
      <c r="L38" s="253">
        <v>11.473681117867827</v>
      </c>
      <c r="M38" s="970">
        <v>1.2515848622316437</v>
      </c>
      <c r="N38" s="1058">
        <v>3.3193071068776483</v>
      </c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</row>
    <row r="39" spans="1:44" s="3" customFormat="1" ht="13.05" customHeight="1">
      <c r="A39" s="254"/>
      <c r="B39" s="1055" t="s">
        <v>530</v>
      </c>
      <c r="C39" s="1057">
        <v>49061.099797464616</v>
      </c>
      <c r="D39" s="970">
        <v>10.629864770307018</v>
      </c>
      <c r="E39" s="548">
        <v>521512.85632958589</v>
      </c>
      <c r="F39" s="253">
        <v>87.70828211336628</v>
      </c>
      <c r="G39" s="253">
        <v>55.989474517178607</v>
      </c>
      <c r="H39" s="253">
        <v>48.258976078585029</v>
      </c>
      <c r="I39" s="253">
        <v>68.000991618377711</v>
      </c>
      <c r="J39" s="253">
        <v>28.587678274465038</v>
      </c>
      <c r="K39" s="253">
        <v>3.4800828874795444</v>
      </c>
      <c r="L39" s="253">
        <v>8.9096040442942783</v>
      </c>
      <c r="M39" s="970">
        <v>1.2092866471817838</v>
      </c>
      <c r="N39" s="1058">
        <v>3.6668892739866088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</row>
    <row r="40" spans="1:44" s="3" customFormat="1" ht="13.05" customHeight="1">
      <c r="A40" s="53" t="s">
        <v>531</v>
      </c>
      <c r="B40" s="1055"/>
      <c r="C40" s="1057">
        <v>280853.53024303517</v>
      </c>
      <c r="D40" s="970">
        <v>10.891909450223295</v>
      </c>
      <c r="E40" s="548">
        <v>3059031.2201826889</v>
      </c>
      <c r="F40" s="253">
        <v>80.204536480137961</v>
      </c>
      <c r="G40" s="253">
        <v>45.395310681459421</v>
      </c>
      <c r="H40" s="253">
        <v>55.174503684007362</v>
      </c>
      <c r="I40" s="253">
        <v>81.291382402550838</v>
      </c>
      <c r="J40" s="253">
        <v>15.361565138857076</v>
      </c>
      <c r="K40" s="253">
        <v>2.7003605543712279</v>
      </c>
      <c r="L40" s="253">
        <v>11.710954399901485</v>
      </c>
      <c r="M40" s="970">
        <v>1.33554764772959</v>
      </c>
      <c r="N40" s="1058">
        <v>3.3002126553642017</v>
      </c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</row>
    <row r="41" spans="1:44" s="3" customFormat="1" ht="13.05" customHeight="1">
      <c r="A41" s="254"/>
      <c r="B41" s="1055" t="s">
        <v>532</v>
      </c>
      <c r="C41" s="1057">
        <v>76112.287635885543</v>
      </c>
      <c r="D41" s="970">
        <v>10.634509141842953</v>
      </c>
      <c r="E41" s="548">
        <v>809416.81867040519</v>
      </c>
      <c r="F41" s="253">
        <v>78.55761474671155</v>
      </c>
      <c r="G41" s="253">
        <v>45.247511874599532</v>
      </c>
      <c r="H41" s="253">
        <v>55.216438497995433</v>
      </c>
      <c r="I41" s="253">
        <v>83.394193750821032</v>
      </c>
      <c r="J41" s="253">
        <v>13.550254677581645</v>
      </c>
      <c r="K41" s="253">
        <v>2.6788274349604424</v>
      </c>
      <c r="L41" s="253">
        <v>11.635327963718305</v>
      </c>
      <c r="M41" s="970">
        <v>1.3654160712444254</v>
      </c>
      <c r="N41" s="1058">
        <v>3.2184613696840412</v>
      </c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</row>
    <row r="42" spans="1:44" s="3" customFormat="1" ht="13.05" customHeight="1">
      <c r="A42" s="254"/>
      <c r="B42" s="1055" t="s">
        <v>533</v>
      </c>
      <c r="C42" s="1057">
        <v>140478.64492411009</v>
      </c>
      <c r="D42" s="970">
        <v>11.075146249459527</v>
      </c>
      <c r="E42" s="548">
        <v>1555821.5374604145</v>
      </c>
      <c r="F42" s="253">
        <v>80.061142094848179</v>
      </c>
      <c r="G42" s="253">
        <v>44.650029463032674</v>
      </c>
      <c r="H42" s="253">
        <v>55.384225681397247</v>
      </c>
      <c r="I42" s="253">
        <v>81.933753511615748</v>
      </c>
      <c r="J42" s="253">
        <v>14.909936902678583</v>
      </c>
      <c r="K42" s="253">
        <v>2.3290910629663686</v>
      </c>
      <c r="L42" s="253">
        <v>11.600822753849593</v>
      </c>
      <c r="M42" s="970">
        <v>1.3367986152693436</v>
      </c>
      <c r="N42" s="1058">
        <v>3.3435722173644677</v>
      </c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</row>
    <row r="43" spans="1:44" s="3" customFormat="1" ht="13.05" customHeight="1">
      <c r="A43" s="254"/>
      <c r="B43" s="1055" t="s">
        <v>534</v>
      </c>
      <c r="C43" s="1057">
        <v>64262.597682999207</v>
      </c>
      <c r="D43" s="970">
        <v>10.796215669242088</v>
      </c>
      <c r="E43" s="548">
        <v>693792.86405139626</v>
      </c>
      <c r="F43" s="253">
        <v>82.424578355800847</v>
      </c>
      <c r="G43" s="253">
        <v>47.174619855781067</v>
      </c>
      <c r="H43" s="253">
        <v>54.673407018279065</v>
      </c>
      <c r="I43" s="253">
        <v>77.208406798734202</v>
      </c>
      <c r="J43" s="253">
        <v>18.653414785695137</v>
      </c>
      <c r="K43" s="253">
        <v>3.5495055090415089</v>
      </c>
      <c r="L43" s="253">
        <v>12.050456785840721</v>
      </c>
      <c r="M43" s="970">
        <v>1.2974370148744014</v>
      </c>
      <c r="N43" s="1058">
        <v>3.3022540427454414</v>
      </c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</row>
    <row r="44" spans="1:44" s="3" customFormat="1" ht="13.05" customHeight="1">
      <c r="A44" s="254"/>
      <c r="B44" s="1055" t="s">
        <v>535</v>
      </c>
      <c r="C44" s="1057">
        <v>121804.2806803327</v>
      </c>
      <c r="D44" s="970">
        <v>11.545244565124172</v>
      </c>
      <c r="E44" s="548">
        <v>1406260.2095334702</v>
      </c>
      <c r="F44" s="253">
        <v>81.792292652354448</v>
      </c>
      <c r="G44" s="253">
        <v>48.0587984935039</v>
      </c>
      <c r="H44" s="253">
        <v>50.925451480447748</v>
      </c>
      <c r="I44" s="253">
        <v>77.837272858222136</v>
      </c>
      <c r="J44" s="253">
        <v>18.255551594509775</v>
      </c>
      <c r="K44" s="253">
        <v>2.8791450101875857</v>
      </c>
      <c r="L44" s="253">
        <v>11.902402026697946</v>
      </c>
      <c r="M44" s="970">
        <v>1.3097816141188108</v>
      </c>
      <c r="N44" s="1058">
        <v>3.7646489516790114</v>
      </c>
      <c r="O44" s="189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3" customFormat="1" ht="13.05" customHeight="1">
      <c r="A45" s="53" t="s">
        <v>536</v>
      </c>
      <c r="B45" s="1055"/>
      <c r="C45" s="1057">
        <v>25502.899477656076</v>
      </c>
      <c r="D45" s="970">
        <v>11.40918652835477</v>
      </c>
      <c r="E45" s="548">
        <v>290967.33715445962</v>
      </c>
      <c r="F45" s="253">
        <v>80.871601551281088</v>
      </c>
      <c r="G45" s="253">
        <v>48.332822075630958</v>
      </c>
      <c r="H45" s="253">
        <v>52.443226121011776</v>
      </c>
      <c r="I45" s="253">
        <v>79.499499069732579</v>
      </c>
      <c r="J45" s="253">
        <v>17.234264011574499</v>
      </c>
      <c r="K45" s="253">
        <v>3.3242057686487065</v>
      </c>
      <c r="L45" s="253">
        <v>11.460969993105822</v>
      </c>
      <c r="M45" s="970">
        <v>1.3248384371295352</v>
      </c>
      <c r="N45" s="1058">
        <v>3.5807829565241551</v>
      </c>
      <c r="O45" s="189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3" customFormat="1" ht="13.05" customHeight="1">
      <c r="A46" s="254"/>
      <c r="B46" s="1055" t="s">
        <v>537</v>
      </c>
      <c r="C46" s="1057">
        <v>7172.1384602006474</v>
      </c>
      <c r="D46" s="970">
        <v>12.34202314781162</v>
      </c>
      <c r="E46" s="548">
        <v>88518.698895106383</v>
      </c>
      <c r="F46" s="253">
        <v>88.20655847160171</v>
      </c>
      <c r="G46" s="253">
        <v>49.016278802753718</v>
      </c>
      <c r="H46" s="253">
        <v>42.621615618084341</v>
      </c>
      <c r="I46" s="253">
        <v>71.917680260445024</v>
      </c>
      <c r="J46" s="253">
        <v>23.49154913697279</v>
      </c>
      <c r="K46" s="253">
        <v>4.4313306789237252</v>
      </c>
      <c r="L46" s="253">
        <v>9.1168388458797303</v>
      </c>
      <c r="M46" s="970">
        <v>1.2288082578119026</v>
      </c>
      <c r="N46" s="1058">
        <v>4.8061315265347666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3" customFormat="1" ht="13.05" customHeight="1">
      <c r="A47" s="254"/>
      <c r="B47" s="1055" t="s">
        <v>538</v>
      </c>
      <c r="C47" s="1057">
        <v>69111.275892552338</v>
      </c>
      <c r="D47" s="970">
        <v>11.337239278814399</v>
      </c>
      <c r="E47" s="548">
        <v>783531.07165802305</v>
      </c>
      <c r="F47" s="253">
        <v>80.532481586138189</v>
      </c>
      <c r="G47" s="253">
        <v>47.616308603435861</v>
      </c>
      <c r="H47" s="253">
        <v>52.01410387916772</v>
      </c>
      <c r="I47" s="253">
        <v>78.744855305776426</v>
      </c>
      <c r="J47" s="253">
        <v>17.166341529582752</v>
      </c>
      <c r="K47" s="253">
        <v>2.5274803947265596</v>
      </c>
      <c r="L47" s="253">
        <v>12.439156819925479</v>
      </c>
      <c r="M47" s="970">
        <v>1.3250913609867223</v>
      </c>
      <c r="N47" s="1058">
        <v>3.5964745363455437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s="3" customFormat="1" ht="13.05" customHeight="1">
      <c r="A48" s="254"/>
      <c r="B48" s="1055" t="s">
        <v>539</v>
      </c>
      <c r="C48" s="1057">
        <v>8988.5317115588823</v>
      </c>
      <c r="D48" s="970">
        <v>12.279767160399397</v>
      </c>
      <c r="E48" s="548">
        <v>110377.07653180935</v>
      </c>
      <c r="F48" s="253">
        <v>82.380600184936171</v>
      </c>
      <c r="G48" s="253">
        <v>47.824669968448177</v>
      </c>
      <c r="H48" s="253">
        <v>50.243768190435759</v>
      </c>
      <c r="I48" s="253">
        <v>73.813219720360976</v>
      </c>
      <c r="J48" s="253">
        <v>21.375907255916271</v>
      </c>
      <c r="K48" s="253">
        <v>3.641771571514159</v>
      </c>
      <c r="L48" s="253">
        <v>13.030546117658243</v>
      </c>
      <c r="M48" s="970">
        <v>1.3013577396611051</v>
      </c>
      <c r="N48" s="1058">
        <v>3.9508116473694472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s="3" customFormat="1" ht="13.05" customHeight="1">
      <c r="A49" s="254"/>
      <c r="B49" s="1055" t="s">
        <v>540</v>
      </c>
      <c r="C49" s="1057">
        <v>6795.2065810596723</v>
      </c>
      <c r="D49" s="970">
        <v>11.461104395517424</v>
      </c>
      <c r="E49" s="548">
        <v>77880.572014631936</v>
      </c>
      <c r="F49" s="253">
        <v>85.668068296398829</v>
      </c>
      <c r="G49" s="253">
        <v>43.056692501505935</v>
      </c>
      <c r="H49" s="253">
        <v>51.55229094402096</v>
      </c>
      <c r="I49" s="253">
        <v>80.162349460362833</v>
      </c>
      <c r="J49" s="253">
        <v>16.493142892994094</v>
      </c>
      <c r="K49" s="253">
        <v>2.5170469200339824</v>
      </c>
      <c r="L49" s="253">
        <v>11.695226405875408</v>
      </c>
      <c r="M49" s="970">
        <v>1.2641930671018111</v>
      </c>
      <c r="N49" s="1058">
        <v>3.8835628363470405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s="3" customFormat="1" ht="13.05" customHeight="1">
      <c r="A50" s="254"/>
      <c r="B50" s="1055" t="s">
        <v>541</v>
      </c>
      <c r="C50" s="1057">
        <v>4234.2285573084673</v>
      </c>
      <c r="D50" s="970">
        <v>12.985943610575902</v>
      </c>
      <c r="E50" s="548">
        <v>54985.45327949791</v>
      </c>
      <c r="F50" s="253">
        <v>89.170426664229964</v>
      </c>
      <c r="G50" s="253">
        <v>60.323282812597455</v>
      </c>
      <c r="H50" s="253">
        <v>38.961628277869558</v>
      </c>
      <c r="I50" s="253">
        <v>63.589664243332599</v>
      </c>
      <c r="J50" s="253">
        <v>33.648996543933116</v>
      </c>
      <c r="K50" s="253">
        <v>2.6696524346970274</v>
      </c>
      <c r="L50" s="253">
        <v>7.4315476096010551</v>
      </c>
      <c r="M50" s="970">
        <v>1.1974081802193004</v>
      </c>
      <c r="N50" s="1058">
        <v>5.266890360173984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s="3" customFormat="1" ht="13.05" customHeight="1">
      <c r="A51" s="254"/>
      <c r="B51" s="1055" t="s">
        <v>542</v>
      </c>
      <c r="C51" s="1057">
        <v>93454.66490901509</v>
      </c>
      <c r="D51" s="970">
        <v>9.8473917674927414</v>
      </c>
      <c r="E51" s="548">
        <v>920284.697858828</v>
      </c>
      <c r="F51" s="253">
        <v>88.533055052053527</v>
      </c>
      <c r="G51" s="253">
        <v>42.085009824701309</v>
      </c>
      <c r="H51" s="253">
        <v>52.808805876033595</v>
      </c>
      <c r="I51" s="253">
        <v>77.478538155314652</v>
      </c>
      <c r="J51" s="253">
        <v>19.839263499445561</v>
      </c>
      <c r="K51" s="253">
        <v>3.7193152633856288</v>
      </c>
      <c r="L51" s="253">
        <v>9.006702709417981</v>
      </c>
      <c r="M51" s="970">
        <v>1.204276019686958</v>
      </c>
      <c r="N51" s="1058">
        <v>3.4542073201962049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s="3" customFormat="1" ht="13.05" customHeight="1">
      <c r="A52" s="53" t="s">
        <v>543</v>
      </c>
      <c r="B52" s="1055"/>
      <c r="C52" s="1057">
        <v>20177.769536273008</v>
      </c>
      <c r="D52" s="970">
        <v>9.7032437015520312</v>
      </c>
      <c r="E52" s="548">
        <v>195789.81516420952</v>
      </c>
      <c r="F52" s="253">
        <v>89.822410565496909</v>
      </c>
      <c r="G52" s="253">
        <v>37.677920183189414</v>
      </c>
      <c r="H52" s="253">
        <v>54.994493951337866</v>
      </c>
      <c r="I52" s="253">
        <v>79.347464621295103</v>
      </c>
      <c r="J52" s="253">
        <v>18.41935128157057</v>
      </c>
      <c r="K52" s="253">
        <v>4.343586458815043</v>
      </c>
      <c r="L52" s="253">
        <v>8.0274496216914848</v>
      </c>
      <c r="M52" s="970">
        <v>1.1880630515282824</v>
      </c>
      <c r="N52" s="1058">
        <v>3.3399513480356173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s="3" customFormat="1" ht="13.05" customHeight="1">
      <c r="A53" s="254"/>
      <c r="B53" s="1055" t="s">
        <v>544</v>
      </c>
      <c r="C53" s="1057">
        <v>21557.415430760197</v>
      </c>
      <c r="D53" s="970">
        <v>10.08229253878169</v>
      </c>
      <c r="E53" s="548">
        <v>217348.16875297081</v>
      </c>
      <c r="F53" s="253">
        <v>86.870731688507448</v>
      </c>
      <c r="G53" s="253">
        <v>44.722745648483759</v>
      </c>
      <c r="H53" s="253">
        <v>52.527706452492041</v>
      </c>
      <c r="I53" s="253">
        <v>74.476011858039641</v>
      </c>
      <c r="J53" s="253">
        <v>22.478411986092386</v>
      </c>
      <c r="K53" s="253">
        <v>3.4895880530119849</v>
      </c>
      <c r="L53" s="253">
        <v>10.228070435206387</v>
      </c>
      <c r="M53" s="970">
        <v>1.22986600676835</v>
      </c>
      <c r="N53" s="1058">
        <v>3.4095505674421154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s="3" customFormat="1" ht="13.05" customHeight="1">
      <c r="A54" s="254"/>
      <c r="B54" s="1055" t="s">
        <v>545</v>
      </c>
      <c r="C54" s="1057">
        <v>8902.8428951522619</v>
      </c>
      <c r="D54" s="970">
        <v>9.3690562029089079</v>
      </c>
      <c r="E54" s="548">
        <v>83411.235450349806</v>
      </c>
      <c r="F54" s="253">
        <v>90.062671042442346</v>
      </c>
      <c r="G54" s="253">
        <v>34.347299378922834</v>
      </c>
      <c r="H54" s="253">
        <v>58.663928552695701</v>
      </c>
      <c r="I54" s="253">
        <v>80.26882588299371</v>
      </c>
      <c r="J54" s="253">
        <v>17.89175777491004</v>
      </c>
      <c r="K54" s="253">
        <v>3.8290162519877611</v>
      </c>
      <c r="L54" s="253">
        <v>6.7149571043410363</v>
      </c>
      <c r="M54" s="970">
        <v>1.1701967652679475</v>
      </c>
      <c r="N54" s="1058">
        <v>3.1000740057919915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s="3" customFormat="1" ht="13.05" customHeight="1">
      <c r="A55" s="254"/>
      <c r="B55" s="1055" t="s">
        <v>546</v>
      </c>
      <c r="C55" s="1057">
        <v>42816.637046833996</v>
      </c>
      <c r="D55" s="970">
        <v>9.896514712910502</v>
      </c>
      <c r="E55" s="548">
        <v>423735.47849134152</v>
      </c>
      <c r="F55" s="253">
        <v>88.434655226731778</v>
      </c>
      <c r="G55" s="253">
        <v>44.481220723736065</v>
      </c>
      <c r="H55" s="253">
        <v>50.678055534391632</v>
      </c>
      <c r="I55" s="253">
        <v>77.453665224947599</v>
      </c>
      <c r="J55" s="253">
        <v>19.640376432847294</v>
      </c>
      <c r="K55" s="253">
        <v>3.5033378179406243</v>
      </c>
      <c r="L55" s="253">
        <v>9.3789803192247341</v>
      </c>
      <c r="M55" s="970">
        <v>1.2061185231188223</v>
      </c>
      <c r="N55" s="1058">
        <v>3.6041702446632797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s="3" customFormat="1" ht="13.05" customHeight="1">
      <c r="A56" s="53" t="s">
        <v>547</v>
      </c>
      <c r="B56" s="1055"/>
      <c r="C56" s="1057">
        <v>465196.26623748231</v>
      </c>
      <c r="D56" s="970">
        <v>10.382825849833333</v>
      </c>
      <c r="E56" s="548">
        <v>4830051.8183364803</v>
      </c>
      <c r="F56" s="253">
        <v>86.18968152360425</v>
      </c>
      <c r="G56" s="253">
        <v>38.168261561940689</v>
      </c>
      <c r="H56" s="253">
        <v>52.251079282095802</v>
      </c>
      <c r="I56" s="253">
        <v>82.593723627006966</v>
      </c>
      <c r="J56" s="253">
        <v>14.741852196047045</v>
      </c>
      <c r="K56" s="253">
        <v>3.2671816744861659</v>
      </c>
      <c r="L56" s="253">
        <v>8.0977824558662181</v>
      </c>
      <c r="M56" s="970">
        <v>1.2527063919757295</v>
      </c>
      <c r="N56" s="1058">
        <v>3.6729969653785699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s="3" customFormat="1" ht="13.05" customHeight="1">
      <c r="A57" s="254"/>
      <c r="B57" s="1055" t="s">
        <v>548</v>
      </c>
      <c r="C57" s="1057">
        <v>11283.553875868007</v>
      </c>
      <c r="D57" s="970">
        <v>10.578039015831759</v>
      </c>
      <c r="E57" s="548">
        <v>119357.87313617145</v>
      </c>
      <c r="F57" s="253">
        <v>83.619199095536572</v>
      </c>
      <c r="G57" s="253">
        <v>47.603592144085084</v>
      </c>
      <c r="H57" s="253">
        <v>46.412035376317426</v>
      </c>
      <c r="I57" s="253">
        <v>80.60960447836581</v>
      </c>
      <c r="J57" s="253">
        <v>15.014613418250725</v>
      </c>
      <c r="K57" s="253">
        <v>2.6413443792607794</v>
      </c>
      <c r="L57" s="253">
        <v>11.075560729503273</v>
      </c>
      <c r="M57" s="970">
        <v>1.2847285203243111</v>
      </c>
      <c r="N57" s="1058">
        <v>4.1531617551691724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s="3" customFormat="1" ht="13.05" customHeight="1">
      <c r="A58" s="254"/>
      <c r="B58" s="1055" t="s">
        <v>549</v>
      </c>
      <c r="C58" s="1057">
        <v>5481.4223344821785</v>
      </c>
      <c r="D58" s="970">
        <v>10.757287106341282</v>
      </c>
      <c r="E58" s="548">
        <v>58965.233803136267</v>
      </c>
      <c r="F58" s="253">
        <v>83.320055176104646</v>
      </c>
      <c r="G58" s="253">
        <v>40.427832724340689</v>
      </c>
      <c r="H58" s="253">
        <v>56.350313440623964</v>
      </c>
      <c r="I58" s="253">
        <v>79.606769603504787</v>
      </c>
      <c r="J58" s="253">
        <v>16.777198239682228</v>
      </c>
      <c r="K58" s="253">
        <v>3.9242371466798458</v>
      </c>
      <c r="L58" s="253">
        <v>9.2449715765074121</v>
      </c>
      <c r="M58" s="970">
        <v>1.3032388873267062</v>
      </c>
      <c r="N58" s="1058">
        <v>3.2127076114229705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s="3" customFormat="1" ht="13.05" customHeight="1">
      <c r="A59" s="254"/>
      <c r="B59" s="1055" t="s">
        <v>550</v>
      </c>
      <c r="C59" s="1057">
        <v>147049.32713418253</v>
      </c>
      <c r="D59" s="970">
        <v>10.319132759135112</v>
      </c>
      <c r="E59" s="548">
        <v>1517421.5288391185</v>
      </c>
      <c r="F59" s="253">
        <v>84.947408992916991</v>
      </c>
      <c r="G59" s="253">
        <v>37.021842885398449</v>
      </c>
      <c r="H59" s="253">
        <v>54.99263651760581</v>
      </c>
      <c r="I59" s="253">
        <v>84.13329136795457</v>
      </c>
      <c r="J59" s="253">
        <v>13.497804310012961</v>
      </c>
      <c r="K59" s="253">
        <v>3.1715055656842925</v>
      </c>
      <c r="L59" s="253">
        <v>7.4653350065761011</v>
      </c>
      <c r="M59" s="970">
        <v>1.2752391446122961</v>
      </c>
      <c r="N59" s="1058">
        <v>3.5854923606257523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s="3" customFormat="1" ht="13.05" customHeight="1">
      <c r="A60" s="254"/>
      <c r="B60" s="1055" t="s">
        <v>551</v>
      </c>
      <c r="C60" s="1057">
        <v>76952.467395374115</v>
      </c>
      <c r="D60" s="970">
        <v>9.6962461160056872</v>
      </c>
      <c r="E60" s="548">
        <v>746150.06309945055</v>
      </c>
      <c r="F60" s="253">
        <v>87.412717674881051</v>
      </c>
      <c r="G60" s="253">
        <v>37.599594946631989</v>
      </c>
      <c r="H60" s="253">
        <v>54.850884260768552</v>
      </c>
      <c r="I60" s="253">
        <v>82.719778698020761</v>
      </c>
      <c r="J60" s="253">
        <v>14.96410141327989</v>
      </c>
      <c r="K60" s="253">
        <v>3.3572781978056425</v>
      </c>
      <c r="L60" s="253">
        <v>7.7344588965761023</v>
      </c>
      <c r="M60" s="970">
        <v>1.2274258734654699</v>
      </c>
      <c r="N60" s="1058">
        <v>3.2987709845668713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s="3" customFormat="1" ht="13.05" customHeight="1">
      <c r="A61" s="254"/>
      <c r="B61" s="1055" t="s">
        <v>552</v>
      </c>
      <c r="C61" s="1057">
        <v>52315.603915999789</v>
      </c>
      <c r="D61" s="970">
        <v>10.555315444346313</v>
      </c>
      <c r="E61" s="548">
        <v>552207.70199485705</v>
      </c>
      <c r="F61" s="253">
        <v>86.157604424550343</v>
      </c>
      <c r="G61" s="253">
        <v>37.872448618759442</v>
      </c>
      <c r="H61" s="253">
        <v>50.065345671440717</v>
      </c>
      <c r="I61" s="253">
        <v>82.139949763884118</v>
      </c>
      <c r="J61" s="253">
        <v>14.898212296194149</v>
      </c>
      <c r="K61" s="253">
        <v>2.8864916170151851</v>
      </c>
      <c r="L61" s="253">
        <v>8.375316357268435</v>
      </c>
      <c r="M61" s="970">
        <v>1.2533708099421192</v>
      </c>
      <c r="N61" s="1058">
        <v>3.7984163445414332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s="3" customFormat="1" ht="13.05" customHeight="1">
      <c r="A62" s="254"/>
      <c r="B62" s="1055" t="s">
        <v>553</v>
      </c>
      <c r="C62" s="1057">
        <v>63122.695434551992</v>
      </c>
      <c r="D62" s="970">
        <v>10.396034655936704</v>
      </c>
      <c r="E62" s="548">
        <v>656225.72931374004</v>
      </c>
      <c r="F62" s="253">
        <v>85.854148744389832</v>
      </c>
      <c r="G62" s="253">
        <v>41.449266235571137</v>
      </c>
      <c r="H62" s="253">
        <v>52.777575550458309</v>
      </c>
      <c r="I62" s="253">
        <v>80.38454959424601</v>
      </c>
      <c r="J62" s="253">
        <v>16.608966979790836</v>
      </c>
      <c r="K62" s="253">
        <v>3.6591060172968204</v>
      </c>
      <c r="L62" s="253">
        <v>8.9447986982954522</v>
      </c>
      <c r="M62" s="970">
        <v>1.247465964688105</v>
      </c>
      <c r="N62" s="1058">
        <v>3.4729086371498452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s="3" customFormat="1" ht="13.05" customHeight="1">
      <c r="A63" s="254"/>
      <c r="B63" s="1055" t="s">
        <v>554</v>
      </c>
      <c r="C63" s="1057">
        <v>25418.704263390191</v>
      </c>
      <c r="D63" s="970">
        <v>10.553048889119795</v>
      </c>
      <c r="E63" s="548">
        <v>268244.82878963446</v>
      </c>
      <c r="F63" s="253">
        <v>88.006631939767871</v>
      </c>
      <c r="G63" s="253">
        <v>39.713929735544419</v>
      </c>
      <c r="H63" s="253">
        <v>51.878913138178838</v>
      </c>
      <c r="I63" s="253">
        <v>80.528369968695117</v>
      </c>
      <c r="J63" s="253">
        <v>16.705093841526754</v>
      </c>
      <c r="K63" s="253">
        <v>3.8723197824025197</v>
      </c>
      <c r="L63" s="253">
        <v>8.0836025861679808</v>
      </c>
      <c r="M63" s="970">
        <v>1.2277915630128189</v>
      </c>
      <c r="N63" s="1058">
        <v>3.616102053190807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s="3" customFormat="1" ht="13.05" customHeight="1">
      <c r="A64" s="254"/>
      <c r="B64" s="1055" t="s">
        <v>555</v>
      </c>
      <c r="C64" s="1057">
        <v>78952.465256965792</v>
      </c>
      <c r="D64" s="970">
        <v>10.919469486894924</v>
      </c>
      <c r="E64" s="548">
        <v>862119.03528856952</v>
      </c>
      <c r="F64" s="253">
        <v>87.498631092334051</v>
      </c>
      <c r="G64" s="253">
        <v>36.144263004864428</v>
      </c>
      <c r="H64" s="253">
        <v>45.948566193216749</v>
      </c>
      <c r="I64" s="253">
        <v>83.063239778605507</v>
      </c>
      <c r="J64" s="253">
        <v>14.135620010910188</v>
      </c>
      <c r="K64" s="253">
        <v>3.1094237000425511</v>
      </c>
      <c r="L64" s="253">
        <v>8.2244060982168126</v>
      </c>
      <c r="M64" s="970">
        <v>1.2413608609342668</v>
      </c>
      <c r="N64" s="1058">
        <v>4.2833371825683955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14" ht="13.05" customHeight="1">
      <c r="A65" s="275"/>
      <c r="B65" s="323" t="s">
        <v>556</v>
      </c>
      <c r="C65" s="1059">
        <v>4620.0266262884606</v>
      </c>
      <c r="D65" s="971">
        <v>10.683883029358599</v>
      </c>
      <c r="E65" s="549">
        <v>49359.824067788148</v>
      </c>
      <c r="F65" s="769">
        <v>87.48585038825199</v>
      </c>
      <c r="G65" s="769">
        <v>42.601125917094478</v>
      </c>
      <c r="H65" s="769">
        <v>56.989417987739884</v>
      </c>
      <c r="I65" s="769">
        <v>76.160066676159943</v>
      </c>
      <c r="J65" s="769">
        <v>21.182258507543342</v>
      </c>
      <c r="K65" s="769">
        <v>3.9111062901537883</v>
      </c>
      <c r="L65" s="769">
        <v>10.445871774822866</v>
      </c>
      <c r="M65" s="971">
        <v>1.213474926876966</v>
      </c>
      <c r="N65" s="972">
        <v>3.2611454646808382</v>
      </c>
    </row>
    <row r="67" spans="1:14">
      <c r="A67" s="189" t="s">
        <v>398</v>
      </c>
    </row>
    <row r="68" spans="1:14">
      <c r="A68" s="189"/>
      <c r="B68" s="15"/>
      <c r="C68" s="1060"/>
      <c r="D68" s="11"/>
      <c r="E68" s="1060"/>
    </row>
    <row r="69" spans="1:14">
      <c r="B69" s="1061"/>
      <c r="E69" s="1062"/>
    </row>
    <row r="70" spans="1:14" ht="24" customHeight="1"/>
    <row r="71" spans="1:14" ht="24" customHeight="1"/>
    <row r="72" spans="1:14" ht="12.75" customHeight="1"/>
    <row r="73" spans="1:14" ht="24" customHeight="1"/>
    <row r="75" spans="1:14" ht="24" customHeight="1"/>
    <row r="76" spans="1:14" ht="36" customHeight="1"/>
    <row r="77" spans="1:14" ht="24" customHeight="1"/>
    <row r="78" spans="1:14" ht="24" customHeight="1"/>
    <row r="80" spans="1:14" ht="36" customHeight="1"/>
    <row r="82" ht="24" customHeight="1"/>
    <row r="83" ht="24.75" customHeight="1"/>
  </sheetData>
  <sheetProtection formatCells="0" formatColumns="0" formatRows="0" insertColumns="0" insertRows="0" insertHyperlinks="0" deleteColumns="0" deleteRows="0" sort="0" autoFilter="0" pivotTables="0"/>
  <mergeCells count="7">
    <mergeCell ref="A1:N1"/>
    <mergeCell ref="E4:E6"/>
    <mergeCell ref="K4:K6"/>
    <mergeCell ref="A2:N2"/>
    <mergeCell ref="D4:D6"/>
    <mergeCell ref="M4:N4"/>
    <mergeCell ref="A4:B6"/>
  </mergeCells>
  <phoneticPr fontId="34" type="noConversion"/>
  <printOptions horizontalCentered="1"/>
  <pageMargins left="0.25" right="0.25" top="0.25" bottom="0.5" header="0.3" footer="0.3"/>
  <pageSetup scale="66" fitToHeight="0" orientation="portrait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CD4FB-B36C-490D-B4F1-25167D2D6DD5}">
  <sheetPr>
    <pageSetUpPr fitToPage="1"/>
  </sheetPr>
  <dimension ref="A1:F158"/>
  <sheetViews>
    <sheetView showGridLines="0" zoomScaleNormal="100" workbookViewId="0">
      <selection sqref="A1:D1"/>
    </sheetView>
  </sheetViews>
  <sheetFormatPr defaultColWidth="8.77734375" defaultRowHeight="13.2"/>
  <cols>
    <col min="1" max="1" width="46.5546875" style="49" customWidth="1"/>
    <col min="2" max="3" width="14.5546875" style="49" customWidth="1"/>
    <col min="4" max="4" width="11.44140625" style="49" bestFit="1" customWidth="1"/>
    <col min="5" max="5" width="8.77734375" style="923"/>
    <col min="6" max="16384" width="8.77734375" style="49"/>
  </cols>
  <sheetData>
    <row r="1" spans="1:6" ht="15.6">
      <c r="A1" s="1317" t="s">
        <v>3</v>
      </c>
      <c r="B1" s="1317"/>
      <c r="C1" s="1317"/>
      <c r="D1" s="1317"/>
    </row>
    <row r="2" spans="1:6" ht="15.6">
      <c r="A2" s="128"/>
      <c r="B2" s="128"/>
      <c r="C2" s="128"/>
      <c r="D2" s="128"/>
      <c r="F2"/>
    </row>
    <row r="3" spans="1:6" s="265" customFormat="1" ht="11.4">
      <c r="A3" s="1318" t="s">
        <v>145</v>
      </c>
      <c r="B3" s="1320">
        <v>2021</v>
      </c>
      <c r="C3" s="1320">
        <v>2020</v>
      </c>
      <c r="D3" s="1320" t="s">
        <v>146</v>
      </c>
      <c r="E3" s="924"/>
    </row>
    <row r="4" spans="1:6" s="265" customFormat="1" ht="11.4">
      <c r="A4" s="1319"/>
      <c r="B4" s="1321"/>
      <c r="C4" s="1321"/>
      <c r="D4" s="1321"/>
      <c r="E4" s="924"/>
    </row>
    <row r="5" spans="1:6" s="265" customFormat="1" ht="12">
      <c r="A5" s="184" t="s">
        <v>145</v>
      </c>
      <c r="B5" s="893">
        <v>13154.225053005024</v>
      </c>
      <c r="C5" s="326" t="s">
        <v>147</v>
      </c>
      <c r="D5" s="326" t="s">
        <v>147</v>
      </c>
      <c r="E5" s="925"/>
    </row>
    <row r="6" spans="1:6" s="265" customFormat="1" ht="12">
      <c r="A6" s="184" t="s">
        <v>148</v>
      </c>
      <c r="B6" s="893">
        <f>B13</f>
        <v>13126.984357005023</v>
      </c>
      <c r="C6" s="326" t="s">
        <v>147</v>
      </c>
      <c r="D6" s="326" t="s">
        <v>147</v>
      </c>
      <c r="E6" s="924"/>
    </row>
    <row r="7" spans="1:6" s="265" customFormat="1" ht="12">
      <c r="A7" s="184" t="s">
        <v>149</v>
      </c>
      <c r="B7" s="332">
        <v>0</v>
      </c>
      <c r="C7" s="326" t="s">
        <v>147</v>
      </c>
      <c r="D7" s="326" t="s">
        <v>147</v>
      </c>
      <c r="E7" s="924"/>
    </row>
    <row r="8" spans="1:6" s="265" customFormat="1" ht="12">
      <c r="A8" s="185" t="s">
        <v>150</v>
      </c>
      <c r="B8" s="892">
        <v>27.240696</v>
      </c>
      <c r="C8" s="328" t="s">
        <v>147</v>
      </c>
      <c r="D8" s="327" t="s">
        <v>147</v>
      </c>
      <c r="E8" s="924"/>
    </row>
    <row r="9" spans="1:6" s="265" customFormat="1" ht="12">
      <c r="A9" s="184"/>
      <c r="B9" s="1170"/>
      <c r="C9" s="1170"/>
      <c r="D9" s="926"/>
      <c r="E9" s="924"/>
    </row>
    <row r="10" spans="1:6" s="265" customFormat="1" ht="12">
      <c r="A10" s="184"/>
      <c r="B10" s="1171"/>
      <c r="C10" s="1171"/>
      <c r="D10" s="926"/>
      <c r="E10" s="924"/>
    </row>
    <row r="11" spans="1:6" s="265" customFormat="1" ht="11.4">
      <c r="A11" s="1314" t="s">
        <v>151</v>
      </c>
      <c r="B11" s="1314">
        <v>2021</v>
      </c>
      <c r="C11" s="1314">
        <v>2020</v>
      </c>
      <c r="D11" s="1314" t="s">
        <v>146</v>
      </c>
      <c r="E11" s="924"/>
    </row>
    <row r="12" spans="1:6" s="265" customFormat="1" ht="11.4">
      <c r="A12" s="1315"/>
      <c r="B12" s="1322"/>
      <c r="C12" s="1322"/>
      <c r="D12" s="1315"/>
      <c r="E12" s="924"/>
    </row>
    <row r="13" spans="1:6" s="265" customFormat="1" ht="12">
      <c r="A13" s="329" t="s">
        <v>145</v>
      </c>
      <c r="B13" s="650">
        <v>13126.984357005023</v>
      </c>
      <c r="C13" s="927" t="s">
        <v>147</v>
      </c>
      <c r="D13" s="650" t="s">
        <v>147</v>
      </c>
      <c r="E13" s="924"/>
    </row>
    <row r="14" spans="1:6" s="265" customFormat="1" ht="12">
      <c r="A14" s="186" t="s">
        <v>152</v>
      </c>
      <c r="B14" s="651">
        <v>13126.984357005023</v>
      </c>
      <c r="C14" s="330" t="s">
        <v>147</v>
      </c>
      <c r="D14" s="651" t="s">
        <v>147</v>
      </c>
      <c r="E14" s="924"/>
    </row>
    <row r="15" spans="1:6" s="265" customFormat="1" ht="11.4">
      <c r="A15" s="266" t="s">
        <v>153</v>
      </c>
      <c r="B15" s="651">
        <v>7994.4348258046712</v>
      </c>
      <c r="C15" s="330" t="s">
        <v>147</v>
      </c>
      <c r="D15" s="651" t="s">
        <v>147</v>
      </c>
      <c r="E15" s="924"/>
    </row>
    <row r="16" spans="1:6" s="265" customFormat="1" ht="11.4">
      <c r="A16" s="266" t="s">
        <v>154</v>
      </c>
      <c r="B16" s="651">
        <v>4323.4588701053199</v>
      </c>
      <c r="C16" s="330" t="s">
        <v>147</v>
      </c>
      <c r="D16" s="651" t="s">
        <v>147</v>
      </c>
      <c r="E16" s="924"/>
    </row>
    <row r="17" spans="1:5" s="265" customFormat="1" ht="11.4">
      <c r="A17" s="266" t="s">
        <v>155</v>
      </c>
      <c r="B17" s="651">
        <v>65.116840874943449</v>
      </c>
      <c r="C17" s="330" t="s">
        <v>147</v>
      </c>
      <c r="D17" s="651" t="s">
        <v>147</v>
      </c>
      <c r="E17" s="924"/>
    </row>
    <row r="18" spans="1:5" s="265" customFormat="1" ht="11.4">
      <c r="A18" s="266" t="s">
        <v>156</v>
      </c>
      <c r="B18" s="651">
        <v>240.62411615612223</v>
      </c>
      <c r="C18" s="330" t="s">
        <v>147</v>
      </c>
      <c r="D18" s="651" t="s">
        <v>147</v>
      </c>
      <c r="E18" s="924"/>
    </row>
    <row r="19" spans="1:5" s="265" customFormat="1" ht="11.4">
      <c r="A19" s="266" t="s">
        <v>157</v>
      </c>
      <c r="B19" s="651">
        <v>52.856507571146658</v>
      </c>
      <c r="C19" s="330" t="s">
        <v>147</v>
      </c>
      <c r="D19" s="651" t="s">
        <v>147</v>
      </c>
      <c r="E19" s="924"/>
    </row>
    <row r="20" spans="1:5" s="265" customFormat="1" ht="11.4">
      <c r="A20" s="266" t="s">
        <v>158</v>
      </c>
      <c r="B20" s="651">
        <v>19.842496413782388</v>
      </c>
      <c r="C20" s="330" t="s">
        <v>147</v>
      </c>
      <c r="D20" s="651" t="s">
        <v>147</v>
      </c>
      <c r="E20" s="924"/>
    </row>
    <row r="21" spans="1:5" s="265" customFormat="1" ht="11.4">
      <c r="A21" s="266" t="s">
        <v>159</v>
      </c>
      <c r="B21" s="651">
        <v>83.242137206034215</v>
      </c>
      <c r="C21" s="330" t="s">
        <v>147</v>
      </c>
      <c r="D21" s="651" t="s">
        <v>147</v>
      </c>
      <c r="E21" s="924"/>
    </row>
    <row r="22" spans="1:5" s="265" customFormat="1" ht="11.4">
      <c r="A22" s="266" t="s">
        <v>160</v>
      </c>
      <c r="B22" s="651">
        <v>29.857310365438863</v>
      </c>
      <c r="C22" s="330" t="s">
        <v>147</v>
      </c>
      <c r="D22" s="651" t="s">
        <v>147</v>
      </c>
      <c r="E22" s="924"/>
    </row>
    <row r="23" spans="1:5" s="265" customFormat="1" ht="11.4">
      <c r="A23" s="266" t="s">
        <v>161</v>
      </c>
      <c r="B23" s="651">
        <v>317.55125250756504</v>
      </c>
      <c r="C23" s="330" t="s">
        <v>147</v>
      </c>
      <c r="D23" s="651" t="s">
        <v>147</v>
      </c>
      <c r="E23" s="924"/>
    </row>
    <row r="24" spans="1:5" s="265" customFormat="1" ht="12">
      <c r="A24" s="186" t="s">
        <v>162</v>
      </c>
      <c r="B24" s="332">
        <v>0</v>
      </c>
      <c r="C24" s="330" t="s">
        <v>147</v>
      </c>
      <c r="D24" s="651" t="s">
        <v>147</v>
      </c>
      <c r="E24" s="924"/>
    </row>
    <row r="25" spans="1:5" s="265" customFormat="1" ht="6" customHeight="1">
      <c r="A25" s="883"/>
      <c r="B25" s="267"/>
      <c r="C25" s="267"/>
      <c r="D25" s="883"/>
      <c r="E25" s="924"/>
    </row>
    <row r="26" spans="1:5" s="265" customFormat="1" ht="12">
      <c r="A26" s="329" t="s">
        <v>163</v>
      </c>
      <c r="B26" s="331">
        <v>65312273.908312023</v>
      </c>
      <c r="C26" s="331">
        <v>28659775.751934681</v>
      </c>
      <c r="D26" s="653">
        <v>127.88829391168943</v>
      </c>
      <c r="E26" s="924"/>
    </row>
    <row r="27" spans="1:5" s="265" customFormat="1" ht="12">
      <c r="A27" s="186" t="s">
        <v>152</v>
      </c>
      <c r="B27" s="332">
        <v>65312273.908312023</v>
      </c>
      <c r="C27" s="332">
        <v>28516797.128561936</v>
      </c>
      <c r="D27" s="652">
        <v>129.03088907759681</v>
      </c>
      <c r="E27" s="924"/>
    </row>
    <row r="28" spans="1:5" s="265" customFormat="1" ht="11.4">
      <c r="A28" s="266" t="s">
        <v>153</v>
      </c>
      <c r="B28" s="332">
        <v>40900007.68580769</v>
      </c>
      <c r="C28" s="332">
        <v>13921800.127756994</v>
      </c>
      <c r="D28" s="652">
        <v>193.7839045573885</v>
      </c>
      <c r="E28" s="924"/>
    </row>
    <row r="29" spans="1:5" s="265" customFormat="1" ht="11.4">
      <c r="A29" s="266" t="s">
        <v>154</v>
      </c>
      <c r="B29" s="332">
        <v>20349719.782478645</v>
      </c>
      <c r="C29" s="332">
        <v>8077055.5575372167</v>
      </c>
      <c r="D29" s="652">
        <v>151.94478179626208</v>
      </c>
      <c r="E29" s="924"/>
    </row>
    <row r="30" spans="1:5" s="265" customFormat="1" ht="11.4">
      <c r="A30" s="266" t="s">
        <v>155</v>
      </c>
      <c r="B30" s="332">
        <v>294719.87522718898</v>
      </c>
      <c r="C30" s="332">
        <v>1719842.5641842904</v>
      </c>
      <c r="D30" s="652">
        <v>-82.863547737592853</v>
      </c>
      <c r="E30" s="924"/>
    </row>
    <row r="31" spans="1:5" s="265" customFormat="1" ht="11.4">
      <c r="A31" s="266" t="s">
        <v>156</v>
      </c>
      <c r="B31" s="332">
        <v>1364325.5604482307</v>
      </c>
      <c r="C31" s="332">
        <v>2265568.0507157557</v>
      </c>
      <c r="D31" s="652">
        <v>-39.779959398307561</v>
      </c>
      <c r="E31" s="924"/>
    </row>
    <row r="32" spans="1:5" s="265" customFormat="1" ht="11.4">
      <c r="A32" s="266" t="s">
        <v>157</v>
      </c>
      <c r="B32" s="332">
        <v>314899.29303214431</v>
      </c>
      <c r="C32" s="332">
        <v>296487.3798290689</v>
      </c>
      <c r="D32" s="652">
        <v>6.209916989230968</v>
      </c>
      <c r="E32" s="924"/>
    </row>
    <row r="33" spans="1:5" s="265" customFormat="1" ht="11.4">
      <c r="A33" s="266" t="s">
        <v>158</v>
      </c>
      <c r="B33" s="332">
        <v>84412.628785638968</v>
      </c>
      <c r="C33" s="332">
        <v>479533.56476824929</v>
      </c>
      <c r="D33" s="652">
        <v>-82.39685264976282</v>
      </c>
      <c r="E33" s="924"/>
    </row>
    <row r="34" spans="1:5" s="265" customFormat="1" ht="11.4">
      <c r="A34" s="266" t="s">
        <v>159</v>
      </c>
      <c r="B34" s="332">
        <v>291949.90410095948</v>
      </c>
      <c r="C34" s="332">
        <v>609087.04098453198</v>
      </c>
      <c r="D34" s="652">
        <v>-52.067606047225979</v>
      </c>
      <c r="E34" s="924"/>
    </row>
    <row r="35" spans="1:5" s="265" customFormat="1" ht="11.4">
      <c r="A35" s="266" t="s">
        <v>160</v>
      </c>
      <c r="B35" s="332">
        <v>119595.9693228582</v>
      </c>
      <c r="C35" s="332">
        <v>88474.618811433436</v>
      </c>
      <c r="D35" s="652">
        <v>35.175490560627075</v>
      </c>
      <c r="E35" s="924"/>
    </row>
    <row r="36" spans="1:5" s="265" customFormat="1" ht="11.4">
      <c r="A36" s="266" t="s">
        <v>161</v>
      </c>
      <c r="B36" s="332">
        <v>1592643.2091006737</v>
      </c>
      <c r="C36" s="332">
        <v>1058948.2239477127</v>
      </c>
      <c r="D36" s="652">
        <v>50.398571335498964</v>
      </c>
      <c r="E36" s="924"/>
    </row>
    <row r="37" spans="1:5" s="265" customFormat="1" ht="12">
      <c r="A37" s="186" t="s">
        <v>162</v>
      </c>
      <c r="B37" s="332">
        <v>0</v>
      </c>
      <c r="C37" s="332">
        <v>142978.62339942879</v>
      </c>
      <c r="D37" s="652">
        <v>-100</v>
      </c>
      <c r="E37" s="924"/>
    </row>
    <row r="38" spans="1:5" s="265" customFormat="1" ht="6" customHeight="1">
      <c r="A38" s="186"/>
      <c r="B38" s="268"/>
      <c r="C38" s="268"/>
      <c r="D38" s="271"/>
      <c r="E38" s="924"/>
    </row>
    <row r="39" spans="1:5" s="265" customFormat="1" ht="12">
      <c r="A39" s="329" t="s">
        <v>164</v>
      </c>
      <c r="B39" s="331">
        <v>6777760.2632373478</v>
      </c>
      <c r="C39" s="331">
        <v>2708257.6031819242</v>
      </c>
      <c r="D39" s="653">
        <v>150.26275166870496</v>
      </c>
      <c r="E39" s="924"/>
    </row>
    <row r="40" spans="1:5" s="265" customFormat="1" ht="12">
      <c r="A40" s="186" t="s">
        <v>152</v>
      </c>
      <c r="B40" s="332">
        <v>6777760.2632373478</v>
      </c>
      <c r="C40" s="332">
        <v>2678072.8614746272</v>
      </c>
      <c r="D40" s="652">
        <v>153.08348019582866</v>
      </c>
      <c r="E40" s="924"/>
    </row>
    <row r="41" spans="1:5" s="265" customFormat="1" ht="11.4">
      <c r="A41" s="266" t="s">
        <v>153</v>
      </c>
      <c r="B41" s="332">
        <v>4473588.2892008899</v>
      </c>
      <c r="C41" s="332">
        <v>1311176.4740584437</v>
      </c>
      <c r="D41" s="652">
        <v>241.18885508622975</v>
      </c>
      <c r="E41" s="924"/>
    </row>
    <row r="42" spans="1:5" s="265" customFormat="1" ht="11.4">
      <c r="A42" s="266" t="s">
        <v>154</v>
      </c>
      <c r="B42" s="332">
        <v>1995310.8795343468</v>
      </c>
      <c r="C42" s="332">
        <v>676149.94282542495</v>
      </c>
      <c r="D42" s="652">
        <v>195.09889354751729</v>
      </c>
      <c r="E42" s="924"/>
    </row>
    <row r="43" spans="1:5" s="265" customFormat="1" ht="11.4">
      <c r="A43" s="266" t="s">
        <v>155</v>
      </c>
      <c r="B43" s="332">
        <v>18936.470140705624</v>
      </c>
      <c r="C43" s="332">
        <v>289137.48620914668</v>
      </c>
      <c r="D43" s="652">
        <v>-93.450866489756123</v>
      </c>
      <c r="E43" s="924"/>
    </row>
    <row r="44" spans="1:5" s="265" customFormat="1" ht="11.4">
      <c r="A44" s="266" t="s">
        <v>156</v>
      </c>
      <c r="B44" s="332">
        <v>87899.976941260247</v>
      </c>
      <c r="C44" s="332">
        <v>164392.72406683178</v>
      </c>
      <c r="D44" s="652">
        <v>-46.530480288005108</v>
      </c>
      <c r="E44" s="924"/>
    </row>
    <row r="45" spans="1:5" s="265" customFormat="1" ht="11.4">
      <c r="A45" s="266" t="s">
        <v>157</v>
      </c>
      <c r="B45" s="332">
        <v>18775.034602567204</v>
      </c>
      <c r="C45" s="332">
        <v>21550.411678932571</v>
      </c>
      <c r="D45" s="652">
        <v>-12.878694478239506</v>
      </c>
      <c r="E45" s="924"/>
    </row>
    <row r="46" spans="1:5" s="265" customFormat="1" ht="11.4">
      <c r="A46" s="266" t="s">
        <v>158</v>
      </c>
      <c r="B46" s="332">
        <v>6524.2204004386367</v>
      </c>
      <c r="C46" s="332">
        <v>50709.820013979806</v>
      </c>
      <c r="D46" s="652">
        <v>-87.134641775101059</v>
      </c>
      <c r="E46" s="924"/>
    </row>
    <row r="47" spans="1:5" s="265" customFormat="1" ht="11.4">
      <c r="A47" s="266" t="s">
        <v>159</v>
      </c>
      <c r="B47" s="332">
        <v>22524.439162233917</v>
      </c>
      <c r="C47" s="332">
        <v>67906.165555207292</v>
      </c>
      <c r="D47" s="652">
        <v>-66.830699663511226</v>
      </c>
      <c r="E47" s="924"/>
    </row>
    <row r="48" spans="1:5" s="265" customFormat="1" ht="11.4">
      <c r="A48" s="266" t="s">
        <v>160</v>
      </c>
      <c r="B48" s="332">
        <v>9347.6637663490055</v>
      </c>
      <c r="C48" s="332">
        <v>6210.58098182708</v>
      </c>
      <c r="D48" s="652">
        <v>50.517319190481416</v>
      </c>
      <c r="E48" s="924"/>
    </row>
    <row r="49" spans="1:5" s="265" customFormat="1" ht="11.4">
      <c r="A49" s="266" t="s">
        <v>161</v>
      </c>
      <c r="B49" s="332">
        <v>144853.28948750463</v>
      </c>
      <c r="C49" s="332">
        <v>90839.256082160398</v>
      </c>
      <c r="D49" s="652">
        <v>59.460795087298358</v>
      </c>
      <c r="E49" s="924"/>
    </row>
    <row r="50" spans="1:5" s="265" customFormat="1" ht="12">
      <c r="A50" s="186" t="s">
        <v>162</v>
      </c>
      <c r="B50" s="332">
        <v>0</v>
      </c>
      <c r="C50" s="332">
        <v>30184.74170996984</v>
      </c>
      <c r="D50" s="652">
        <v>-100</v>
      </c>
      <c r="E50" s="924"/>
    </row>
    <row r="51" spans="1:5" s="265" customFormat="1" ht="6" customHeight="1">
      <c r="A51" s="187"/>
      <c r="B51" s="270"/>
      <c r="C51" s="270"/>
      <c r="D51" s="271"/>
      <c r="E51" s="924"/>
    </row>
    <row r="52" spans="1:5" s="265" customFormat="1" ht="12">
      <c r="A52" s="333" t="s">
        <v>165</v>
      </c>
      <c r="B52" s="334">
        <v>9.6362620351986443</v>
      </c>
      <c r="C52" s="334">
        <v>10.582366949976395</v>
      </c>
      <c r="D52" s="653">
        <v>-8.9050677833326866</v>
      </c>
      <c r="E52" s="924"/>
    </row>
    <row r="53" spans="1:5" s="265" customFormat="1" ht="12">
      <c r="A53" s="186" t="s">
        <v>166</v>
      </c>
      <c r="B53" s="335">
        <v>9.6362620351986443</v>
      </c>
      <c r="C53" s="335">
        <v>10.648252905583657</v>
      </c>
      <c r="D53" s="652">
        <v>-9.4687167418324165</v>
      </c>
      <c r="E53" s="924"/>
    </row>
    <row r="54" spans="1:5" s="265" customFormat="1" ht="11.4">
      <c r="A54" s="266" t="s">
        <v>153</v>
      </c>
      <c r="B54" s="335">
        <v>9.1425506867806998</v>
      </c>
      <c r="C54" s="335">
        <v>10.617792801502365</v>
      </c>
      <c r="D54" s="652">
        <v>-13.918079106735481</v>
      </c>
      <c r="E54" s="924"/>
    </row>
    <row r="55" spans="1:5" s="265" customFormat="1" ht="11.4">
      <c r="A55" s="266" t="s">
        <v>154</v>
      </c>
      <c r="B55" s="335">
        <v>10.198771525381417</v>
      </c>
      <c r="C55" s="335">
        <v>11.945657384493236</v>
      </c>
      <c r="D55" s="652">
        <v>-14.613322049226774</v>
      </c>
      <c r="E55" s="924"/>
    </row>
    <row r="56" spans="1:5" s="265" customFormat="1" ht="11.4">
      <c r="A56" s="266" t="s">
        <v>155</v>
      </c>
      <c r="B56" s="335">
        <v>15.563612069055175</v>
      </c>
      <c r="C56" s="335">
        <v>5.9481825989876933</v>
      </c>
      <c r="D56" s="652">
        <v>161.59250730883946</v>
      </c>
      <c r="E56" s="924"/>
    </row>
    <row r="57" spans="1:5" s="265" customFormat="1" ht="11.4">
      <c r="A57" s="266" t="s">
        <v>156</v>
      </c>
      <c r="B57" s="335">
        <v>15.521341505697441</v>
      </c>
      <c r="C57" s="335">
        <v>13.781437491082134</v>
      </c>
      <c r="D57" s="652">
        <v>12.6152479379809</v>
      </c>
      <c r="E57" s="924"/>
    </row>
    <row r="58" spans="1:5" s="265" customFormat="1" ht="11.4">
      <c r="A58" s="266" t="s">
        <v>157</v>
      </c>
      <c r="B58" s="335">
        <v>16.77223502901489</v>
      </c>
      <c r="C58" s="335">
        <v>13.757852251096971</v>
      </c>
      <c r="D58" s="652">
        <v>21.894026000045596</v>
      </c>
      <c r="E58" s="924"/>
    </row>
    <row r="59" spans="1:5" s="265" customFormat="1" ht="11.4">
      <c r="A59" s="266" t="s">
        <v>158</v>
      </c>
      <c r="B59" s="335">
        <v>12.938347205432198</v>
      </c>
      <c r="C59" s="335">
        <v>9.4564241134370093</v>
      </c>
      <c r="D59" s="652">
        <v>36.83819427697874</v>
      </c>
      <c r="E59" s="924"/>
    </row>
    <row r="60" spans="1:5" s="265" customFormat="1" ht="11.4">
      <c r="A60" s="266" t="s">
        <v>159</v>
      </c>
      <c r="B60" s="335">
        <v>12.961472736265218</v>
      </c>
      <c r="C60" s="335">
        <v>8.9695395993070459</v>
      </c>
      <c r="D60" s="652">
        <v>44.489021498954571</v>
      </c>
      <c r="E60" s="924"/>
    </row>
    <row r="61" spans="1:5" s="265" customFormat="1" ht="11.4">
      <c r="A61" s="266" t="s">
        <v>160</v>
      </c>
      <c r="B61" s="335">
        <v>12.794209581371131</v>
      </c>
      <c r="C61" s="335">
        <v>14.245787804767541</v>
      </c>
      <c r="D61" s="652">
        <v>-10.219075453870962</v>
      </c>
      <c r="E61" s="924"/>
    </row>
    <row r="62" spans="1:5" s="265" customFormat="1" ht="11.4">
      <c r="A62" s="266" t="s">
        <v>161</v>
      </c>
      <c r="B62" s="335">
        <v>10.994870843012913</v>
      </c>
      <c r="C62" s="335">
        <v>11.65738546988911</v>
      </c>
      <c r="D62" s="652">
        <v>-5.7250013016465706</v>
      </c>
      <c r="E62" s="924"/>
    </row>
    <row r="63" spans="1:5" s="265" customFormat="1" ht="12">
      <c r="A63" s="186" t="s">
        <v>167</v>
      </c>
      <c r="B63" s="332">
        <v>0</v>
      </c>
      <c r="C63" s="335">
        <v>4.7367847229981033</v>
      </c>
      <c r="D63" s="652">
        <v>-100</v>
      </c>
      <c r="E63" s="924"/>
    </row>
    <row r="64" spans="1:5" s="265" customFormat="1" ht="6" customHeight="1">
      <c r="A64" s="187"/>
      <c r="B64" s="336"/>
      <c r="C64" s="336"/>
      <c r="D64" s="271"/>
      <c r="E64" s="924"/>
    </row>
    <row r="65" spans="1:5" s="265" customFormat="1" ht="12">
      <c r="A65" s="329" t="s">
        <v>168</v>
      </c>
      <c r="B65" s="650">
        <v>200.98801605703099</v>
      </c>
      <c r="C65" s="927" t="s">
        <v>147</v>
      </c>
      <c r="D65" s="650" t="s">
        <v>147</v>
      </c>
      <c r="E65" s="924"/>
    </row>
    <row r="66" spans="1:5" s="265" customFormat="1" ht="12">
      <c r="A66" s="186" t="s">
        <v>152</v>
      </c>
      <c r="B66" s="651">
        <v>201.10936334023165</v>
      </c>
      <c r="C66" s="330" t="s">
        <v>147</v>
      </c>
      <c r="D66" s="651" t="s">
        <v>147</v>
      </c>
      <c r="E66" s="924"/>
    </row>
    <row r="67" spans="1:5" s="265" customFormat="1" ht="11.4">
      <c r="A67" s="266" t="s">
        <v>153</v>
      </c>
      <c r="B67" s="651">
        <v>195.46291744533687</v>
      </c>
      <c r="C67" s="330" t="s">
        <v>147</v>
      </c>
      <c r="D67" s="651" t="s">
        <v>147</v>
      </c>
      <c r="E67" s="924"/>
    </row>
    <row r="68" spans="1:5" s="265" customFormat="1" ht="11.4">
      <c r="A68" s="266" t="s">
        <v>154</v>
      </c>
      <c r="B68" s="651">
        <v>212.45790685667674</v>
      </c>
      <c r="C68" s="330" t="s">
        <v>147</v>
      </c>
      <c r="D68" s="651" t="s">
        <v>147</v>
      </c>
      <c r="E68" s="924"/>
    </row>
    <row r="69" spans="1:5" s="265" customFormat="1" ht="11.4">
      <c r="A69" s="266" t="s">
        <v>155</v>
      </c>
      <c r="B69" s="651">
        <v>220.94485763726391</v>
      </c>
      <c r="C69" s="330" t="s">
        <v>147</v>
      </c>
      <c r="D69" s="651" t="s">
        <v>147</v>
      </c>
      <c r="E69" s="924"/>
    </row>
    <row r="70" spans="1:5" s="265" customFormat="1" ht="11.4">
      <c r="A70" s="266" t="s">
        <v>156</v>
      </c>
      <c r="B70" s="651">
        <v>176.36854657847826</v>
      </c>
      <c r="C70" s="330" t="s">
        <v>147</v>
      </c>
      <c r="D70" s="651" t="s">
        <v>147</v>
      </c>
      <c r="E70" s="924"/>
    </row>
    <row r="71" spans="1:5" s="265" customFormat="1" ht="11.4">
      <c r="A71" s="266" t="s">
        <v>157</v>
      </c>
      <c r="B71" s="651">
        <v>167.85209983228245</v>
      </c>
      <c r="C71" s="330" t="s">
        <v>147</v>
      </c>
      <c r="D71" s="651" t="s">
        <v>147</v>
      </c>
      <c r="E71" s="924"/>
    </row>
    <row r="72" spans="1:5" s="265" customFormat="1" ht="11.4">
      <c r="A72" s="266" t="s">
        <v>158</v>
      </c>
      <c r="B72" s="651">
        <v>235.06549552166265</v>
      </c>
      <c r="C72" s="330" t="s">
        <v>147</v>
      </c>
      <c r="D72" s="651" t="s">
        <v>147</v>
      </c>
      <c r="E72" s="924"/>
    </row>
    <row r="73" spans="1:5" s="265" customFormat="1" ht="11.4">
      <c r="A73" s="266" t="s">
        <v>159</v>
      </c>
      <c r="B73" s="651">
        <v>285.12472871800691</v>
      </c>
      <c r="C73" s="330" t="s">
        <v>147</v>
      </c>
      <c r="D73" s="651" t="s">
        <v>147</v>
      </c>
      <c r="E73" s="924"/>
    </row>
    <row r="74" spans="1:5" s="265" customFormat="1" ht="11.4">
      <c r="A74" s="266" t="s">
        <v>160</v>
      </c>
      <c r="B74" s="651">
        <v>249.65147683896299</v>
      </c>
      <c r="C74" s="330" t="s">
        <v>147</v>
      </c>
      <c r="D74" s="651" t="s">
        <v>147</v>
      </c>
      <c r="E74" s="924"/>
    </row>
    <row r="75" spans="1:5" s="265" customFormat="1" ht="11.4">
      <c r="A75" s="266" t="s">
        <v>161</v>
      </c>
      <c r="B75" s="651">
        <v>199.38630993622132</v>
      </c>
      <c r="C75" s="330" t="s">
        <v>147</v>
      </c>
      <c r="D75" s="651" t="s">
        <v>147</v>
      </c>
      <c r="E75" s="924"/>
    </row>
    <row r="76" spans="1:5" s="265" customFormat="1" ht="12">
      <c r="A76" s="186" t="s">
        <v>162</v>
      </c>
      <c r="B76" s="332">
        <v>0</v>
      </c>
      <c r="C76" s="330" t="s">
        <v>147</v>
      </c>
      <c r="D76" s="651" t="s">
        <v>147</v>
      </c>
      <c r="E76" s="924"/>
    </row>
    <row r="77" spans="1:5" s="265" customFormat="1" ht="6" customHeight="1">
      <c r="A77" s="187"/>
      <c r="B77" s="337"/>
      <c r="C77" s="337"/>
      <c r="D77" s="271"/>
      <c r="E77" s="924"/>
    </row>
    <row r="78" spans="1:5" s="265" customFormat="1" ht="12">
      <c r="A78" s="329" t="s">
        <v>169</v>
      </c>
      <c r="B78" s="650">
        <v>1936.7731886602633</v>
      </c>
      <c r="C78" s="927" t="s">
        <v>147</v>
      </c>
      <c r="D78" s="650" t="s">
        <v>147</v>
      </c>
      <c r="E78" s="924"/>
    </row>
    <row r="79" spans="1:5" s="265" customFormat="1" ht="12">
      <c r="A79" s="186" t="s">
        <v>152</v>
      </c>
      <c r="B79" s="651">
        <v>1936.7731886602633</v>
      </c>
      <c r="C79" s="330" t="s">
        <v>147</v>
      </c>
      <c r="D79" s="651" t="s">
        <v>147</v>
      </c>
      <c r="E79" s="924"/>
    </row>
    <row r="80" spans="1:5" s="265" customFormat="1" ht="11.4">
      <c r="A80" s="266" t="s">
        <v>153</v>
      </c>
      <c r="B80" s="651">
        <v>1787.0296301300236</v>
      </c>
      <c r="C80" s="330" t="s">
        <v>147</v>
      </c>
      <c r="D80" s="651" t="s">
        <v>147</v>
      </c>
      <c r="E80" s="924"/>
    </row>
    <row r="81" spans="1:5" s="265" customFormat="1" ht="11.4">
      <c r="A81" s="266" t="s">
        <v>154</v>
      </c>
      <c r="B81" s="651">
        <v>2166.8096507920118</v>
      </c>
      <c r="C81" s="330" t="s">
        <v>147</v>
      </c>
      <c r="D81" s="651" t="s">
        <v>147</v>
      </c>
      <c r="E81" s="924"/>
    </row>
    <row r="82" spans="1:5" s="265" customFormat="1" ht="11.4">
      <c r="A82" s="266" t="s">
        <v>155</v>
      </c>
      <c r="B82" s="651">
        <v>3438.7000529189977</v>
      </c>
      <c r="C82" s="330" t="s">
        <v>147</v>
      </c>
      <c r="D82" s="651" t="s">
        <v>147</v>
      </c>
      <c r="E82" s="924"/>
    </row>
    <row r="83" spans="1:5" s="265" customFormat="1" ht="11.4">
      <c r="A83" s="266" t="s">
        <v>156</v>
      </c>
      <c r="B83" s="651">
        <v>2737.4764423080669</v>
      </c>
      <c r="C83" s="330" t="s">
        <v>147</v>
      </c>
      <c r="D83" s="651" t="s">
        <v>147</v>
      </c>
      <c r="E83" s="924"/>
    </row>
    <row r="84" spans="1:5" s="265" customFormat="1" ht="11.4">
      <c r="A84" s="266" t="s">
        <v>157</v>
      </c>
      <c r="B84" s="651">
        <v>2815.2548685007123</v>
      </c>
      <c r="C84" s="330" t="s">
        <v>147</v>
      </c>
      <c r="D84" s="651" t="s">
        <v>147</v>
      </c>
      <c r="E84" s="924"/>
    </row>
    <row r="85" spans="1:5" s="265" customFormat="1" ht="11.4">
      <c r="A85" s="266" t="s">
        <v>158</v>
      </c>
      <c r="B85" s="651">
        <v>3041.3589970762387</v>
      </c>
      <c r="C85" s="330" t="s">
        <v>147</v>
      </c>
      <c r="D85" s="651" t="s">
        <v>147</v>
      </c>
      <c r="E85" s="924"/>
    </row>
    <row r="86" spans="1:5" s="265" customFormat="1" ht="11.4">
      <c r="A86" s="266" t="s">
        <v>159</v>
      </c>
      <c r="B86" s="651">
        <v>3695.6363977134633</v>
      </c>
      <c r="C86" s="330" t="s">
        <v>147</v>
      </c>
      <c r="D86" s="651" t="s">
        <v>147</v>
      </c>
      <c r="E86" s="924"/>
    </row>
    <row r="87" spans="1:5" s="265" customFormat="1" ht="11.4">
      <c r="A87" s="266" t="s">
        <v>160</v>
      </c>
      <c r="B87" s="651">
        <v>3194.0933169765135</v>
      </c>
      <c r="C87" s="330" t="s">
        <v>147</v>
      </c>
      <c r="D87" s="651" t="s">
        <v>147</v>
      </c>
      <c r="E87" s="924"/>
    </row>
    <row r="88" spans="1:5" s="265" customFormat="1" ht="11.4">
      <c r="A88" s="266" t="s">
        <v>161</v>
      </c>
      <c r="B88" s="651">
        <v>2192.2267256136956</v>
      </c>
      <c r="C88" s="330" t="s">
        <v>147</v>
      </c>
      <c r="D88" s="651" t="s">
        <v>147</v>
      </c>
      <c r="E88" s="924"/>
    </row>
    <row r="89" spans="1:5" s="265" customFormat="1" ht="12">
      <c r="A89" s="186" t="s">
        <v>162</v>
      </c>
      <c r="B89" s="332">
        <v>0</v>
      </c>
      <c r="C89" s="330" t="s">
        <v>147</v>
      </c>
      <c r="D89" s="651" t="s">
        <v>147</v>
      </c>
      <c r="E89" s="924"/>
    </row>
    <row r="90" spans="1:5" s="265" customFormat="1" ht="6" customHeight="1">
      <c r="A90" s="187"/>
      <c r="B90" s="338"/>
      <c r="C90" s="338"/>
      <c r="D90" s="271"/>
      <c r="E90" s="924"/>
    </row>
    <row r="91" spans="1:5" s="265" customFormat="1" ht="11.4">
      <c r="E91" s="924"/>
    </row>
    <row r="92" spans="1:5" s="265" customFormat="1" ht="11.4">
      <c r="A92" s="1314" t="s">
        <v>170</v>
      </c>
      <c r="B92" s="1314">
        <v>2021</v>
      </c>
      <c r="C92" s="1314">
        <v>2020</v>
      </c>
      <c r="D92" s="1314" t="s">
        <v>146</v>
      </c>
      <c r="E92" s="924"/>
    </row>
    <row r="93" spans="1:5" s="265" customFormat="1" ht="11.4">
      <c r="A93" s="1315"/>
      <c r="B93" s="1316"/>
      <c r="C93" s="1316"/>
      <c r="D93" s="1315"/>
      <c r="E93" s="924"/>
    </row>
    <row r="94" spans="1:5" s="265" customFormat="1" ht="12">
      <c r="A94" s="329" t="s">
        <v>171</v>
      </c>
      <c r="B94" s="650">
        <v>13126.984357005023</v>
      </c>
      <c r="C94" s="927" t="s">
        <v>147</v>
      </c>
      <c r="D94" s="650" t="s">
        <v>147</v>
      </c>
      <c r="E94" s="928"/>
    </row>
    <row r="95" spans="1:5" s="265" customFormat="1" ht="11.4">
      <c r="A95" s="883" t="s">
        <v>172</v>
      </c>
      <c r="B95" s="651">
        <v>13126.984357005023</v>
      </c>
      <c r="C95" s="330" t="s">
        <v>147</v>
      </c>
      <c r="D95" s="651" t="s">
        <v>147</v>
      </c>
      <c r="E95" s="928"/>
    </row>
    <row r="96" spans="1:5" s="265" customFormat="1" ht="11.4">
      <c r="A96" s="883" t="s">
        <v>173</v>
      </c>
      <c r="B96" s="651">
        <v>5708.6751247161537</v>
      </c>
      <c r="C96" s="330" t="s">
        <v>147</v>
      </c>
      <c r="D96" s="651" t="s">
        <v>147</v>
      </c>
      <c r="E96" s="929"/>
    </row>
    <row r="97" spans="1:5" s="265" customFormat="1" ht="11.4">
      <c r="A97" s="883" t="s">
        <v>174</v>
      </c>
      <c r="B97" s="651">
        <v>4043.0887364724476</v>
      </c>
      <c r="C97" s="330" t="s">
        <v>147</v>
      </c>
      <c r="D97" s="651" t="s">
        <v>147</v>
      </c>
      <c r="E97" s="929"/>
    </row>
    <row r="98" spans="1:5" s="265" customFormat="1" ht="11.4">
      <c r="A98" s="883" t="s">
        <v>175</v>
      </c>
      <c r="B98" s="879">
        <v>25.21503972476193</v>
      </c>
      <c r="C98" s="930" t="s">
        <v>147</v>
      </c>
      <c r="D98" s="879" t="s">
        <v>147</v>
      </c>
      <c r="E98" s="929"/>
    </row>
    <row r="99" spans="1:5" s="265" customFormat="1" ht="11.4">
      <c r="A99" s="883" t="s">
        <v>176</v>
      </c>
      <c r="B99" s="651">
        <v>108.11278483655349</v>
      </c>
      <c r="C99" s="330" t="s">
        <v>147</v>
      </c>
      <c r="D99" s="651" t="s">
        <v>147</v>
      </c>
      <c r="E99" s="929"/>
    </row>
    <row r="100" spans="1:5" s="265" customFormat="1" ht="11.4">
      <c r="A100" s="883" t="s">
        <v>177</v>
      </c>
      <c r="B100" s="651">
        <v>1404.7033401522729</v>
      </c>
      <c r="C100" s="330" t="s">
        <v>147</v>
      </c>
      <c r="D100" s="651" t="s">
        <v>147</v>
      </c>
      <c r="E100" s="929"/>
    </row>
    <row r="101" spans="1:5" s="265" customFormat="1" ht="11.4">
      <c r="A101" s="883" t="s">
        <v>178</v>
      </c>
      <c r="B101" s="651">
        <v>1837.1893311028339</v>
      </c>
      <c r="C101" s="330" t="s">
        <v>147</v>
      </c>
      <c r="D101" s="651" t="s">
        <v>147</v>
      </c>
      <c r="E101" s="929"/>
    </row>
    <row r="102" spans="1:5" s="265" customFormat="1" ht="12">
      <c r="A102" s="186" t="s">
        <v>162</v>
      </c>
      <c r="B102" s="332">
        <v>0</v>
      </c>
      <c r="C102" s="330" t="s">
        <v>147</v>
      </c>
      <c r="D102" s="651" t="s">
        <v>147</v>
      </c>
      <c r="E102" s="924"/>
    </row>
    <row r="103" spans="1:5" s="265" customFormat="1" ht="6" customHeight="1">
      <c r="A103" s="882"/>
      <c r="B103" s="338"/>
      <c r="C103" s="338"/>
      <c r="D103" s="271"/>
      <c r="E103" s="924"/>
    </row>
    <row r="104" spans="1:5" s="265" customFormat="1" ht="12">
      <c r="A104" s="329" t="s">
        <v>163</v>
      </c>
      <c r="B104" s="331">
        <v>65312273.908312023</v>
      </c>
      <c r="C104" s="331">
        <v>28659775.751938567</v>
      </c>
      <c r="D104" s="653">
        <v>127.88829391165852</v>
      </c>
      <c r="E104" s="924"/>
    </row>
    <row r="105" spans="1:5" s="265" customFormat="1" ht="11.4">
      <c r="A105" s="883" t="s">
        <v>172</v>
      </c>
      <c r="B105" s="332">
        <v>65312273.908312023</v>
      </c>
      <c r="C105" s="332">
        <v>28516797.128539138</v>
      </c>
      <c r="D105" s="652">
        <v>129.0308890777799</v>
      </c>
      <c r="E105" s="924"/>
    </row>
    <row r="106" spans="1:5" s="265" customFormat="1" ht="11.4">
      <c r="A106" s="883" t="s">
        <v>173</v>
      </c>
      <c r="B106" s="332">
        <v>26898074.613694973</v>
      </c>
      <c r="C106" s="332">
        <v>12829630.232777253</v>
      </c>
      <c r="D106" s="652">
        <v>109.65588650622648</v>
      </c>
      <c r="E106" s="924"/>
    </row>
    <row r="107" spans="1:5" s="265" customFormat="1" ht="11.4">
      <c r="A107" s="883" t="s">
        <v>174</v>
      </c>
      <c r="B107" s="332">
        <v>20025928.599923339</v>
      </c>
      <c r="C107" s="332">
        <v>7553095.3184446748</v>
      </c>
      <c r="D107" s="652">
        <v>165.13539357959166</v>
      </c>
      <c r="E107" s="924"/>
    </row>
    <row r="108" spans="1:5" s="265" customFormat="1" ht="11.4">
      <c r="A108" s="883" t="s">
        <v>175</v>
      </c>
      <c r="B108" s="880">
        <v>182658.24284033879</v>
      </c>
      <c r="C108" s="880">
        <v>117947.33584090069</v>
      </c>
      <c r="D108" s="652">
        <v>54.864032067996526</v>
      </c>
      <c r="E108" s="924"/>
    </row>
    <row r="109" spans="1:5" s="265" customFormat="1" ht="11.4">
      <c r="A109" s="883" t="s">
        <v>176</v>
      </c>
      <c r="B109" s="332">
        <v>234938.20308342122</v>
      </c>
      <c r="C109" s="332">
        <v>83228.452976485947</v>
      </c>
      <c r="D109" s="652">
        <v>182.28086861878313</v>
      </c>
      <c r="E109" s="924"/>
    </row>
    <row r="110" spans="1:5" s="265" customFormat="1" ht="11.4">
      <c r="A110" s="883" t="s">
        <v>177</v>
      </c>
      <c r="B110" s="332">
        <v>7005805.3962843996</v>
      </c>
      <c r="C110" s="332">
        <v>2940353.5678323209</v>
      </c>
      <c r="D110" s="652">
        <v>138.26403316403884</v>
      </c>
      <c r="E110" s="924"/>
    </row>
    <row r="111" spans="1:5" s="265" customFormat="1" ht="11.4">
      <c r="A111" s="883" t="s">
        <v>178</v>
      </c>
      <c r="B111" s="332">
        <v>10964868.852487434</v>
      </c>
      <c r="C111" s="332">
        <v>4992542.2206674991</v>
      </c>
      <c r="D111" s="652">
        <v>119.62496290184612</v>
      </c>
      <c r="E111" s="924"/>
    </row>
    <row r="112" spans="1:5" s="265" customFormat="1" ht="12">
      <c r="A112" s="186" t="s">
        <v>162</v>
      </c>
      <c r="B112" s="332">
        <v>0</v>
      </c>
      <c r="C112" s="332">
        <v>142978.62339942879</v>
      </c>
      <c r="D112" s="652">
        <v>-100</v>
      </c>
      <c r="E112" s="924"/>
    </row>
    <row r="113" spans="1:5" s="265" customFormat="1" ht="6" customHeight="1">
      <c r="A113" s="186"/>
      <c r="B113" s="332"/>
      <c r="C113" s="332"/>
      <c r="D113" s="269"/>
      <c r="E113" s="924"/>
    </row>
    <row r="114" spans="1:5" s="265" customFormat="1" ht="12">
      <c r="A114" s="329" t="s">
        <v>164</v>
      </c>
      <c r="B114" s="331">
        <v>6777760.2632373478</v>
      </c>
      <c r="C114" s="331">
        <v>2708257.6031819242</v>
      </c>
      <c r="D114" s="653">
        <v>150.26275166870496</v>
      </c>
      <c r="E114" s="924"/>
    </row>
    <row r="115" spans="1:5" s="265" customFormat="1" ht="11.4">
      <c r="A115" s="883" t="s">
        <v>172</v>
      </c>
      <c r="B115" s="332">
        <v>6777760.2632373478</v>
      </c>
      <c r="C115" s="332">
        <v>2678072.8614746272</v>
      </c>
      <c r="D115" s="652">
        <v>153.08348019582866</v>
      </c>
      <c r="E115" s="924"/>
    </row>
    <row r="116" spans="1:5" s="265" customFormat="1" ht="11.4">
      <c r="A116" s="883" t="s">
        <v>173</v>
      </c>
      <c r="B116" s="332">
        <v>3326622.0925272191</v>
      </c>
      <c r="C116" s="332">
        <v>1506315.6596626425</v>
      </c>
      <c r="D116" s="652">
        <v>120.84494565667842</v>
      </c>
      <c r="E116" s="924"/>
    </row>
    <row r="117" spans="1:5" s="265" customFormat="1" ht="11.4">
      <c r="A117" s="883" t="s">
        <v>174</v>
      </c>
      <c r="B117" s="332">
        <v>2303941.5175422379</v>
      </c>
      <c r="C117" s="332">
        <v>792601.69365500717</v>
      </c>
      <c r="D117" s="652">
        <v>190.68093324095625</v>
      </c>
      <c r="E117" s="924"/>
    </row>
    <row r="118" spans="1:5" s="265" customFormat="1" ht="11.4">
      <c r="A118" s="883" t="s">
        <v>175</v>
      </c>
      <c r="B118" s="332">
        <v>25758.390802916812</v>
      </c>
      <c r="C118" s="332">
        <v>17024.986222275707</v>
      </c>
      <c r="D118" s="652">
        <v>51.295276622884465</v>
      </c>
      <c r="E118" s="924"/>
    </row>
    <row r="119" spans="1:5" s="265" customFormat="1" ht="11.4">
      <c r="A119" s="883" t="s">
        <v>176</v>
      </c>
      <c r="B119" s="332">
        <v>47829.245129507675</v>
      </c>
      <c r="C119" s="332">
        <v>17924.022198874343</v>
      </c>
      <c r="D119" s="652">
        <v>166.84300805543378</v>
      </c>
      <c r="E119" s="924"/>
    </row>
    <row r="120" spans="1:5" s="265" customFormat="1" ht="11.4">
      <c r="A120" s="883" t="s">
        <v>177</v>
      </c>
      <c r="B120" s="332">
        <v>813647.31791968714</v>
      </c>
      <c r="C120" s="332">
        <v>330262.66706630966</v>
      </c>
      <c r="D120" s="652">
        <v>146.36360119887155</v>
      </c>
      <c r="E120" s="924"/>
    </row>
    <row r="121" spans="1:5" s="265" customFormat="1" ht="11.4">
      <c r="A121" s="883" t="s">
        <v>178</v>
      </c>
      <c r="B121" s="332">
        <v>1183457.9983569649</v>
      </c>
      <c r="C121" s="332">
        <v>493817.02141458291</v>
      </c>
      <c r="D121" s="652">
        <v>139.65516551249672</v>
      </c>
      <c r="E121" s="924"/>
    </row>
    <row r="122" spans="1:5" s="265" customFormat="1" ht="12">
      <c r="A122" s="186" t="s">
        <v>162</v>
      </c>
      <c r="B122" s="332">
        <v>0</v>
      </c>
      <c r="C122" s="332">
        <v>30184.74170996984</v>
      </c>
      <c r="D122" s="652">
        <v>-100</v>
      </c>
      <c r="E122" s="924"/>
    </row>
    <row r="123" spans="1:5" s="265" customFormat="1" ht="6" customHeight="1">
      <c r="A123" s="187"/>
      <c r="B123" s="646"/>
      <c r="C123" s="646"/>
      <c r="D123" s="271"/>
      <c r="E123" s="924"/>
    </row>
    <row r="124" spans="1:5" s="265" customFormat="1" ht="12">
      <c r="A124" s="120" t="s">
        <v>179</v>
      </c>
      <c r="B124" s="334">
        <v>9.6362620351986443</v>
      </c>
      <c r="C124" s="334">
        <v>10.582366949976395</v>
      </c>
      <c r="D124" s="653">
        <v>-8.9050677833326866</v>
      </c>
      <c r="E124" s="924"/>
    </row>
    <row r="125" spans="1:5" s="265" customFormat="1" ht="11.4">
      <c r="A125" s="883" t="s">
        <v>172</v>
      </c>
      <c r="B125" s="335">
        <v>9.6362620351986443</v>
      </c>
      <c r="C125" s="335">
        <v>10.648252905583657</v>
      </c>
      <c r="D125" s="652">
        <v>-9.4687167418324165</v>
      </c>
      <c r="E125" s="924"/>
    </row>
    <row r="126" spans="1:5" s="265" customFormat="1" ht="11.4">
      <c r="A126" s="883" t="s">
        <v>173</v>
      </c>
      <c r="B126" s="335">
        <v>8.0857019118936453</v>
      </c>
      <c r="C126" s="335">
        <v>8.5172255565945605</v>
      </c>
      <c r="D126" s="652">
        <v>-5.0160178776030744</v>
      </c>
      <c r="E126" s="924"/>
    </row>
    <row r="127" spans="1:5" s="265" customFormat="1" ht="11.4">
      <c r="A127" s="883" t="s">
        <v>174</v>
      </c>
      <c r="B127" s="335">
        <v>8.6920299180537715</v>
      </c>
      <c r="C127" s="335">
        <v>9.5294968190318841</v>
      </c>
      <c r="D127" s="652">
        <v>-8.8094558923119575</v>
      </c>
      <c r="E127" s="924"/>
    </row>
    <row r="128" spans="1:5" s="265" customFormat="1" ht="11.4">
      <c r="A128" s="883" t="s">
        <v>175</v>
      </c>
      <c r="B128" s="335">
        <v>7.0912132763998228</v>
      </c>
      <c r="C128" s="335">
        <v>6.9278961111038608</v>
      </c>
      <c r="D128" s="652">
        <v>2.3398718210615677</v>
      </c>
      <c r="E128" s="924"/>
    </row>
    <row r="129" spans="1:5" s="265" customFormat="1" ht="11.4">
      <c r="A129" s="883" t="s">
        <v>176</v>
      </c>
      <c r="B129" s="335">
        <v>4.9120198833846729</v>
      </c>
      <c r="C129" s="335">
        <v>4.6434026946090716</v>
      </c>
      <c r="D129" s="652">
        <v>5.7414211715999697</v>
      </c>
      <c r="E129" s="924"/>
    </row>
    <row r="130" spans="1:5" s="265" customFormat="1" ht="11.4">
      <c r="A130" s="883" t="s">
        <v>177</v>
      </c>
      <c r="B130" s="335">
        <v>8.6103711546627668</v>
      </c>
      <c r="C130" s="335">
        <v>8.9030758273443027</v>
      </c>
      <c r="D130" s="652">
        <v>-3.2918491657025983</v>
      </c>
      <c r="E130" s="924"/>
    </row>
    <row r="131" spans="1:5" s="265" customFormat="1" ht="11.4">
      <c r="A131" s="883" t="s">
        <v>178</v>
      </c>
      <c r="B131" s="335">
        <v>9.2651102681382316</v>
      </c>
      <c r="C131" s="335">
        <v>10.110105573853888</v>
      </c>
      <c r="D131" s="652">
        <v>-8.3095628202589307</v>
      </c>
      <c r="E131" s="929"/>
    </row>
    <row r="132" spans="1:5" s="265" customFormat="1" ht="12">
      <c r="A132" s="186" t="s">
        <v>162</v>
      </c>
      <c r="B132" s="335">
        <v>0</v>
      </c>
      <c r="C132" s="335">
        <v>4.7367847229981033</v>
      </c>
      <c r="D132" s="652">
        <v>-100</v>
      </c>
      <c r="E132" s="929"/>
    </row>
    <row r="133" spans="1:5" s="265" customFormat="1" ht="6" customHeight="1">
      <c r="A133" s="186"/>
      <c r="B133" s="330"/>
      <c r="C133" s="330"/>
      <c r="D133" s="269"/>
      <c r="E133" s="929"/>
    </row>
    <row r="134" spans="1:5" s="265" customFormat="1" ht="12">
      <c r="A134" s="120" t="s">
        <v>168</v>
      </c>
      <c r="B134" s="650">
        <v>200.98801605703099</v>
      </c>
      <c r="C134" s="927" t="s">
        <v>147</v>
      </c>
      <c r="D134" s="650" t="s">
        <v>147</v>
      </c>
      <c r="E134" s="929"/>
    </row>
    <row r="135" spans="1:5" s="265" customFormat="1" ht="12">
      <c r="A135" s="186" t="s">
        <v>172</v>
      </c>
      <c r="B135" s="651">
        <v>200.98801605703099</v>
      </c>
      <c r="C135" s="330" t="s">
        <v>147</v>
      </c>
      <c r="D135" s="651" t="s">
        <v>147</v>
      </c>
      <c r="E135" s="929"/>
    </row>
    <row r="136" spans="1:5" s="265" customFormat="1" ht="11.4">
      <c r="A136" s="883" t="s">
        <v>173</v>
      </c>
      <c r="B136" s="651">
        <v>212.23359689134108</v>
      </c>
      <c r="C136" s="330" t="s">
        <v>147</v>
      </c>
      <c r="D136" s="651" t="s">
        <v>147</v>
      </c>
      <c r="E136" s="929"/>
    </row>
    <row r="137" spans="1:5" s="265" customFormat="1" ht="11.4">
      <c r="A137" s="883" t="s">
        <v>174</v>
      </c>
      <c r="B137" s="651">
        <v>201.89269707512716</v>
      </c>
      <c r="C137" s="330" t="s">
        <v>147</v>
      </c>
      <c r="D137" s="651" t="s">
        <v>147</v>
      </c>
      <c r="E137" s="929"/>
    </row>
    <row r="138" spans="1:5" s="265" customFormat="1" ht="11.4">
      <c r="A138" s="883" t="s">
        <v>175</v>
      </c>
      <c r="B138" s="879">
        <v>138.04490469560878</v>
      </c>
      <c r="C138" s="930" t="s">
        <v>147</v>
      </c>
      <c r="D138" s="879" t="s">
        <v>147</v>
      </c>
      <c r="E138" s="929"/>
    </row>
    <row r="139" spans="1:5" s="265" customFormat="1" ht="11.4">
      <c r="A139" s="883" t="s">
        <v>176</v>
      </c>
      <c r="B139" s="651">
        <v>460.17541386474767</v>
      </c>
      <c r="C139" s="330" t="s">
        <v>147</v>
      </c>
      <c r="D139" s="651" t="s">
        <v>147</v>
      </c>
      <c r="E139" s="929"/>
    </row>
    <row r="140" spans="1:5" s="265" customFormat="1" ht="11.4">
      <c r="A140" s="883" t="s">
        <v>177</v>
      </c>
      <c r="B140" s="651">
        <v>200.50561794041147</v>
      </c>
      <c r="C140" s="330" t="s">
        <v>147</v>
      </c>
      <c r="D140" s="651" t="s">
        <v>147</v>
      </c>
      <c r="E140" s="924"/>
    </row>
    <row r="141" spans="1:5" s="265" customFormat="1" ht="11.4">
      <c r="A141" s="883" t="s">
        <v>178</v>
      </c>
      <c r="B141" s="651">
        <v>167.55233061324381</v>
      </c>
      <c r="C141" s="330" t="s">
        <v>147</v>
      </c>
      <c r="D141" s="651" t="s">
        <v>147</v>
      </c>
      <c r="E141" s="928"/>
    </row>
    <row r="142" spans="1:5" s="265" customFormat="1" ht="12">
      <c r="A142" s="186" t="s">
        <v>162</v>
      </c>
      <c r="B142" s="332">
        <v>0</v>
      </c>
      <c r="C142" s="330" t="s">
        <v>147</v>
      </c>
      <c r="D142" s="651" t="s">
        <v>147</v>
      </c>
      <c r="E142" s="928"/>
    </row>
    <row r="143" spans="1:5" s="265" customFormat="1" ht="6" customHeight="1">
      <c r="A143" s="186"/>
      <c r="B143" s="330"/>
      <c r="C143" s="330"/>
      <c r="D143" s="269"/>
      <c r="E143" s="928"/>
    </row>
    <row r="144" spans="1:5" s="265" customFormat="1" ht="12">
      <c r="A144" s="120" t="s">
        <v>169</v>
      </c>
      <c r="B144" s="650">
        <v>1936.7731886602633</v>
      </c>
      <c r="C144" s="927" t="s">
        <v>147</v>
      </c>
      <c r="D144" s="650" t="s">
        <v>147</v>
      </c>
      <c r="E144" s="931"/>
    </row>
    <row r="145" spans="1:5" s="265" customFormat="1" ht="12">
      <c r="A145" s="186" t="s">
        <v>172</v>
      </c>
      <c r="B145" s="651">
        <v>1936.7731886602633</v>
      </c>
      <c r="C145" s="330" t="s">
        <v>147</v>
      </c>
      <c r="D145" s="651" t="s">
        <v>147</v>
      </c>
      <c r="E145" s="931"/>
    </row>
    <row r="146" spans="1:5" s="265" customFormat="1" ht="11.4">
      <c r="A146" s="883" t="s">
        <v>173</v>
      </c>
      <c r="B146" s="651">
        <v>1716.0576001523816</v>
      </c>
      <c r="C146" s="330" t="s">
        <v>147</v>
      </c>
      <c r="D146" s="651" t="s">
        <v>147</v>
      </c>
      <c r="E146" s="931"/>
    </row>
    <row r="147" spans="1:5" s="265" customFormat="1" ht="11.4">
      <c r="A147" s="883" t="s">
        <v>174</v>
      </c>
      <c r="B147" s="651">
        <v>1754.8573632135722</v>
      </c>
      <c r="C147" s="330" t="s">
        <v>147</v>
      </c>
      <c r="D147" s="651" t="s">
        <v>147</v>
      </c>
      <c r="E147" s="931"/>
    </row>
    <row r="148" spans="1:5" s="265" customFormat="1" ht="11.4">
      <c r="A148" s="883" t="s">
        <v>175</v>
      </c>
      <c r="B148" s="651">
        <v>978.90586091684906</v>
      </c>
      <c r="C148" s="330" t="s">
        <v>147</v>
      </c>
      <c r="D148" s="651" t="s">
        <v>147</v>
      </c>
      <c r="E148" s="931"/>
    </row>
    <row r="149" spans="1:5" s="265" customFormat="1" ht="11.4">
      <c r="A149" s="883" t="s">
        <v>176</v>
      </c>
      <c r="B149" s="651">
        <v>2260.3907827484113</v>
      </c>
      <c r="C149" s="330" t="s">
        <v>147</v>
      </c>
      <c r="D149" s="651" t="s">
        <v>147</v>
      </c>
      <c r="E149" s="931"/>
    </row>
    <row r="150" spans="1:5" s="265" customFormat="1" ht="11.4">
      <c r="A150" s="883" t="s">
        <v>177</v>
      </c>
      <c r="B150" s="651">
        <v>1726.4277890619524</v>
      </c>
      <c r="C150" s="330" t="s">
        <v>147</v>
      </c>
      <c r="D150" s="651" t="s">
        <v>147</v>
      </c>
      <c r="E150" s="931"/>
    </row>
    <row r="151" spans="1:5" s="265" customFormat="1" ht="11.4">
      <c r="A151" s="883" t="s">
        <v>178</v>
      </c>
      <c r="B151" s="651">
        <v>1552.390818815257</v>
      </c>
      <c r="C151" s="330" t="s">
        <v>147</v>
      </c>
      <c r="D151" s="651" t="s">
        <v>147</v>
      </c>
      <c r="E151" s="924"/>
    </row>
    <row r="152" spans="1:5" s="265" customFormat="1" ht="12">
      <c r="A152" s="186" t="s">
        <v>162</v>
      </c>
      <c r="B152" s="332">
        <v>0</v>
      </c>
      <c r="C152" s="330" t="s">
        <v>147</v>
      </c>
      <c r="D152" s="651" t="s">
        <v>147</v>
      </c>
      <c r="E152" s="924"/>
    </row>
    <row r="153" spans="1:5" s="265" customFormat="1" ht="6" customHeight="1">
      <c r="A153" s="882"/>
      <c r="B153" s="882"/>
      <c r="C153" s="882"/>
      <c r="D153" s="882"/>
      <c r="E153" s="924"/>
    </row>
    <row r="154" spans="1:5" s="265" customFormat="1" ht="16.5" customHeight="1">
      <c r="A154" s="641" t="s">
        <v>180</v>
      </c>
      <c r="E154" s="924"/>
    </row>
    <row r="155" spans="1:5" s="265" customFormat="1" ht="11.4">
      <c r="A155" s="641" t="s">
        <v>181</v>
      </c>
      <c r="E155" s="924"/>
    </row>
    <row r="156" spans="1:5">
      <c r="A156" s="641" t="s">
        <v>182</v>
      </c>
    </row>
    <row r="157" spans="1:5" s="265" customFormat="1" ht="11.4">
      <c r="A157" s="641" t="s">
        <v>183</v>
      </c>
      <c r="E157" s="924"/>
    </row>
    <row r="158" spans="1:5">
      <c r="A158" s="641"/>
    </row>
  </sheetData>
  <mergeCells count="13">
    <mergeCell ref="A92:A93"/>
    <mergeCell ref="B92:B93"/>
    <mergeCell ref="C92:C93"/>
    <mergeCell ref="D92:D93"/>
    <mergeCell ref="A1:D1"/>
    <mergeCell ref="A3:A4"/>
    <mergeCell ref="B3:B4"/>
    <mergeCell ref="C3:C4"/>
    <mergeCell ref="D3:D4"/>
    <mergeCell ref="A11:A12"/>
    <mergeCell ref="B11:B12"/>
    <mergeCell ref="C11:C12"/>
    <mergeCell ref="D11:D12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2019 Annual Visitor Research Report</oddFooter>
  </headerFooter>
  <rowBreaks count="2" manualBreakCount="2">
    <brk id="51" max="16383" man="1"/>
    <brk id="9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FC6FD-88C6-4C80-B935-3F87F0A6A2B9}">
  <sheetPr>
    <tabColor theme="0" tint="-4.9989318521683403E-2"/>
    <pageSetUpPr fitToPage="1"/>
  </sheetPr>
  <dimension ref="A1:I885"/>
  <sheetViews>
    <sheetView showGridLines="0" workbookViewId="0">
      <selection activeCell="E13" sqref="E13"/>
    </sheetView>
  </sheetViews>
  <sheetFormatPr defaultColWidth="11.21875" defaultRowHeight="11.4"/>
  <cols>
    <col min="1" max="1" width="11.21875" style="299"/>
    <col min="2" max="2" width="41.5546875" style="299" customWidth="1"/>
    <col min="3" max="16384" width="11.21875" style="299"/>
  </cols>
  <sheetData>
    <row r="1" spans="1:9" ht="15.6">
      <c r="A1" s="1389" t="s">
        <v>1124</v>
      </c>
      <c r="B1" s="1389"/>
      <c r="C1" s="1389"/>
      <c r="D1" s="1389"/>
      <c r="E1" s="1389"/>
      <c r="F1" s="1389"/>
      <c r="G1" s="1389"/>
      <c r="H1" s="964"/>
    </row>
    <row r="2" spans="1:9" ht="15.6">
      <c r="A2" s="1389" t="s">
        <v>341</v>
      </c>
      <c r="B2" s="1389"/>
      <c r="C2" s="1389"/>
      <c r="D2" s="1389"/>
      <c r="E2" s="1389"/>
      <c r="F2" s="1389"/>
      <c r="G2" s="1389"/>
      <c r="H2" s="965"/>
    </row>
    <row r="3" spans="1:9" ht="15.6">
      <c r="H3" s="299" t="s">
        <v>557</v>
      </c>
      <c r="I3" s="569"/>
    </row>
    <row r="4" spans="1:9" s="966" customFormat="1" ht="33.75" customHeight="1">
      <c r="A4" s="384" t="s">
        <v>558</v>
      </c>
      <c r="B4" s="284" t="s">
        <v>559</v>
      </c>
      <c r="C4" s="284">
        <v>2021</v>
      </c>
      <c r="D4" s="284">
        <v>2020</v>
      </c>
      <c r="E4" s="284" t="s">
        <v>560</v>
      </c>
      <c r="F4" s="284" t="s">
        <v>561</v>
      </c>
      <c r="G4" s="285" t="s">
        <v>562</v>
      </c>
      <c r="H4" s="299"/>
    </row>
    <row r="5" spans="1:9" ht="13.05" customHeight="1">
      <c r="A5" s="385">
        <v>1</v>
      </c>
      <c r="B5" s="386" t="s">
        <v>563</v>
      </c>
      <c r="C5" s="548">
        <v>816890.6945781036</v>
      </c>
      <c r="D5" s="548">
        <v>170459.90807726988</v>
      </c>
      <c r="E5" s="387">
        <v>379.22746397810158</v>
      </c>
      <c r="F5" s="548">
        <v>12997.352999999999</v>
      </c>
      <c r="G5" s="387">
        <v>62.850543074278562</v>
      </c>
      <c r="H5" s="551"/>
    </row>
    <row r="6" spans="1:9" ht="13.05" customHeight="1">
      <c r="A6" s="388">
        <v>2</v>
      </c>
      <c r="B6" s="189" t="s">
        <v>564</v>
      </c>
      <c r="C6" s="548">
        <v>569032.50696790544</v>
      </c>
      <c r="D6" s="548">
        <v>162305.47752449225</v>
      </c>
      <c r="E6" s="387">
        <v>250.59353242224199</v>
      </c>
      <c r="F6" s="548">
        <v>4623.2640000000001</v>
      </c>
      <c r="G6" s="387">
        <v>123.08025390025433</v>
      </c>
    </row>
    <row r="7" spans="1:9" ht="13.05" customHeight="1">
      <c r="A7" s="388">
        <v>3</v>
      </c>
      <c r="B7" s="189" t="s">
        <v>565</v>
      </c>
      <c r="C7" s="548">
        <v>380437.02214109083</v>
      </c>
      <c r="D7" s="548">
        <v>138869.41200018139</v>
      </c>
      <c r="E7" s="387">
        <v>173.95307336693693</v>
      </c>
      <c r="F7" s="548">
        <v>4011.5529999999999</v>
      </c>
      <c r="G7" s="387">
        <v>94.835347343308399</v>
      </c>
    </row>
    <row r="8" spans="1:9" ht="13.05" customHeight="1">
      <c r="A8" s="388">
        <v>4</v>
      </c>
      <c r="B8" s="254" t="s">
        <v>566</v>
      </c>
      <c r="C8" s="548">
        <v>188701.14973526436</v>
      </c>
      <c r="D8" s="548">
        <v>67649.3451841973</v>
      </c>
      <c r="E8" s="387">
        <v>178.94009797354909</v>
      </c>
      <c r="F8" s="548">
        <v>2511.6120000000001</v>
      </c>
      <c r="G8" s="387">
        <v>75.131489153286552</v>
      </c>
    </row>
    <row r="9" spans="1:9" ht="13.05" customHeight="1">
      <c r="A9" s="388">
        <v>5</v>
      </c>
      <c r="B9" s="189" t="s">
        <v>567</v>
      </c>
      <c r="C9" s="548">
        <v>260620.60189516316</v>
      </c>
      <c r="D9" s="548">
        <v>64063.820321533174</v>
      </c>
      <c r="E9" s="387">
        <v>306.81401856324078</v>
      </c>
      <c r="F9" s="548">
        <v>3286.069</v>
      </c>
      <c r="G9" s="387">
        <v>79.310751507397796</v>
      </c>
    </row>
    <row r="10" spans="1:9" ht="13.05" customHeight="1">
      <c r="A10" s="388">
        <v>6</v>
      </c>
      <c r="B10" s="189" t="s">
        <v>568</v>
      </c>
      <c r="C10" s="548">
        <v>246102.4704025856</v>
      </c>
      <c r="D10" s="548">
        <v>59939.664668072182</v>
      </c>
      <c r="E10" s="387">
        <v>310.58366236352339</v>
      </c>
      <c r="F10" s="548">
        <v>1952.1849999999999</v>
      </c>
      <c r="G10" s="387">
        <v>126.06513747548803</v>
      </c>
    </row>
    <row r="11" spans="1:9" ht="13.05" customHeight="1">
      <c r="A11" s="388">
        <v>7</v>
      </c>
      <c r="B11" s="189" t="s">
        <v>569</v>
      </c>
      <c r="C11" s="548">
        <v>185066.38119921432</v>
      </c>
      <c r="D11" s="548">
        <v>52895.243635581428</v>
      </c>
      <c r="E11" s="387">
        <v>249.87338837914788</v>
      </c>
      <c r="F11" s="548">
        <v>2411.4279999999999</v>
      </c>
      <c r="G11" s="387">
        <v>76.745555413312914</v>
      </c>
    </row>
    <row r="12" spans="1:9" ht="13.05" customHeight="1">
      <c r="A12" s="388">
        <v>8</v>
      </c>
      <c r="B12" s="254" t="s">
        <v>570</v>
      </c>
      <c r="C12" s="548">
        <v>195965.4058124494</v>
      </c>
      <c r="D12" s="548">
        <v>51860.501444100169</v>
      </c>
      <c r="E12" s="387">
        <v>277.87024875507274</v>
      </c>
      <c r="F12" s="548">
        <v>4946.1450000000004</v>
      </c>
      <c r="G12" s="387">
        <v>39.619826311693124</v>
      </c>
    </row>
    <row r="13" spans="1:9" ht="13.05" customHeight="1">
      <c r="A13" s="388">
        <v>9</v>
      </c>
      <c r="B13" s="254" t="s">
        <v>571</v>
      </c>
      <c r="C13" s="548">
        <v>172215.73488792541</v>
      </c>
      <c r="D13" s="548">
        <v>50264.608750659085</v>
      </c>
      <c r="E13" s="387">
        <v>242.61827390761746</v>
      </c>
      <c r="F13" s="548">
        <v>19768.457999999999</v>
      </c>
      <c r="G13" s="387">
        <v>8.711642298449652</v>
      </c>
    </row>
    <row r="14" spans="1:9" ht="13.05" customHeight="1">
      <c r="A14" s="389">
        <v>10</v>
      </c>
      <c r="B14" s="394" t="s">
        <v>572</v>
      </c>
      <c r="C14" s="549">
        <v>134559.6623121255</v>
      </c>
      <c r="D14" s="549">
        <v>40697.934381070583</v>
      </c>
      <c r="E14" s="391">
        <v>230.63020116006641</v>
      </c>
      <c r="F14" s="549">
        <v>9509.9339999999993</v>
      </c>
      <c r="G14" s="391">
        <v>14.149379197807841</v>
      </c>
    </row>
    <row r="15" spans="1:9" ht="13.05" customHeight="1">
      <c r="A15" s="388">
        <v>11</v>
      </c>
      <c r="B15" s="254" t="s">
        <v>573</v>
      </c>
      <c r="C15" s="548">
        <v>133843.88220204023</v>
      </c>
      <c r="D15" s="548">
        <v>37265.18240124033</v>
      </c>
      <c r="E15" s="387">
        <v>259.16604609879857</v>
      </c>
      <c r="F15" s="548">
        <v>7759.6149999999998</v>
      </c>
      <c r="G15" s="387">
        <v>17.248778734774888</v>
      </c>
    </row>
    <row r="16" spans="1:9" ht="13.05" customHeight="1">
      <c r="A16" s="388">
        <v>12</v>
      </c>
      <c r="B16" s="254" t="s">
        <v>574</v>
      </c>
      <c r="C16" s="548">
        <v>129419.87708416405</v>
      </c>
      <c r="D16" s="548">
        <v>36644.380637980816</v>
      </c>
      <c r="E16" s="387">
        <v>253.17796298083474</v>
      </c>
      <c r="F16" s="548">
        <v>2972.5659999999998</v>
      </c>
      <c r="G16" s="387">
        <v>43.538100443914132</v>
      </c>
    </row>
    <row r="17" spans="1:7" ht="13.05" customHeight="1">
      <c r="A17" s="388">
        <v>13</v>
      </c>
      <c r="B17" s="254" t="s">
        <v>575</v>
      </c>
      <c r="C17" s="548">
        <v>60741.08606083093</v>
      </c>
      <c r="D17" s="548">
        <v>35054.236581165656</v>
      </c>
      <c r="E17" s="387">
        <v>73.277446565379194</v>
      </c>
      <c r="F17" s="548">
        <v>3690.5120000000002</v>
      </c>
      <c r="G17" s="387">
        <v>16.458715229981891</v>
      </c>
    </row>
    <row r="18" spans="1:7" ht="13.05" customHeight="1">
      <c r="A18" s="388">
        <v>14</v>
      </c>
      <c r="B18" s="254" t="s">
        <v>576</v>
      </c>
      <c r="C18" s="548">
        <v>178077.72855596244</v>
      </c>
      <c r="D18" s="548">
        <v>33496.19112201214</v>
      </c>
      <c r="E18" s="387">
        <v>431.63575496480257</v>
      </c>
      <c r="F18" s="548">
        <v>4653.1049999999996</v>
      </c>
      <c r="G18" s="387">
        <v>38.270730739143531</v>
      </c>
    </row>
    <row r="19" spans="1:7" ht="13.05" customHeight="1">
      <c r="A19" s="388">
        <v>15</v>
      </c>
      <c r="B19" s="254" t="s">
        <v>577</v>
      </c>
      <c r="C19" s="548">
        <v>107178.95749081159</v>
      </c>
      <c r="D19" s="548">
        <v>28777.404272440293</v>
      </c>
      <c r="E19" s="387">
        <v>272.44136571919842</v>
      </c>
      <c r="F19" s="548">
        <v>2292.4760000000001</v>
      </c>
      <c r="G19" s="387">
        <v>46.752488353558157</v>
      </c>
    </row>
    <row r="20" spans="1:7" ht="13.05" customHeight="1">
      <c r="A20" s="388">
        <v>16</v>
      </c>
      <c r="B20" s="254" t="s">
        <v>578</v>
      </c>
      <c r="C20" s="548">
        <v>51567.489616910272</v>
      </c>
      <c r="D20" s="548">
        <v>28262.673088700227</v>
      </c>
      <c r="E20" s="387">
        <v>82.457934729208631</v>
      </c>
      <c r="F20" s="548">
        <v>398.80700000000002</v>
      </c>
      <c r="G20" s="387">
        <v>129.30437433874096</v>
      </c>
    </row>
    <row r="21" spans="1:7" ht="13.05" customHeight="1">
      <c r="A21" s="388">
        <v>17</v>
      </c>
      <c r="B21" s="254" t="s">
        <v>579</v>
      </c>
      <c r="C21" s="548">
        <v>77681.645527358676</v>
      </c>
      <c r="D21" s="548">
        <v>24739.13516262958</v>
      </c>
      <c r="E21" s="387">
        <v>214.00307656955988</v>
      </c>
      <c r="F21" s="548">
        <v>1263.0609999999999</v>
      </c>
      <c r="G21" s="387">
        <v>61.502687144451997</v>
      </c>
    </row>
    <row r="22" spans="1:7" ht="13.05" customHeight="1">
      <c r="A22" s="388">
        <v>18</v>
      </c>
      <c r="B22" s="254" t="s">
        <v>580</v>
      </c>
      <c r="C22" s="548">
        <v>84737.548349690813</v>
      </c>
      <c r="D22" s="548">
        <v>24582.037243944964</v>
      </c>
      <c r="E22" s="387">
        <v>244.71328600140058</v>
      </c>
      <c r="F22" s="548">
        <v>6356.4340000000002</v>
      </c>
      <c r="G22" s="387">
        <v>13.330988467699155</v>
      </c>
    </row>
    <row r="23" spans="1:7" ht="13.05" customHeight="1">
      <c r="A23" s="388">
        <v>19</v>
      </c>
      <c r="B23" s="254" t="s">
        <v>581</v>
      </c>
      <c r="C23" s="548">
        <v>87636.821149107214</v>
      </c>
      <c r="D23" s="548">
        <v>21619.719292029138</v>
      </c>
      <c r="E23" s="387">
        <v>305.35596214432616</v>
      </c>
      <c r="F23" s="548">
        <v>7206.8410000000003</v>
      </c>
      <c r="G23" s="387">
        <v>12.160226810763163</v>
      </c>
    </row>
    <row r="24" spans="1:7" ht="13.05" customHeight="1">
      <c r="A24" s="389">
        <v>20</v>
      </c>
      <c r="B24" s="394" t="s">
        <v>582</v>
      </c>
      <c r="C24" s="549">
        <v>55859.876705692361</v>
      </c>
      <c r="D24" s="549">
        <v>18256.9711000766</v>
      </c>
      <c r="E24" s="391">
        <v>205.96464440620159</v>
      </c>
      <c r="F24" s="549">
        <v>4899.9319999999998</v>
      </c>
      <c r="G24" s="391">
        <v>11.400133043824356</v>
      </c>
    </row>
    <row r="25" spans="1:7" ht="13.05" customHeight="1">
      <c r="A25" s="388">
        <v>21</v>
      </c>
      <c r="B25" s="254" t="s">
        <v>583</v>
      </c>
      <c r="C25" s="548">
        <v>50741.638239229265</v>
      </c>
      <c r="D25" s="548">
        <v>15354.419930677766</v>
      </c>
      <c r="E25" s="387">
        <v>230.46926206472102</v>
      </c>
      <c r="F25" s="548">
        <v>697.14099999999996</v>
      </c>
      <c r="G25" s="387">
        <v>72.785330713914789</v>
      </c>
    </row>
    <row r="26" spans="1:7" ht="13.05" customHeight="1">
      <c r="A26" s="388">
        <v>22</v>
      </c>
      <c r="B26" s="254" t="s">
        <v>584</v>
      </c>
      <c r="C26" s="548">
        <v>59080.271662102445</v>
      </c>
      <c r="D26" s="548">
        <v>14616.681693883544</v>
      </c>
      <c r="E26" s="387">
        <v>304.19756617416806</v>
      </c>
      <c r="F26" s="548">
        <v>6144.05</v>
      </c>
      <c r="G26" s="387">
        <v>9.6158513785048036</v>
      </c>
    </row>
    <row r="27" spans="1:7" ht="13.05" customHeight="1">
      <c r="A27" s="388">
        <v>23</v>
      </c>
      <c r="B27" s="254" t="s">
        <v>585</v>
      </c>
      <c r="C27" s="548">
        <v>37983.25797901881</v>
      </c>
      <c r="D27" s="548">
        <v>13710.785873935196</v>
      </c>
      <c r="E27" s="387">
        <v>177.03195373524611</v>
      </c>
      <c r="F27" s="548">
        <v>485.887</v>
      </c>
      <c r="G27" s="387">
        <v>78.173027841903178</v>
      </c>
    </row>
    <row r="28" spans="1:7" ht="13.05" customHeight="1">
      <c r="A28" s="388">
        <v>24</v>
      </c>
      <c r="B28" s="254" t="s">
        <v>586</v>
      </c>
      <c r="C28" s="548">
        <v>35340.957589835438</v>
      </c>
      <c r="D28" s="548">
        <v>12472.363257665347</v>
      </c>
      <c r="E28" s="387">
        <v>183.35413954621117</v>
      </c>
      <c r="F28" s="548">
        <v>795.26800000000003</v>
      </c>
      <c r="G28" s="387">
        <v>44.439053991654937</v>
      </c>
    </row>
    <row r="29" spans="1:7" ht="13.05" customHeight="1">
      <c r="A29" s="388">
        <v>25</v>
      </c>
      <c r="B29" s="189" t="s">
        <v>587</v>
      </c>
      <c r="C29" s="548">
        <v>40487.220532558567</v>
      </c>
      <c r="D29" s="548">
        <v>12346.846429028812</v>
      </c>
      <c r="E29" s="387">
        <v>227.91547837971487</v>
      </c>
      <c r="F29" s="548">
        <v>706.69600000000003</v>
      </c>
      <c r="G29" s="387">
        <v>57.29085849157002</v>
      </c>
    </row>
    <row r="30" spans="1:7" ht="13.05" customHeight="1">
      <c r="A30" s="388">
        <v>26</v>
      </c>
      <c r="B30" s="189" t="s">
        <v>588</v>
      </c>
      <c r="C30" s="548">
        <v>56470.040278250352</v>
      </c>
      <c r="D30" s="548">
        <v>12102.688248668372</v>
      </c>
      <c r="E30" s="387">
        <v>366.59088557836401</v>
      </c>
      <c r="F30" s="548">
        <v>2352.4259999999999</v>
      </c>
      <c r="G30" s="387">
        <v>24.005023018046202</v>
      </c>
    </row>
    <row r="31" spans="1:7" ht="13.05" customHeight="1">
      <c r="A31" s="388">
        <v>27</v>
      </c>
      <c r="B31" s="189" t="s">
        <v>589</v>
      </c>
      <c r="C31" s="548">
        <v>41186.669957512917</v>
      </c>
      <c r="D31" s="548">
        <v>12097.655885905842</v>
      </c>
      <c r="E31" s="387">
        <v>240.45165729582959</v>
      </c>
      <c r="F31" s="548">
        <v>6228.6009999999997</v>
      </c>
      <c r="G31" s="387">
        <v>6.6125073604029092</v>
      </c>
    </row>
    <row r="32" spans="1:7" ht="13.05" customHeight="1">
      <c r="A32" s="388">
        <v>28</v>
      </c>
      <c r="B32" s="189" t="s">
        <v>590</v>
      </c>
      <c r="C32" s="548">
        <v>34159.782858123035</v>
      </c>
      <c r="D32" s="548">
        <v>12004.936327624258</v>
      </c>
      <c r="E32" s="387">
        <v>184.54780538501328</v>
      </c>
      <c r="F32" s="548">
        <v>4365.2049999999999</v>
      </c>
      <c r="G32" s="387">
        <v>7.8254704780469728</v>
      </c>
    </row>
    <row r="33" spans="1:7" ht="13.05" customHeight="1">
      <c r="A33" s="388">
        <v>29</v>
      </c>
      <c r="B33" s="189" t="s">
        <v>591</v>
      </c>
      <c r="C33" s="548">
        <v>28411.733721150758</v>
      </c>
      <c r="D33" s="548">
        <v>11579.607220942409</v>
      </c>
      <c r="E33" s="387">
        <v>145.36008155584454</v>
      </c>
      <c r="F33" s="548">
        <v>593.46600000000001</v>
      </c>
      <c r="G33" s="387">
        <v>47.874240008948718</v>
      </c>
    </row>
    <row r="34" spans="1:7" ht="13.05" customHeight="1">
      <c r="A34" s="389">
        <v>30</v>
      </c>
      <c r="B34" s="394" t="s">
        <v>592</v>
      </c>
      <c r="C34" s="549">
        <v>53725.468653917407</v>
      </c>
      <c r="D34" s="549">
        <v>11449.91980189113</v>
      </c>
      <c r="E34" s="391">
        <v>369.22135336741673</v>
      </c>
      <c r="F34" s="549">
        <v>839.78399999999999</v>
      </c>
      <c r="G34" s="391">
        <v>63.975342056906783</v>
      </c>
    </row>
    <row r="35" spans="1:7" ht="13.05" customHeight="1">
      <c r="A35" s="388">
        <v>31</v>
      </c>
      <c r="B35" s="890" t="s">
        <v>593</v>
      </c>
      <c r="C35" s="550">
        <v>28646.481711840057</v>
      </c>
      <c r="D35" s="550">
        <v>10801.870735315597</v>
      </c>
      <c r="E35" s="396">
        <v>165.19926421803359</v>
      </c>
      <c r="F35" s="550">
        <v>2199.4899999999998</v>
      </c>
      <c r="G35" s="396">
        <v>13.024147284979726</v>
      </c>
    </row>
    <row r="36" spans="1:7" ht="13.05" customHeight="1">
      <c r="A36" s="388">
        <v>32</v>
      </c>
      <c r="B36" s="189" t="s">
        <v>594</v>
      </c>
      <c r="C36" s="548">
        <v>27352.11604325744</v>
      </c>
      <c r="D36" s="548">
        <v>10118.4664192908</v>
      </c>
      <c r="E36" s="387">
        <v>170.31879051464537</v>
      </c>
      <c r="F36" s="548">
        <v>6091.7470000000003</v>
      </c>
      <c r="G36" s="387">
        <v>4.4900282370980671</v>
      </c>
    </row>
    <row r="37" spans="1:7" ht="13.05" customHeight="1">
      <c r="A37" s="388">
        <v>32</v>
      </c>
      <c r="B37" s="189" t="s">
        <v>595</v>
      </c>
      <c r="C37" s="548">
        <v>24111.39874855975</v>
      </c>
      <c r="D37" s="548">
        <v>9330.2447404074028</v>
      </c>
      <c r="E37" s="387">
        <v>158.42193232229118</v>
      </c>
      <c r="F37" s="548">
        <v>497.53500000000003</v>
      </c>
      <c r="G37" s="387">
        <v>48.461713745886719</v>
      </c>
    </row>
    <row r="38" spans="1:7" ht="13.05" customHeight="1">
      <c r="A38" s="388">
        <v>34</v>
      </c>
      <c r="B38" s="189" t="s">
        <v>596</v>
      </c>
      <c r="C38" s="548">
        <v>38644.565862956879</v>
      </c>
      <c r="D38" s="548">
        <v>9163.3767176580768</v>
      </c>
      <c r="E38" s="387">
        <v>321.72844196711623</v>
      </c>
      <c r="F38" s="548">
        <v>789.41</v>
      </c>
      <c r="G38" s="387">
        <v>48.953732360822485</v>
      </c>
    </row>
    <row r="39" spans="1:7" ht="13.05" customHeight="1">
      <c r="A39" s="388">
        <v>35</v>
      </c>
      <c r="B39" s="189" t="s">
        <v>597</v>
      </c>
      <c r="C39" s="548">
        <v>42221.802802786791</v>
      </c>
      <c r="D39" s="548">
        <v>9085.0678697920466</v>
      </c>
      <c r="E39" s="387">
        <v>364.73844123030455</v>
      </c>
      <c r="F39" s="548">
        <v>2809.299</v>
      </c>
      <c r="G39" s="387">
        <v>15.029301901572881</v>
      </c>
    </row>
    <row r="40" spans="1:7" ht="13.05" customHeight="1">
      <c r="A40" s="388">
        <v>36</v>
      </c>
      <c r="B40" s="189" t="s">
        <v>598</v>
      </c>
      <c r="C40" s="548">
        <v>35874.883139761063</v>
      </c>
      <c r="D40" s="548">
        <v>9065.620359095903</v>
      </c>
      <c r="E40" s="387">
        <v>295.72452539076755</v>
      </c>
      <c r="F40" s="548">
        <v>451.71600000000001</v>
      </c>
      <c r="G40" s="387">
        <v>79.419110989562157</v>
      </c>
    </row>
    <row r="41" spans="1:7" ht="13.05" customHeight="1">
      <c r="A41" s="388">
        <v>37</v>
      </c>
      <c r="B41" s="189" t="s">
        <v>599</v>
      </c>
      <c r="C41" s="548">
        <v>33554.857641799172</v>
      </c>
      <c r="D41" s="548">
        <v>8229.5694633312196</v>
      </c>
      <c r="E41" s="387">
        <v>307.7352745038574</v>
      </c>
      <c r="F41" s="548">
        <v>2601.788</v>
      </c>
      <c r="G41" s="387">
        <v>12.896845416228828</v>
      </c>
    </row>
    <row r="42" spans="1:7" ht="13.05" customHeight="1">
      <c r="A42" s="388">
        <v>38</v>
      </c>
      <c r="B42" s="189" t="s">
        <v>600</v>
      </c>
      <c r="C42" s="548">
        <v>23813.109373244526</v>
      </c>
      <c r="D42" s="548">
        <v>8025.9476548876482</v>
      </c>
      <c r="E42" s="387">
        <v>196.70152855710191</v>
      </c>
      <c r="F42" s="548">
        <v>267.79199999999997</v>
      </c>
      <c r="G42" s="387">
        <v>88.923901286239058</v>
      </c>
    </row>
    <row r="43" spans="1:7" ht="13.05" customHeight="1">
      <c r="A43" s="388">
        <v>39</v>
      </c>
      <c r="B43" s="189" t="s">
        <v>601</v>
      </c>
      <c r="C43" s="548">
        <v>17699.948589955609</v>
      </c>
      <c r="D43" s="548">
        <v>7762.4035659342608</v>
      </c>
      <c r="E43" s="387">
        <v>128.02149411082951</v>
      </c>
      <c r="F43" s="548">
        <v>274.31400000000002</v>
      </c>
      <c r="G43" s="387">
        <v>64.524408487921164</v>
      </c>
    </row>
    <row r="44" spans="1:7" ht="13.05" customHeight="1">
      <c r="A44" s="389">
        <v>40</v>
      </c>
      <c r="B44" s="394" t="s">
        <v>602</v>
      </c>
      <c r="C44" s="549">
        <v>35874.883139761063</v>
      </c>
      <c r="D44" s="549">
        <v>7318.4444638563655</v>
      </c>
      <c r="E44" s="391">
        <v>390.19820150219778</v>
      </c>
      <c r="F44" s="549">
        <v>2838.3270000000002</v>
      </c>
      <c r="G44" s="391">
        <v>12.639446807841754</v>
      </c>
    </row>
    <row r="45" spans="1:7" ht="13.05" customHeight="1">
      <c r="A45" s="397">
        <v>41</v>
      </c>
      <c r="B45" s="890" t="s">
        <v>603</v>
      </c>
      <c r="C45" s="548">
        <v>18846.065586573437</v>
      </c>
      <c r="D45" s="548">
        <v>6899.6273433447641</v>
      </c>
      <c r="E45" s="396">
        <v>173.14613744685727</v>
      </c>
      <c r="F45" s="548">
        <v>436.28300000000002</v>
      </c>
      <c r="G45" s="396">
        <v>43.196882726517963</v>
      </c>
    </row>
    <row r="46" spans="1:7" ht="13.05" customHeight="1">
      <c r="A46" s="388">
        <v>42</v>
      </c>
      <c r="B46" s="189" t="s">
        <v>604</v>
      </c>
      <c r="C46" s="548">
        <v>26002.524157083721</v>
      </c>
      <c r="D46" s="548">
        <v>6783.169724978774</v>
      </c>
      <c r="E46" s="387">
        <v>283.33884026711553</v>
      </c>
      <c r="F46" s="548">
        <v>1052.03</v>
      </c>
      <c r="G46" s="387">
        <v>24.716523442376854</v>
      </c>
    </row>
    <row r="47" spans="1:7" ht="13.05" customHeight="1">
      <c r="A47" s="388">
        <v>43</v>
      </c>
      <c r="B47" s="189" t="s">
        <v>605</v>
      </c>
      <c r="C47" s="548">
        <v>23508.184780635456</v>
      </c>
      <c r="D47" s="548">
        <v>6500.3729916169796</v>
      </c>
      <c r="E47" s="387">
        <v>261.64362892640338</v>
      </c>
      <c r="F47" s="548">
        <v>3219.5140000000001</v>
      </c>
      <c r="G47" s="387">
        <v>7.3017805732900856</v>
      </c>
    </row>
    <row r="48" spans="1:7" ht="13.05" customHeight="1">
      <c r="A48" s="388">
        <v>44</v>
      </c>
      <c r="B48" s="189" t="s">
        <v>606</v>
      </c>
      <c r="C48" s="548">
        <v>25164.235290907091</v>
      </c>
      <c r="D48" s="548">
        <v>6465.5055796625693</v>
      </c>
      <c r="E48" s="387">
        <v>289.20754117144224</v>
      </c>
      <c r="F48" s="548">
        <v>2691.9250000000002</v>
      </c>
      <c r="G48" s="387">
        <v>9.3480447229796848</v>
      </c>
    </row>
    <row r="49" spans="1:7" ht="13.05" customHeight="1">
      <c r="A49" s="388">
        <v>45</v>
      </c>
      <c r="B49" s="189" t="s">
        <v>607</v>
      </c>
      <c r="C49" s="548">
        <v>20841.083680647553</v>
      </c>
      <c r="D49" s="548">
        <v>6368.7989969246701</v>
      </c>
      <c r="E49" s="387">
        <v>227.23726546733815</v>
      </c>
      <c r="F49" s="548">
        <v>762.79300000000001</v>
      </c>
      <c r="G49" s="387">
        <v>27.322069920211057</v>
      </c>
    </row>
    <row r="50" spans="1:7" ht="13.05" customHeight="1">
      <c r="A50" s="388">
        <v>46</v>
      </c>
      <c r="B50" s="189" t="s">
        <v>608</v>
      </c>
      <c r="C50" s="548">
        <v>26077.232200553881</v>
      </c>
      <c r="D50" s="548">
        <v>6265.5239329190645</v>
      </c>
      <c r="E50" s="387">
        <v>316.20194064767821</v>
      </c>
      <c r="F50" s="548">
        <v>1013.581</v>
      </c>
      <c r="G50" s="387">
        <v>25.72782264126289</v>
      </c>
    </row>
    <row r="51" spans="1:7" ht="13.05" customHeight="1">
      <c r="A51" s="388">
        <v>47</v>
      </c>
      <c r="B51" s="254" t="s">
        <v>609</v>
      </c>
      <c r="C51" s="548">
        <v>16910.179243443188</v>
      </c>
      <c r="D51" s="548">
        <v>6203.5100348824171</v>
      </c>
      <c r="E51" s="387">
        <v>172.59050357550859</v>
      </c>
      <c r="F51" s="548">
        <v>297.97699999999998</v>
      </c>
      <c r="G51" s="387">
        <v>56.749947960557996</v>
      </c>
    </row>
    <row r="52" spans="1:7" ht="13.05" customHeight="1">
      <c r="A52" s="388">
        <v>48</v>
      </c>
      <c r="B52" s="189" t="s">
        <v>610</v>
      </c>
      <c r="C52" s="548">
        <v>15513.440973242015</v>
      </c>
      <c r="D52" s="548">
        <v>6186.8389057259519</v>
      </c>
      <c r="E52" s="387">
        <v>150.74906926838267</v>
      </c>
      <c r="F52" s="548">
        <v>1566.4870000000001</v>
      </c>
      <c r="G52" s="387">
        <v>9.90333208845143</v>
      </c>
    </row>
    <row r="53" spans="1:7" ht="13.05" customHeight="1">
      <c r="A53" s="388">
        <v>49</v>
      </c>
      <c r="B53" s="189" t="s">
        <v>611</v>
      </c>
      <c r="C53" s="548">
        <v>14282.141473687008</v>
      </c>
      <c r="D53" s="548">
        <v>6123.8927587636144</v>
      </c>
      <c r="E53" s="387">
        <v>133.21998010576701</v>
      </c>
      <c r="F53" s="548">
        <v>1803.328</v>
      </c>
      <c r="G53" s="387">
        <v>7.9198800626879908</v>
      </c>
    </row>
    <row r="54" spans="1:7" ht="13.05" customHeight="1">
      <c r="A54" s="389">
        <v>50</v>
      </c>
      <c r="B54" s="390" t="s">
        <v>612</v>
      </c>
      <c r="C54" s="549">
        <v>15557.321876551659</v>
      </c>
      <c r="D54" s="549">
        <v>5953.3664724285891</v>
      </c>
      <c r="E54" s="391">
        <v>161.31974150425978</v>
      </c>
      <c r="F54" s="549">
        <v>383.18900000000002</v>
      </c>
      <c r="G54" s="391">
        <v>40.599604572552082</v>
      </c>
    </row>
    <row r="55" spans="1:7" ht="13.05" customHeight="1">
      <c r="A55" s="388">
        <v>51</v>
      </c>
      <c r="B55" s="189" t="s">
        <v>613</v>
      </c>
      <c r="C55" s="548">
        <v>15391.912944996082</v>
      </c>
      <c r="D55" s="548">
        <v>5740.3484919002058</v>
      </c>
      <c r="E55" s="396">
        <v>168.13551418898186</v>
      </c>
      <c r="F55" s="548">
        <v>204.80099999999999</v>
      </c>
      <c r="G55" s="396">
        <v>75.155457956729137</v>
      </c>
    </row>
    <row r="56" spans="1:7" ht="13.05" customHeight="1">
      <c r="A56" s="388">
        <v>52</v>
      </c>
      <c r="B56" s="189" t="s">
        <v>614</v>
      </c>
      <c r="C56" s="548">
        <v>18644.114551209288</v>
      </c>
      <c r="D56" s="548">
        <v>5673.2832124189226</v>
      </c>
      <c r="E56" s="387">
        <v>228.63006927623451</v>
      </c>
      <c r="F56" s="548">
        <v>2126.8040000000001</v>
      </c>
      <c r="G56" s="387">
        <v>8.766258927108133</v>
      </c>
    </row>
    <row r="57" spans="1:7" ht="13.05" customHeight="1">
      <c r="A57" s="388">
        <v>53</v>
      </c>
      <c r="B57" s="189" t="s">
        <v>615</v>
      </c>
      <c r="C57" s="548">
        <v>13534.52299852627</v>
      </c>
      <c r="D57" s="548">
        <v>5569.6033379804958</v>
      </c>
      <c r="E57" s="387">
        <v>143.00694640551916</v>
      </c>
      <c r="F57" s="548">
        <v>228.83099999999999</v>
      </c>
      <c r="G57" s="387">
        <v>59.146370022096093</v>
      </c>
    </row>
    <row r="58" spans="1:7" ht="13.05" customHeight="1">
      <c r="A58" s="388">
        <v>54</v>
      </c>
      <c r="B58" s="189" t="s">
        <v>616</v>
      </c>
      <c r="C58" s="548">
        <v>20551.692991775275</v>
      </c>
      <c r="D58" s="548">
        <v>5519.876672347249</v>
      </c>
      <c r="E58" s="387">
        <v>272.32159723300413</v>
      </c>
      <c r="F58" s="548">
        <v>552.99900000000002</v>
      </c>
      <c r="G58" s="387">
        <v>37.164068997910078</v>
      </c>
    </row>
    <row r="59" spans="1:7" ht="13.05" customHeight="1">
      <c r="A59" s="388">
        <v>55</v>
      </c>
      <c r="B59" s="189" t="s">
        <v>617</v>
      </c>
      <c r="C59" s="548">
        <v>19250.273563406852</v>
      </c>
      <c r="D59" s="548">
        <v>5420.3210691073718</v>
      </c>
      <c r="E59" s="387">
        <v>255.15006063242339</v>
      </c>
      <c r="F59" s="548">
        <v>2012.4760000000001</v>
      </c>
      <c r="G59" s="387">
        <v>9.5654673960866372</v>
      </c>
    </row>
    <row r="60" spans="1:7" ht="13.05" customHeight="1">
      <c r="A60" s="388">
        <v>56</v>
      </c>
      <c r="B60" s="189" t="s">
        <v>618</v>
      </c>
      <c r="C60" s="548">
        <v>16818.348398009439</v>
      </c>
      <c r="D60" s="548">
        <v>5411.8511371343529</v>
      </c>
      <c r="E60" s="387">
        <v>210.76886580651549</v>
      </c>
      <c r="F60" s="548">
        <v>2259.9349999999999</v>
      </c>
      <c r="G60" s="387">
        <v>7.4419611174699449</v>
      </c>
    </row>
    <row r="61" spans="1:7" ht="13.05" customHeight="1">
      <c r="A61" s="388">
        <v>57</v>
      </c>
      <c r="B61" s="189" t="s">
        <v>619</v>
      </c>
      <c r="C61" s="548">
        <v>22115.08217219721</v>
      </c>
      <c r="D61" s="548">
        <v>5405.6654108301582</v>
      </c>
      <c r="E61" s="387">
        <v>309.10934161574301</v>
      </c>
      <c r="F61" s="548">
        <v>446.47500000000002</v>
      </c>
      <c r="G61" s="387">
        <v>49.532632671923864</v>
      </c>
    </row>
    <row r="62" spans="1:7" ht="13.05" customHeight="1">
      <c r="A62" s="388">
        <v>58</v>
      </c>
      <c r="B62" s="189" t="s">
        <v>620</v>
      </c>
      <c r="C62" s="548">
        <v>19655.371997936301</v>
      </c>
      <c r="D62" s="548">
        <v>5188.2818442658408</v>
      </c>
      <c r="E62" s="387">
        <v>278.84163944677914</v>
      </c>
      <c r="F62" s="548">
        <v>918.25900000000001</v>
      </c>
      <c r="G62" s="387">
        <v>21.405041494759431</v>
      </c>
    </row>
    <row r="63" spans="1:7" ht="13.05" customHeight="1">
      <c r="A63" s="388">
        <v>59</v>
      </c>
      <c r="B63" s="189" t="s">
        <v>621</v>
      </c>
      <c r="C63" s="548">
        <v>11921.859921052312</v>
      </c>
      <c r="D63" s="548">
        <v>5186.802629327377</v>
      </c>
      <c r="E63" s="387">
        <v>129.84988581681071</v>
      </c>
      <c r="F63" s="548">
        <v>971.63699999999994</v>
      </c>
      <c r="G63" s="387">
        <v>12.269870250980883</v>
      </c>
    </row>
    <row r="64" spans="1:7" ht="13.05" customHeight="1">
      <c r="A64" s="389">
        <v>60</v>
      </c>
      <c r="B64" s="390" t="s">
        <v>622</v>
      </c>
      <c r="C64" s="549">
        <v>18036.082791743745</v>
      </c>
      <c r="D64" s="549">
        <v>5135.194332208629</v>
      </c>
      <c r="E64" s="391">
        <v>251.22493181259</v>
      </c>
      <c r="F64" s="549">
        <v>329.54300000000001</v>
      </c>
      <c r="G64" s="391">
        <v>54.730589913133478</v>
      </c>
    </row>
    <row r="65" spans="1:4" ht="17.25" customHeight="1">
      <c r="A65" s="299" t="s">
        <v>623</v>
      </c>
      <c r="C65" s="967"/>
      <c r="D65" s="967"/>
    </row>
    <row r="66" spans="1:4">
      <c r="A66" s="299" t="s">
        <v>624</v>
      </c>
      <c r="C66" s="967"/>
      <c r="D66" s="967"/>
    </row>
    <row r="67" spans="1:4">
      <c r="C67" s="967"/>
      <c r="D67" s="967"/>
    </row>
    <row r="885" spans="8:8">
      <c r="H885" s="299" t="s">
        <v>625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G1"/>
    <mergeCell ref="A2:G2"/>
  </mergeCells>
  <printOptions horizontalCentered="1"/>
  <pageMargins left="0.25" right="0.25" top="0.25" bottom="0.5" header="0.3" footer="0.3"/>
  <pageSetup scale="95" fitToHeight="0" orientation="portrait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5">
    <tabColor theme="0" tint="-4.9989318521683403E-2"/>
    <pageSetUpPr fitToPage="1"/>
  </sheetPr>
  <dimension ref="A1:L113"/>
  <sheetViews>
    <sheetView showGridLines="0" workbookViewId="0">
      <selection activeCell="D30" sqref="D30"/>
    </sheetView>
  </sheetViews>
  <sheetFormatPr defaultColWidth="9.21875" defaultRowHeight="13.8"/>
  <cols>
    <col min="1" max="1" width="35.44140625" customWidth="1"/>
    <col min="2" max="2" width="9.77734375" style="10" customWidth="1"/>
    <col min="3" max="3" width="9.77734375" customWidth="1"/>
    <col min="4" max="4" width="10.44140625" customWidth="1"/>
    <col min="5" max="6" width="9.77734375" customWidth="1"/>
    <col min="7" max="7" width="10.44140625" customWidth="1"/>
    <col min="8" max="8" width="9.77734375" style="10" customWidth="1"/>
    <col min="9" max="9" width="9.77734375" customWidth="1"/>
    <col min="10" max="10" width="10.44140625" style="95" customWidth="1"/>
    <col min="11" max="112" width="9.21875" style="2"/>
    <col min="113" max="113" width="10.44140625" style="2" customWidth="1"/>
    <col min="114" max="16384" width="9.21875" style="2"/>
  </cols>
  <sheetData>
    <row r="1" spans="1:12" s="13" customFormat="1" ht="15.6">
      <c r="A1" s="1325" t="s">
        <v>626</v>
      </c>
      <c r="B1" s="1325"/>
      <c r="C1" s="1325"/>
      <c r="D1" s="1325"/>
      <c r="E1" s="1325"/>
      <c r="F1" s="1325"/>
      <c r="G1" s="1325"/>
      <c r="H1" s="1325"/>
      <c r="I1" s="1325"/>
      <c r="J1" s="1325"/>
      <c r="K1" s="207"/>
    </row>
    <row r="2" spans="1:12" ht="15.6">
      <c r="A2" s="1326" t="s">
        <v>207</v>
      </c>
      <c r="B2" s="1326"/>
      <c r="C2" s="1326"/>
      <c r="D2" s="1326"/>
      <c r="E2" s="1326"/>
      <c r="F2" s="1326"/>
      <c r="G2" s="1326"/>
      <c r="H2" s="1326"/>
      <c r="I2" s="1326"/>
      <c r="J2" s="1326"/>
      <c r="K2" s="174"/>
      <c r="L2" s="569"/>
    </row>
    <row r="3" spans="1:12" customFormat="1" ht="13.2">
      <c r="A3" s="512"/>
      <c r="B3" s="340" t="s">
        <v>197</v>
      </c>
      <c r="C3" s="340"/>
      <c r="D3" s="693"/>
      <c r="E3" s="661" t="s">
        <v>208</v>
      </c>
      <c r="F3" s="342"/>
      <c r="G3" s="343"/>
      <c r="H3" s="661" t="s">
        <v>209</v>
      </c>
      <c r="I3" s="342"/>
      <c r="J3" s="343"/>
    </row>
    <row r="4" spans="1:12" customFormat="1" ht="13.2">
      <c r="A4" s="513"/>
      <c r="B4" s="643">
        <v>2021</v>
      </c>
      <c r="C4" s="643">
        <v>2020</v>
      </c>
      <c r="D4" s="694" t="s">
        <v>210</v>
      </c>
      <c r="E4" s="707">
        <v>2021</v>
      </c>
      <c r="F4" s="708">
        <v>2020</v>
      </c>
      <c r="G4" s="709" t="s">
        <v>210</v>
      </c>
      <c r="H4" s="643">
        <v>2021</v>
      </c>
      <c r="I4" s="643">
        <v>2020</v>
      </c>
      <c r="J4" s="506" t="s">
        <v>210</v>
      </c>
    </row>
    <row r="5" spans="1:12" customFormat="1" ht="13.05" customHeight="1">
      <c r="A5" s="206"/>
      <c r="B5" s="685"/>
      <c r="C5" s="395"/>
      <c r="D5" s="660"/>
      <c r="E5" s="354"/>
      <c r="F5" s="369"/>
      <c r="G5" s="706"/>
      <c r="H5" s="685"/>
      <c r="I5" s="395"/>
      <c r="J5" s="884"/>
    </row>
    <row r="6" spans="1:12" customFormat="1" ht="13.05" customHeight="1">
      <c r="A6" s="688" t="s">
        <v>164</v>
      </c>
      <c r="B6" s="503">
        <v>18936.470140705613</v>
      </c>
      <c r="C6" s="503">
        <v>289137.48620914889</v>
      </c>
      <c r="D6" s="686">
        <v>-93.450703888665672</v>
      </c>
      <c r="E6" s="356">
        <v>2406.4701407056195</v>
      </c>
      <c r="F6" s="503">
        <v>2098.4862091453465</v>
      </c>
      <c r="G6" s="885">
        <v>14.676481085177407</v>
      </c>
      <c r="H6" s="503">
        <v>16530.000000000004</v>
      </c>
      <c r="I6" s="503">
        <v>287039.00000000134</v>
      </c>
      <c r="J6" s="885">
        <v>-94.241200673079291</v>
      </c>
      <c r="K6" s="528"/>
    </row>
    <row r="7" spans="1:12" customFormat="1" ht="13.05" customHeight="1">
      <c r="A7" s="688" t="s">
        <v>211</v>
      </c>
      <c r="B7" s="503">
        <v>294719.87522718881</v>
      </c>
      <c r="C7" s="503">
        <v>1719842.5641843022</v>
      </c>
      <c r="D7" s="686">
        <v>-82.863554992490236</v>
      </c>
      <c r="E7" s="356">
        <v>25884.25023312035</v>
      </c>
      <c r="F7" s="503">
        <v>24063.729425515339</v>
      </c>
      <c r="G7" s="885">
        <v>7.565414219105504</v>
      </c>
      <c r="H7" s="503">
        <v>268835.36209705391</v>
      </c>
      <c r="I7" s="503">
        <v>1695778.2880745139</v>
      </c>
      <c r="J7" s="885">
        <v>-84.146785933772904</v>
      </c>
      <c r="K7" s="227"/>
    </row>
    <row r="8" spans="1:12" customFormat="1" ht="13.05" customHeight="1">
      <c r="A8" s="688" t="s">
        <v>199</v>
      </c>
      <c r="B8" s="503">
        <v>807.45171295120224</v>
      </c>
      <c r="C8" s="503">
        <v>4699.023399410662</v>
      </c>
      <c r="D8" s="686">
        <v>-82.816605828086097</v>
      </c>
      <c r="E8" s="356">
        <v>70.915754063343428</v>
      </c>
      <c r="F8" s="503">
        <v>65.747894605233171</v>
      </c>
      <c r="G8" s="885">
        <v>7.8601139840893453</v>
      </c>
      <c r="H8" s="503">
        <v>736.53523862206555</v>
      </c>
      <c r="I8" s="503">
        <v>4633.274011132552</v>
      </c>
      <c r="J8" s="885">
        <v>-84.103352470577761</v>
      </c>
    </row>
    <row r="9" spans="1:12" customFormat="1" ht="13.05" customHeight="1">
      <c r="A9" s="206"/>
      <c r="B9" s="503"/>
      <c r="C9" s="503"/>
      <c r="D9" s="686"/>
      <c r="E9" s="356"/>
      <c r="F9" s="503"/>
      <c r="G9" s="885"/>
      <c r="H9" s="503"/>
      <c r="I9" s="503"/>
      <c r="J9" s="885"/>
      <c r="K9" s="6"/>
    </row>
    <row r="10" spans="1:12" customFormat="1" ht="13.05" customHeight="1">
      <c r="A10" s="688" t="s">
        <v>212</v>
      </c>
      <c r="B10" s="503"/>
      <c r="C10" s="503"/>
      <c r="D10" s="686"/>
      <c r="E10" s="356"/>
      <c r="F10" s="503"/>
      <c r="G10" s="885"/>
      <c r="H10" s="503"/>
      <c r="I10" s="503"/>
      <c r="J10" s="885"/>
      <c r="K10" s="6"/>
    </row>
    <row r="11" spans="1:12" customFormat="1" ht="13.05" customHeight="1">
      <c r="A11" s="688" t="s">
        <v>213</v>
      </c>
      <c r="B11" s="503">
        <v>18000.544136852463</v>
      </c>
      <c r="C11" s="503">
        <v>269402.13739172573</v>
      </c>
      <c r="D11" s="686">
        <v>-93.318336553997455</v>
      </c>
      <c r="E11" s="356">
        <v>1733.324516101419</v>
      </c>
      <c r="F11" s="503">
        <v>1773.7032682357058</v>
      </c>
      <c r="G11" s="885">
        <v>-2.2765223956795921</v>
      </c>
      <c r="H11" s="503">
        <v>16267.219620751046</v>
      </c>
      <c r="I11" s="503">
        <v>267628.43412348785</v>
      </c>
      <c r="J11" s="885">
        <v>-93.921714755747857</v>
      </c>
      <c r="K11" s="6"/>
      <c r="L11" s="873"/>
    </row>
    <row r="12" spans="1:12" customFormat="1" ht="13.05" customHeight="1">
      <c r="A12" s="688" t="s">
        <v>214</v>
      </c>
      <c r="B12" s="503">
        <v>17032.106150314066</v>
      </c>
      <c r="C12" s="503">
        <v>245105.03947126251</v>
      </c>
      <c r="D12" s="686">
        <v>-93.051099158525858</v>
      </c>
      <c r="E12" s="356">
        <v>1482.0485393297481</v>
      </c>
      <c r="F12" s="503">
        <v>1664.8572056945827</v>
      </c>
      <c r="G12" s="885">
        <v>-10.980441189763557</v>
      </c>
      <c r="H12" s="503">
        <v>15550.057610984306</v>
      </c>
      <c r="I12" s="503">
        <v>243440.18226556576</v>
      </c>
      <c r="J12" s="885">
        <v>-93.612370206812884</v>
      </c>
      <c r="K12" s="6"/>
    </row>
    <row r="13" spans="1:12" customFormat="1" ht="13.05" customHeight="1">
      <c r="A13" s="688" t="s">
        <v>215</v>
      </c>
      <c r="B13" s="503">
        <v>99.698204348174656</v>
      </c>
      <c r="C13" s="503">
        <v>1010.3132529345137</v>
      </c>
      <c r="D13" s="686">
        <v>-90.131951247932719</v>
      </c>
      <c r="E13" s="356">
        <v>38.106646666060911</v>
      </c>
      <c r="F13" s="503">
        <v>26.953005674159744</v>
      </c>
      <c r="G13" s="885">
        <v>41.381807753612911</v>
      </c>
      <c r="H13" s="503">
        <v>61.591557682113759</v>
      </c>
      <c r="I13" s="503">
        <v>983.36024726035384</v>
      </c>
      <c r="J13" s="885">
        <v>-93.736623190361001</v>
      </c>
      <c r="K13" s="6"/>
    </row>
    <row r="14" spans="1:12" customFormat="1" ht="13.05" customHeight="1">
      <c r="A14" s="206"/>
      <c r="B14" s="503"/>
      <c r="C14" s="503"/>
      <c r="D14" s="686"/>
      <c r="E14" s="356"/>
      <c r="F14" s="503"/>
      <c r="G14" s="885"/>
      <c r="H14" s="503"/>
      <c r="I14" s="503"/>
      <c r="J14" s="885"/>
      <c r="K14" s="6"/>
    </row>
    <row r="15" spans="1:12" customFormat="1" ht="13.05" customHeight="1">
      <c r="A15" s="688" t="s">
        <v>216</v>
      </c>
      <c r="B15" s="503">
        <v>361.10376517871072</v>
      </c>
      <c r="C15" s="503">
        <v>3622.2644356357464</v>
      </c>
      <c r="D15" s="686">
        <v>-90.030993827336815</v>
      </c>
      <c r="E15" s="356">
        <v>244.57626903550207</v>
      </c>
      <c r="F15" s="503">
        <v>112.49642196349447</v>
      </c>
      <c r="G15" s="885">
        <v>117.40804264411895</v>
      </c>
      <c r="H15" s="503">
        <v>116.52749614320862</v>
      </c>
      <c r="I15" s="503">
        <v>3509.7680136722529</v>
      </c>
      <c r="J15" s="885">
        <v>-96.679908880322657</v>
      </c>
      <c r="K15" s="6"/>
      <c r="L15" s="873"/>
    </row>
    <row r="16" spans="1:12" customFormat="1" ht="13.05" customHeight="1">
      <c r="A16" s="688" t="s">
        <v>217</v>
      </c>
      <c r="B16" s="503">
        <v>115.96560609371024</v>
      </c>
      <c r="C16" s="503">
        <v>445.57434222407085</v>
      </c>
      <c r="D16" s="686">
        <v>-73.973903992121407</v>
      </c>
      <c r="E16" s="356">
        <v>110.2352580687932</v>
      </c>
      <c r="F16" s="503">
        <v>66.750838877465441</v>
      </c>
      <c r="G16" s="885">
        <v>65.144378591484269</v>
      </c>
      <c r="H16" s="503">
        <v>5.7303480249170482</v>
      </c>
      <c r="I16" s="503">
        <v>378.82350334660538</v>
      </c>
      <c r="J16" s="885">
        <v>-98.487330386236877</v>
      </c>
      <c r="K16" s="6"/>
    </row>
    <row r="17" spans="1:12" customFormat="1" ht="13.05" customHeight="1">
      <c r="A17" s="688" t="s">
        <v>218</v>
      </c>
      <c r="B17" s="503">
        <v>107.57744752296603</v>
      </c>
      <c r="C17" s="503">
        <v>2236.0601766845866</v>
      </c>
      <c r="D17" s="686">
        <v>-95.18897350596032</v>
      </c>
      <c r="E17" s="356">
        <v>50.629073949430904</v>
      </c>
      <c r="F17" s="503">
        <v>20.579543713838035</v>
      </c>
      <c r="G17" s="885">
        <v>146.01650383233257</v>
      </c>
      <c r="H17" s="503">
        <v>56.948373573535108</v>
      </c>
      <c r="I17" s="503">
        <v>2215.4806329707485</v>
      </c>
      <c r="J17" s="885">
        <v>-97.42952510051181</v>
      </c>
      <c r="K17" s="6"/>
    </row>
    <row r="18" spans="1:12" customFormat="1" ht="13.05" customHeight="1">
      <c r="A18" s="206"/>
      <c r="B18" s="503"/>
      <c r="C18" s="503"/>
      <c r="D18" s="686"/>
      <c r="E18" s="356"/>
      <c r="F18" s="503"/>
      <c r="G18" s="885"/>
      <c r="H18" s="503"/>
      <c r="I18" s="503"/>
      <c r="J18" s="885"/>
      <c r="K18" s="6"/>
    </row>
    <row r="19" spans="1:12" customFormat="1" ht="13.05" customHeight="1">
      <c r="A19" s="688" t="s">
        <v>219</v>
      </c>
      <c r="B19" s="503">
        <v>775.44866025052249</v>
      </c>
      <c r="C19" s="503">
        <v>8264.7408919499503</v>
      </c>
      <c r="D19" s="686">
        <v>-90.617386916438875</v>
      </c>
      <c r="E19" s="356">
        <v>475.8803401651474</v>
      </c>
      <c r="F19" s="503">
        <v>185.59747342642055</v>
      </c>
      <c r="G19" s="885">
        <v>156.4045357836234</v>
      </c>
      <c r="H19" s="503">
        <v>299.56832008537521</v>
      </c>
      <c r="I19" s="503">
        <v>8079.1434185235266</v>
      </c>
      <c r="J19" s="885">
        <v>-96.292078199793593</v>
      </c>
      <c r="K19" s="6"/>
    </row>
    <row r="20" spans="1:12" customFormat="1" ht="13.05" customHeight="1">
      <c r="A20" s="688" t="s">
        <v>220</v>
      </c>
      <c r="B20" s="503">
        <v>765.99347766682877</v>
      </c>
      <c r="C20" s="503">
        <v>7929.0060953982365</v>
      </c>
      <c r="D20" s="686">
        <v>-90.339350626664427</v>
      </c>
      <c r="E20" s="356">
        <v>467.56621827035457</v>
      </c>
      <c r="F20" s="503">
        <v>179.00358010160767</v>
      </c>
      <c r="G20" s="885">
        <v>161.20495355732567</v>
      </c>
      <c r="H20" s="503">
        <v>298.42725939647414</v>
      </c>
      <c r="I20" s="503">
        <v>7750.0025152966264</v>
      </c>
      <c r="J20" s="885">
        <v>-96.149326934959689</v>
      </c>
      <c r="K20" s="6"/>
      <c r="L20" s="873"/>
    </row>
    <row r="21" spans="1:12" customFormat="1" ht="13.05" customHeight="1">
      <c r="A21" s="688" t="s">
        <v>221</v>
      </c>
      <c r="B21" s="503">
        <v>393.09554909931745</v>
      </c>
      <c r="C21" s="503">
        <v>1518.3543185896604</v>
      </c>
      <c r="D21" s="686">
        <v>-74.110420454136914</v>
      </c>
      <c r="E21" s="356">
        <v>310.89322857308213</v>
      </c>
      <c r="F21" s="503">
        <v>107.38274736407772</v>
      </c>
      <c r="G21" s="885">
        <v>189.51878789151181</v>
      </c>
      <c r="H21" s="503">
        <v>82.202320526235383</v>
      </c>
      <c r="I21" s="503">
        <v>1410.9715712255827</v>
      </c>
      <c r="J21" s="885">
        <v>-94.174062596113558</v>
      </c>
      <c r="K21" s="6"/>
    </row>
    <row r="22" spans="1:12" customFormat="1" ht="13.05" customHeight="1">
      <c r="A22" s="688" t="s">
        <v>222</v>
      </c>
      <c r="B22" s="503">
        <v>52.079119138647307</v>
      </c>
      <c r="C22" s="503">
        <v>2646.0772582145291</v>
      </c>
      <c r="D22" s="686">
        <v>-98.031836788704027</v>
      </c>
      <c r="E22" s="356">
        <v>18.094407984796884</v>
      </c>
      <c r="F22" s="503">
        <v>12.015695642711187</v>
      </c>
      <c r="G22" s="885">
        <v>50.589766276021585</v>
      </c>
      <c r="H22" s="503">
        <v>33.984711153850412</v>
      </c>
      <c r="I22" s="503">
        <v>2634.0615625718183</v>
      </c>
      <c r="J22" s="885">
        <v>-98.709798144555563</v>
      </c>
      <c r="K22" s="6"/>
    </row>
    <row r="23" spans="1:12" customFormat="1" ht="13.05" customHeight="1">
      <c r="A23" s="206"/>
      <c r="B23" s="503"/>
      <c r="C23" s="503"/>
      <c r="D23" s="686"/>
      <c r="E23" s="356"/>
      <c r="F23" s="503"/>
      <c r="G23" s="885"/>
      <c r="H23" s="503"/>
      <c r="I23" s="503"/>
      <c r="J23" s="885"/>
      <c r="K23" s="6"/>
    </row>
    <row r="24" spans="1:12" customFormat="1" ht="13.05" customHeight="1">
      <c r="A24" s="688" t="s">
        <v>223</v>
      </c>
      <c r="B24" s="503">
        <v>15.548912615982619</v>
      </c>
      <c r="C24" s="503">
        <v>415.89838768593967</v>
      </c>
      <c r="D24" s="686">
        <v>-96.261367421379816</v>
      </c>
      <c r="E24" s="356">
        <v>9.4858100548585718</v>
      </c>
      <c r="F24" s="503">
        <v>6.5870764012052305</v>
      </c>
      <c r="G24" s="885">
        <v>44.006376685155232</v>
      </c>
      <c r="H24" s="503">
        <v>6.0631025611240474</v>
      </c>
      <c r="I24" s="503">
        <v>409.31131128473442</v>
      </c>
      <c r="J24" s="885">
        <v>-98.518706325976353</v>
      </c>
      <c r="K24" s="6"/>
    </row>
    <row r="25" spans="1:12" customFormat="1" ht="13.05" customHeight="1">
      <c r="A25" s="688" t="s">
        <v>224</v>
      </c>
      <c r="B25" s="503">
        <v>0</v>
      </c>
      <c r="C25" s="503">
        <v>2.1979644416042943</v>
      </c>
      <c r="D25" s="686">
        <v>-100</v>
      </c>
      <c r="E25" s="356">
        <v>0</v>
      </c>
      <c r="F25" s="503">
        <v>2.1979644416042943</v>
      </c>
      <c r="G25" s="885">
        <v>-100</v>
      </c>
      <c r="H25" s="503">
        <v>0</v>
      </c>
      <c r="I25" s="503">
        <v>0</v>
      </c>
      <c r="J25" s="885" t="s">
        <v>147</v>
      </c>
      <c r="K25" s="6"/>
    </row>
    <row r="26" spans="1:12" customFormat="1" ht="13.05" customHeight="1">
      <c r="A26" s="688" t="s">
        <v>225</v>
      </c>
      <c r="B26" s="503">
        <v>9.0794244732844795</v>
      </c>
      <c r="C26" s="503">
        <v>355.39645927707653</v>
      </c>
      <c r="D26" s="686">
        <v>-97.44526873122112</v>
      </c>
      <c r="E26" s="356">
        <v>4.1573826010614701</v>
      </c>
      <c r="F26" s="503">
        <v>4.3891119596009363</v>
      </c>
      <c r="G26" s="885">
        <v>-5.2796410907808173</v>
      </c>
      <c r="H26" s="503">
        <v>4.9220418722230086</v>
      </c>
      <c r="I26" s="503">
        <v>351.00734731747559</v>
      </c>
      <c r="J26" s="885">
        <v>-98.597738221197076</v>
      </c>
      <c r="K26" s="6"/>
    </row>
    <row r="27" spans="1:12" customFormat="1" ht="13.05" customHeight="1">
      <c r="A27" s="206"/>
      <c r="B27" s="503"/>
      <c r="C27" s="503"/>
      <c r="D27" s="686"/>
      <c r="E27" s="356"/>
      <c r="F27" s="503"/>
      <c r="G27" s="885"/>
      <c r="H27" s="503"/>
      <c r="I27" s="503"/>
      <c r="J27" s="885"/>
      <c r="K27" s="6"/>
    </row>
    <row r="28" spans="1:12" customFormat="1" ht="13.05" customHeight="1">
      <c r="A28" s="688" t="s">
        <v>226</v>
      </c>
      <c r="B28" s="503">
        <v>19.353264845901609</v>
      </c>
      <c r="C28" s="503">
        <v>128.05057344647082</v>
      </c>
      <c r="D28" s="686">
        <v>-84.886233364669877</v>
      </c>
      <c r="E28" s="356">
        <v>14.517638853836472</v>
      </c>
      <c r="F28" s="503">
        <v>8.7838625967013719</v>
      </c>
      <c r="G28" s="885">
        <v>65.276251694651052</v>
      </c>
      <c r="H28" s="503">
        <v>4.8356259920651397</v>
      </c>
      <c r="I28" s="503">
        <v>119.26671084976945</v>
      </c>
      <c r="J28" s="885">
        <v>-95.945535885402094</v>
      </c>
      <c r="K28" s="6"/>
    </row>
    <row r="29" spans="1:12" customFormat="1" ht="13.05" customHeight="1">
      <c r="A29" s="688" t="s">
        <v>227</v>
      </c>
      <c r="B29" s="503">
        <v>4.1572988746068615</v>
      </c>
      <c r="C29" s="503">
        <v>2.2013729034081209</v>
      </c>
      <c r="D29" s="686">
        <v>88.850279213059082</v>
      </c>
      <c r="E29" s="356">
        <v>4.1572988746068615</v>
      </c>
      <c r="F29" s="503">
        <v>2.2013729034081209</v>
      </c>
      <c r="G29" s="885">
        <v>88.850279213059082</v>
      </c>
      <c r="H29" s="503">
        <v>0</v>
      </c>
      <c r="I29" s="503">
        <v>0</v>
      </c>
      <c r="J29" s="885" t="s">
        <v>147</v>
      </c>
      <c r="K29" s="6"/>
    </row>
    <row r="30" spans="1:12" customFormat="1" ht="13.05" customHeight="1">
      <c r="A30" s="688" t="s">
        <v>228</v>
      </c>
      <c r="B30" s="503">
        <v>6.8825230817156058</v>
      </c>
      <c r="C30" s="503">
        <v>70.931907049603666</v>
      </c>
      <c r="D30" s="686">
        <v>-90.296999801651239</v>
      </c>
      <c r="E30" s="356">
        <v>2.0468970896504657</v>
      </c>
      <c r="F30" s="503">
        <v>4.3891119596009363</v>
      </c>
      <c r="G30" s="885">
        <v>-53.364208785492629</v>
      </c>
      <c r="H30" s="503">
        <v>4.8356259920651397</v>
      </c>
      <c r="I30" s="503">
        <v>66.542795090002727</v>
      </c>
      <c r="J30" s="885">
        <v>-92.7330584993842</v>
      </c>
      <c r="K30" s="6"/>
    </row>
    <row r="31" spans="1:12" customFormat="1" ht="13.05" customHeight="1">
      <c r="A31" s="206"/>
      <c r="B31" s="503"/>
      <c r="C31" s="503"/>
      <c r="D31" s="686"/>
      <c r="E31" s="356"/>
      <c r="F31" s="503"/>
      <c r="G31" s="885"/>
      <c r="H31" s="503"/>
      <c r="I31" s="503"/>
      <c r="J31" s="885"/>
      <c r="K31" s="6"/>
    </row>
    <row r="32" spans="1:12" customFormat="1" ht="13.05" customHeight="1">
      <c r="A32" s="688" t="s">
        <v>229</v>
      </c>
      <c r="B32" s="503">
        <v>999.63581227217128</v>
      </c>
      <c r="C32" s="503">
        <v>35453.304490057359</v>
      </c>
      <c r="D32" s="686">
        <v>-97.180415685786031</v>
      </c>
      <c r="E32" s="356">
        <v>294.28192290926427</v>
      </c>
      <c r="F32" s="503">
        <v>205.1813144136656</v>
      </c>
      <c r="G32" s="885">
        <v>43.42530349326212</v>
      </c>
      <c r="H32" s="503">
        <v>705.35388936290701</v>
      </c>
      <c r="I32" s="503">
        <v>35248.123175643675</v>
      </c>
      <c r="J32" s="885">
        <v>-97.998889512930702</v>
      </c>
      <c r="K32" s="6"/>
      <c r="L32" s="873"/>
    </row>
    <row r="33" spans="1:11" customFormat="1" ht="13.05" customHeight="1">
      <c r="A33" s="688" t="s">
        <v>230</v>
      </c>
      <c r="B33" s="503">
        <v>810.12398173052077</v>
      </c>
      <c r="C33" s="503">
        <v>31095.157587588405</v>
      </c>
      <c r="D33" s="686">
        <v>-97.39469407913893</v>
      </c>
      <c r="E33" s="356">
        <v>253.86131749704285</v>
      </c>
      <c r="F33" s="503">
        <v>170.34027340068116</v>
      </c>
      <c r="G33" s="885">
        <v>49.031883317399739</v>
      </c>
      <c r="H33" s="503">
        <v>556.26266423347772</v>
      </c>
      <c r="I33" s="503">
        <v>30924.817314187716</v>
      </c>
      <c r="J33" s="885">
        <v>-98.201241874504859</v>
      </c>
      <c r="K33" s="6"/>
    </row>
    <row r="34" spans="1:11" customFormat="1" ht="13.05" customHeight="1">
      <c r="A34" s="688" t="s">
        <v>231</v>
      </c>
      <c r="B34" s="503">
        <v>283.03788104467378</v>
      </c>
      <c r="C34" s="503">
        <v>9430.6238515557252</v>
      </c>
      <c r="D34" s="686">
        <v>-96.998736398568354</v>
      </c>
      <c r="E34" s="356">
        <v>72.067464700514009</v>
      </c>
      <c r="F34" s="503">
        <v>67.254492144165013</v>
      </c>
      <c r="G34" s="885">
        <v>7.1563584868532315</v>
      </c>
      <c r="H34" s="503">
        <v>210.97041634415973</v>
      </c>
      <c r="I34" s="503">
        <v>9363.3693594115612</v>
      </c>
      <c r="J34" s="885">
        <v>-97.746853635202342</v>
      </c>
      <c r="K34" s="6"/>
    </row>
    <row r="35" spans="1:11" customFormat="1" ht="13.05" customHeight="1">
      <c r="A35" s="688" t="s">
        <v>232</v>
      </c>
      <c r="B35" s="503">
        <v>341.69819216492169</v>
      </c>
      <c r="C35" s="503">
        <v>17301.45451960745</v>
      </c>
      <c r="D35" s="686">
        <v>-98.025031989202532</v>
      </c>
      <c r="E35" s="356">
        <v>187.63960423100295</v>
      </c>
      <c r="F35" s="503">
        <v>111.60945981999085</v>
      </c>
      <c r="G35" s="885">
        <v>68.12159518882828</v>
      </c>
      <c r="H35" s="503">
        <v>154.05858793391872</v>
      </c>
      <c r="I35" s="503">
        <v>17189.845059787465</v>
      </c>
      <c r="J35" s="885">
        <v>-99.103781404671807</v>
      </c>
      <c r="K35" s="6"/>
    </row>
    <row r="36" spans="1:11" customFormat="1" ht="13.05" customHeight="1">
      <c r="A36" s="688" t="s">
        <v>233</v>
      </c>
      <c r="B36" s="503">
        <v>102.78924383997817</v>
      </c>
      <c r="C36" s="503">
        <v>4584.1991095738513</v>
      </c>
      <c r="D36" s="686">
        <v>-97.757749142586135</v>
      </c>
      <c r="E36" s="356">
        <v>8.4287292288023057</v>
      </c>
      <c r="F36" s="503">
        <v>13.327365825097058</v>
      </c>
      <c r="G36" s="885">
        <v>-36.756225202958113</v>
      </c>
      <c r="H36" s="503">
        <v>94.360514611175859</v>
      </c>
      <c r="I36" s="503">
        <v>4570.8717437487549</v>
      </c>
      <c r="J36" s="885">
        <v>-97.935612287957412</v>
      </c>
      <c r="K36" s="6"/>
    </row>
    <row r="37" spans="1:11" customFormat="1" ht="13.05" customHeight="1">
      <c r="A37" s="206"/>
      <c r="B37" s="503"/>
      <c r="C37" s="503"/>
      <c r="D37" s="686"/>
      <c r="E37" s="356"/>
      <c r="F37" s="503"/>
      <c r="G37" s="885"/>
      <c r="H37" s="503"/>
      <c r="I37" s="503"/>
      <c r="J37" s="885"/>
      <c r="K37" s="6"/>
    </row>
    <row r="38" spans="1:11" customFormat="1" ht="13.05" customHeight="1">
      <c r="A38" s="688" t="s">
        <v>234</v>
      </c>
      <c r="B38" s="503">
        <v>1904.3639903915662</v>
      </c>
      <c r="C38" s="503">
        <v>44032.446737885519</v>
      </c>
      <c r="D38" s="686">
        <v>-95.675089322817371</v>
      </c>
      <c r="E38" s="356">
        <v>924.42160137587177</v>
      </c>
      <c r="F38" s="503">
        <v>433.62900345076321</v>
      </c>
      <c r="G38" s="885">
        <v>113.18260402773915</v>
      </c>
      <c r="H38" s="503">
        <v>979.94238901569406</v>
      </c>
      <c r="I38" s="503">
        <v>43598.817734434786</v>
      </c>
      <c r="J38" s="885">
        <v>-97.752364765979138</v>
      </c>
      <c r="K38" s="6"/>
    </row>
    <row r="39" spans="1:11" customFormat="1" ht="13.05" customHeight="1">
      <c r="A39" s="688" t="s">
        <v>235</v>
      </c>
      <c r="B39" s="503">
        <v>935.92600385315518</v>
      </c>
      <c r="C39" s="503">
        <v>19735.348817422851</v>
      </c>
      <c r="D39" s="686">
        <v>-95.257616105437677</v>
      </c>
      <c r="E39" s="356">
        <v>673.14562460420086</v>
      </c>
      <c r="F39" s="503">
        <v>324.7829409096405</v>
      </c>
      <c r="G39" s="885">
        <v>107.26015434150531</v>
      </c>
      <c r="H39" s="503">
        <v>262.78037924895449</v>
      </c>
      <c r="I39" s="503">
        <v>19410.56587651321</v>
      </c>
      <c r="J39" s="885">
        <v>-98.646199286920748</v>
      </c>
      <c r="K39" s="6"/>
    </row>
    <row r="40" spans="1:11" customFormat="1" ht="13.05" customHeight="1">
      <c r="A40" s="688" t="s">
        <v>236</v>
      </c>
      <c r="B40" s="503">
        <v>968.43798653841043</v>
      </c>
      <c r="C40" s="503">
        <v>24297.097920462751</v>
      </c>
      <c r="D40" s="686">
        <v>-96.014182476818348</v>
      </c>
      <c r="E40" s="356">
        <v>251.27597677167097</v>
      </c>
      <c r="F40" s="503">
        <v>108.84606254112252</v>
      </c>
      <c r="G40" s="885">
        <v>130.85444792891593</v>
      </c>
      <c r="H40" s="503">
        <v>717.1620097667394</v>
      </c>
      <c r="I40" s="503">
        <v>24188.251857921619</v>
      </c>
      <c r="J40" s="885">
        <v>-97.035081270117217</v>
      </c>
      <c r="K40" s="6"/>
    </row>
    <row r="41" spans="1:11" customFormat="1" ht="13.05" customHeight="1">
      <c r="A41" s="688" t="s">
        <v>237</v>
      </c>
      <c r="B41" s="503">
        <v>17887.022796546618</v>
      </c>
      <c r="C41" s="503">
        <v>264374.82198902912</v>
      </c>
      <c r="D41" s="686">
        <v>-93.234218500092695</v>
      </c>
      <c r="E41" s="356">
        <v>2094.9739290772332</v>
      </c>
      <c r="F41" s="503">
        <v>1954.9995891011297</v>
      </c>
      <c r="G41" s="885">
        <v>7.1598142913401386</v>
      </c>
      <c r="H41" s="503">
        <v>15792.048867469379</v>
      </c>
      <c r="I41" s="503">
        <v>262419.82239992579</v>
      </c>
      <c r="J41" s="885">
        <v>-93.98214329883875</v>
      </c>
      <c r="K41" s="6"/>
    </row>
    <row r="42" spans="1:11" customFormat="1" ht="13.05" customHeight="1">
      <c r="A42" s="688" t="s">
        <v>238</v>
      </c>
      <c r="B42" s="503">
        <v>1049.4473441590094</v>
      </c>
      <c r="C42" s="503">
        <v>24762.664220119397</v>
      </c>
      <c r="D42" s="686">
        <v>-95.761977245944536</v>
      </c>
      <c r="E42" s="356">
        <v>311.49621162838662</v>
      </c>
      <c r="F42" s="503">
        <v>143.48662004421669</v>
      </c>
      <c r="G42" s="885">
        <v>117.0907723189774</v>
      </c>
      <c r="H42" s="503">
        <v>737.95113253062277</v>
      </c>
      <c r="I42" s="503">
        <v>24619.177600075167</v>
      </c>
      <c r="J42" s="885">
        <v>-97.002535403423181</v>
      </c>
      <c r="K42" s="6"/>
    </row>
    <row r="43" spans="1:11" customFormat="1" ht="13.05" customHeight="1">
      <c r="A43" s="688" t="s">
        <v>239</v>
      </c>
      <c r="B43" s="516">
        <v>1.0647274396769266</v>
      </c>
      <c r="C43" s="516">
        <v>1.0961935981717792</v>
      </c>
      <c r="D43" s="686">
        <v>-2.8704928169012822</v>
      </c>
      <c r="E43" s="357">
        <v>1.1484673457925616</v>
      </c>
      <c r="F43" s="516">
        <v>1.0892401931215467</v>
      </c>
      <c r="G43" s="885">
        <v>5.4374740341964101</v>
      </c>
      <c r="H43" s="516">
        <v>1.0525364182858055</v>
      </c>
      <c r="I43" s="516">
        <v>1.0962444331615664</v>
      </c>
      <c r="J43" s="885">
        <v>-3.9870683538804519</v>
      </c>
      <c r="K43" s="6"/>
    </row>
    <row r="44" spans="1:11" customFormat="1" ht="13.05" customHeight="1">
      <c r="A44" s="206"/>
      <c r="B44" s="516"/>
      <c r="C44" s="516"/>
      <c r="D44" s="686"/>
      <c r="E44" s="357"/>
      <c r="F44" s="516"/>
      <c r="G44" s="885"/>
      <c r="H44" s="516"/>
      <c r="I44" s="516"/>
      <c r="J44" s="885"/>
      <c r="K44" s="6"/>
    </row>
    <row r="45" spans="1:11" customFormat="1" ht="13.05" customHeight="1">
      <c r="A45" s="688" t="s">
        <v>240</v>
      </c>
      <c r="B45" s="516">
        <v>15.563612069055175</v>
      </c>
      <c r="C45" s="516">
        <v>5.9481825989876889</v>
      </c>
      <c r="D45" s="686">
        <v>161.65323290014535</v>
      </c>
      <c r="E45" s="357">
        <v>10.75610696151444</v>
      </c>
      <c r="F45" s="516">
        <v>11.467184926278744</v>
      </c>
      <c r="G45" s="885">
        <v>-6.200981054511157</v>
      </c>
      <c r="H45" s="516">
        <v>16.263498184802572</v>
      </c>
      <c r="I45" s="516">
        <v>5.9078342481649999</v>
      </c>
      <c r="J45" s="885">
        <v>175.28697491562309</v>
      </c>
      <c r="K45" s="6"/>
    </row>
    <row r="46" spans="1:11" customFormat="1" ht="13.05" customHeight="1">
      <c r="A46" s="688" t="s">
        <v>241</v>
      </c>
      <c r="B46" s="516"/>
      <c r="C46" s="516"/>
      <c r="D46" s="686"/>
      <c r="E46" s="357"/>
      <c r="F46" s="516"/>
      <c r="G46" s="885"/>
      <c r="H46" s="516"/>
      <c r="I46" s="516"/>
      <c r="J46" s="885"/>
      <c r="K46" s="6"/>
    </row>
    <row r="47" spans="1:11" customFormat="1" ht="13.05" customHeight="1">
      <c r="A47" s="689" t="s">
        <v>242</v>
      </c>
      <c r="B47" s="516">
        <v>15.359679214901414</v>
      </c>
      <c r="C47" s="516">
        <v>5.662740421095771</v>
      </c>
      <c r="D47" s="686">
        <v>171.24109658427949</v>
      </c>
      <c r="E47" s="357">
        <v>10.124986960231043</v>
      </c>
      <c r="F47" s="516">
        <v>11.20104297234967</v>
      </c>
      <c r="G47" s="885">
        <v>-9.6067483606207418</v>
      </c>
      <c r="H47" s="516">
        <v>15.917452493359676</v>
      </c>
      <c r="I47" s="516">
        <v>5.6260354074158494</v>
      </c>
      <c r="J47" s="885">
        <v>182.92485454994463</v>
      </c>
      <c r="K47" s="6"/>
    </row>
    <row r="48" spans="1:11" customFormat="1" ht="13.05" customHeight="1">
      <c r="A48" s="689" t="s">
        <v>243</v>
      </c>
      <c r="B48" s="516">
        <v>7.5044994290402984</v>
      </c>
      <c r="C48" s="516">
        <v>3.6709552032949131</v>
      </c>
      <c r="D48" s="686">
        <v>104.42906582745923</v>
      </c>
      <c r="E48" s="357">
        <v>7.5279175438593331</v>
      </c>
      <c r="F48" s="516">
        <v>7.5625000079462232</v>
      </c>
      <c r="G48" s="885">
        <v>-0.45728878083375335</v>
      </c>
      <c r="H48" s="516">
        <v>7.4678086809930102</v>
      </c>
      <c r="I48" s="516">
        <v>3.5810713031563681</v>
      </c>
      <c r="J48" s="885">
        <v>108.53560425928572</v>
      </c>
      <c r="K48" s="6"/>
    </row>
    <row r="49" spans="1:12" customFormat="1" ht="13.05" customHeight="1">
      <c r="A49" s="689" t="s">
        <v>244</v>
      </c>
      <c r="B49" s="516">
        <v>1.4160733488236468</v>
      </c>
      <c r="C49" s="516">
        <v>1.6077405849822659</v>
      </c>
      <c r="D49" s="686">
        <v>-11.921527511898521</v>
      </c>
      <c r="E49" s="357">
        <v>1.5617261386198549</v>
      </c>
      <c r="F49" s="516">
        <v>2.1691676596791072</v>
      </c>
      <c r="G49" s="885">
        <v>-28.003438016825001</v>
      </c>
      <c r="H49" s="516">
        <v>1.1881974908716528</v>
      </c>
      <c r="I49" s="516">
        <v>1.5987054986487719</v>
      </c>
      <c r="J49" s="885">
        <v>-25.677525230511876</v>
      </c>
      <c r="K49" s="6"/>
    </row>
    <row r="50" spans="1:12" customFormat="1" ht="13.05" customHeight="1">
      <c r="A50" s="689" t="s">
        <v>245</v>
      </c>
      <c r="B50" s="516">
        <v>3.6980923751633688</v>
      </c>
      <c r="C50" s="516">
        <v>1.6349193562142068</v>
      </c>
      <c r="D50" s="686">
        <v>126.19417655722253</v>
      </c>
      <c r="E50" s="357">
        <v>4.5967898665178204</v>
      </c>
      <c r="F50" s="516">
        <v>4.2534516086873291</v>
      </c>
      <c r="G50" s="885">
        <v>8.0719916297919312</v>
      </c>
      <c r="H50" s="516">
        <v>1</v>
      </c>
      <c r="I50" s="516">
        <v>1.4420673244370656</v>
      </c>
      <c r="J50" s="885">
        <v>-30.655109990071637</v>
      </c>
      <c r="K50" s="6"/>
    </row>
    <row r="51" spans="1:12" customFormat="1" ht="13.05" customHeight="1">
      <c r="A51" s="689" t="s">
        <v>246</v>
      </c>
      <c r="B51" s="516">
        <v>5.5838088216365849</v>
      </c>
      <c r="C51" s="516">
        <v>2.7024026163123791</v>
      </c>
      <c r="D51" s="686">
        <v>106.62386825454195</v>
      </c>
      <c r="E51" s="357">
        <v>6.5329127382971706</v>
      </c>
      <c r="F51" s="516">
        <v>5.9847024104564941</v>
      </c>
      <c r="G51" s="885">
        <v>9.1601936110113247</v>
      </c>
      <c r="H51" s="516">
        <v>3.591761428989019</v>
      </c>
      <c r="I51" s="516">
        <v>2.5971970924104206</v>
      </c>
      <c r="J51" s="885">
        <v>38.29375673817492</v>
      </c>
      <c r="K51" s="6"/>
    </row>
    <row r="52" spans="1:12" customFormat="1" ht="13.05" customHeight="1">
      <c r="A52" s="515" t="s">
        <v>247</v>
      </c>
      <c r="B52" s="516">
        <v>10.382752295177102</v>
      </c>
      <c r="C52" s="516">
        <v>4.3582492893152098</v>
      </c>
      <c r="D52" s="686">
        <v>138.23218007817292</v>
      </c>
      <c r="E52" s="357">
        <v>10.653790573242464</v>
      </c>
      <c r="F52" s="516">
        <v>10.321507651097358</v>
      </c>
      <c r="G52" s="885">
        <v>3.219325445249055</v>
      </c>
      <c r="H52" s="516">
        <v>10.269671943804664</v>
      </c>
      <c r="I52" s="516">
        <v>4.3235368258242701</v>
      </c>
      <c r="J52" s="885">
        <v>137.52941995230441</v>
      </c>
      <c r="K52" s="6"/>
    </row>
    <row r="53" spans="1:12" customFormat="1" ht="13.05" customHeight="1">
      <c r="A53" s="690" t="s">
        <v>248</v>
      </c>
      <c r="B53" s="516">
        <v>11.522956075810018</v>
      </c>
      <c r="C53" s="516">
        <v>1.9707756481667567</v>
      </c>
      <c r="D53" s="686">
        <v>484.6914176420251</v>
      </c>
      <c r="E53" s="357">
        <v>13.969333379633879</v>
      </c>
      <c r="F53" s="516">
        <v>10.852678876293322</v>
      </c>
      <c r="G53" s="885">
        <v>28.717835834510886</v>
      </c>
      <c r="H53" s="516">
        <v>10.68727393116346</v>
      </c>
      <c r="I53" s="516">
        <v>1.9069793940671729</v>
      </c>
      <c r="J53" s="885">
        <v>460.42943958454765</v>
      </c>
      <c r="K53" s="6"/>
    </row>
    <row r="54" spans="1:12" customFormat="1" ht="13.05" customHeight="1">
      <c r="A54" s="690" t="s">
        <v>249</v>
      </c>
      <c r="B54" s="516">
        <v>8.7857391135837286</v>
      </c>
      <c r="C54" s="516">
        <v>4.371378240522489</v>
      </c>
      <c r="D54" s="686">
        <v>100.98327415688497</v>
      </c>
      <c r="E54" s="357">
        <v>8.3844342924151878</v>
      </c>
      <c r="F54" s="516">
        <v>8.1477449380945792</v>
      </c>
      <c r="G54" s="885">
        <v>2.904967645881662</v>
      </c>
      <c r="H54" s="516">
        <v>8.9688823967306224</v>
      </c>
      <c r="I54" s="516">
        <v>4.3505772337068178</v>
      </c>
      <c r="J54" s="885">
        <v>106.15384844205775</v>
      </c>
      <c r="K54" s="6"/>
    </row>
    <row r="55" spans="1:12" customFormat="1" ht="13.05" customHeight="1">
      <c r="A55" s="206"/>
      <c r="B55" s="503"/>
      <c r="C55" s="503"/>
      <c r="D55" s="686"/>
      <c r="E55" s="356"/>
      <c r="F55" s="503"/>
      <c r="G55" s="885"/>
      <c r="H55" s="503"/>
      <c r="I55" s="503"/>
      <c r="J55" s="885"/>
      <c r="K55" s="6"/>
    </row>
    <row r="56" spans="1:12" customFormat="1" ht="13.05" customHeight="1">
      <c r="A56" s="688" t="s">
        <v>250</v>
      </c>
      <c r="B56" s="503"/>
      <c r="C56" s="503"/>
      <c r="D56" s="686"/>
      <c r="E56" s="356"/>
      <c r="F56" s="503"/>
      <c r="G56" s="885"/>
      <c r="H56" s="503"/>
      <c r="I56" s="503"/>
      <c r="J56" s="885"/>
      <c r="K56" s="6"/>
    </row>
    <row r="57" spans="1:12" customFormat="1" ht="13.05" customHeight="1">
      <c r="A57" s="515" t="s">
        <v>251</v>
      </c>
      <c r="B57" s="503">
        <v>7954.9038223883827</v>
      </c>
      <c r="C57" s="503">
        <v>239697.30318416067</v>
      </c>
      <c r="D57" s="686">
        <v>-96.681271037798624</v>
      </c>
      <c r="E57" s="356">
        <v>1357.9643716366556</v>
      </c>
      <c r="F57" s="503">
        <v>1282.6646397237739</v>
      </c>
      <c r="G57" s="885">
        <v>5.8705704968289973</v>
      </c>
      <c r="H57" s="503">
        <v>6596.9394507517209</v>
      </c>
      <c r="I57" s="503">
        <v>238414.63854443523</v>
      </c>
      <c r="J57" s="885">
        <v>-97.232997314666903</v>
      </c>
      <c r="K57" s="6"/>
      <c r="L57" s="873"/>
    </row>
    <row r="58" spans="1:12" customFormat="1" ht="13.05" customHeight="1">
      <c r="A58" s="515" t="s">
        <v>252</v>
      </c>
      <c r="B58" s="503">
        <v>6776.2849186980056</v>
      </c>
      <c r="C58" s="503">
        <v>232733.89990601141</v>
      </c>
      <c r="D58" s="686">
        <v>-97.088397985237833</v>
      </c>
      <c r="E58" s="356">
        <v>1208.9012248128149</v>
      </c>
      <c r="F58" s="503">
        <v>1196.9844365094748</v>
      </c>
      <c r="G58" s="885">
        <v>0.99556752284020167</v>
      </c>
      <c r="H58" s="503">
        <v>5567.38369388519</v>
      </c>
      <c r="I58" s="503">
        <v>231536.91546950041</v>
      </c>
      <c r="J58" s="885">
        <v>-97.595466069591581</v>
      </c>
      <c r="K58" s="6"/>
    </row>
    <row r="59" spans="1:12" customFormat="1" ht="13.05" customHeight="1">
      <c r="A59" s="515" t="s">
        <v>253</v>
      </c>
      <c r="B59" s="503">
        <v>4554.5770436841831</v>
      </c>
      <c r="C59" s="503">
        <v>35843.731697692747</v>
      </c>
      <c r="D59" s="686">
        <v>-87.293239771746869</v>
      </c>
      <c r="E59" s="356">
        <v>426.62653319709977</v>
      </c>
      <c r="F59" s="503">
        <v>237.9203816006052</v>
      </c>
      <c r="G59" s="885">
        <v>79.31483226740697</v>
      </c>
      <c r="H59" s="503">
        <v>4127.9505104870832</v>
      </c>
      <c r="I59" s="503">
        <v>35605.811316092128</v>
      </c>
      <c r="J59" s="885">
        <v>-88.406525907130657</v>
      </c>
      <c r="K59" s="6"/>
      <c r="L59" s="873"/>
    </row>
    <row r="60" spans="1:12" customFormat="1" ht="13.05" customHeight="1">
      <c r="A60" s="515" t="s">
        <v>254</v>
      </c>
      <c r="B60" s="503">
        <v>3649.8985269449931</v>
      </c>
      <c r="C60" s="503">
        <v>29037.812993722218</v>
      </c>
      <c r="D60" s="686">
        <v>-87.430532293413151</v>
      </c>
      <c r="E60" s="356">
        <v>351.07816364900327</v>
      </c>
      <c r="F60" s="503">
        <v>204.40495106607702</v>
      </c>
      <c r="G60" s="885">
        <v>71.756193682173546</v>
      </c>
      <c r="H60" s="503">
        <v>3298.8203632959894</v>
      </c>
      <c r="I60" s="503">
        <v>28833.40804265613</v>
      </c>
      <c r="J60" s="885">
        <v>-88.559034164758756</v>
      </c>
      <c r="K60" s="6"/>
    </row>
    <row r="61" spans="1:12" customFormat="1" ht="13.05" customHeight="1">
      <c r="A61" s="515" t="s">
        <v>255</v>
      </c>
      <c r="B61" s="503">
        <v>1300.6069797551881</v>
      </c>
      <c r="C61" s="503">
        <v>15399.359207975969</v>
      </c>
      <c r="D61" s="686">
        <v>-91.554148700670936</v>
      </c>
      <c r="E61" s="356">
        <v>144.08478142600987</v>
      </c>
      <c r="F61" s="503">
        <v>51.626571625354444</v>
      </c>
      <c r="G61" s="885">
        <v>179.09035384260932</v>
      </c>
      <c r="H61" s="503">
        <v>1156.5221983291783</v>
      </c>
      <c r="I61" s="503">
        <v>15347.732636350614</v>
      </c>
      <c r="J61" s="885">
        <v>-92.464540360900003</v>
      </c>
      <c r="K61" s="6"/>
      <c r="L61" s="873"/>
    </row>
    <row r="62" spans="1:12" customFormat="1" ht="13.05" customHeight="1">
      <c r="A62" s="515" t="s">
        <v>256</v>
      </c>
      <c r="B62" s="503">
        <v>1015.2224750533321</v>
      </c>
      <c r="C62" s="503">
        <v>12200.628696776514</v>
      </c>
      <c r="D62" s="686">
        <v>-91.678933108409737</v>
      </c>
      <c r="E62" s="356">
        <v>107.09420027117281</v>
      </c>
      <c r="F62" s="503">
        <v>38.509121922576078</v>
      </c>
      <c r="G62" s="885">
        <v>178.1008626644082</v>
      </c>
      <c r="H62" s="503">
        <v>908.12827478215956</v>
      </c>
      <c r="I62" s="503">
        <v>12162.119574853936</v>
      </c>
      <c r="J62" s="885">
        <v>-92.533141372332992</v>
      </c>
      <c r="K62" s="6"/>
    </row>
    <row r="63" spans="1:12" customFormat="1" ht="13.05" customHeight="1">
      <c r="A63" s="515" t="s">
        <v>257</v>
      </c>
      <c r="B63" s="503">
        <v>0</v>
      </c>
      <c r="C63" s="503">
        <v>264.95961869176733</v>
      </c>
      <c r="D63" s="686">
        <v>-100</v>
      </c>
      <c r="E63" s="356">
        <v>0</v>
      </c>
      <c r="F63" s="503">
        <v>9.8901877259049318</v>
      </c>
      <c r="G63" s="885">
        <v>-100</v>
      </c>
      <c r="H63" s="503">
        <v>0</v>
      </c>
      <c r="I63" s="503">
        <v>255.06943096586241</v>
      </c>
      <c r="J63" s="885">
        <v>-100</v>
      </c>
      <c r="K63" s="6"/>
    </row>
    <row r="64" spans="1:12" customFormat="1" ht="13.05" customHeight="1">
      <c r="A64" s="515" t="s">
        <v>258</v>
      </c>
      <c r="B64" s="503">
        <v>5102.8233239835054</v>
      </c>
      <c r="C64" s="503">
        <v>3837.3040817875089</v>
      </c>
      <c r="D64" s="686">
        <v>32.979383838835275</v>
      </c>
      <c r="E64" s="356">
        <v>352.44838565204708</v>
      </c>
      <c r="F64" s="503">
        <v>313.58777333242972</v>
      </c>
      <c r="G64" s="885">
        <v>12.392260038283375</v>
      </c>
      <c r="H64" s="503">
        <v>4750.3749383314589</v>
      </c>
      <c r="I64" s="503">
        <v>3523.716308455083</v>
      </c>
      <c r="J64" s="885">
        <v>34.811503608648465</v>
      </c>
      <c r="K64" s="6"/>
      <c r="L64" s="873"/>
    </row>
    <row r="65" spans="1:12" customFormat="1" ht="13.05" customHeight="1">
      <c r="A65" s="515" t="s">
        <v>259</v>
      </c>
      <c r="B65" s="503">
        <v>68.434222162307051</v>
      </c>
      <c r="C65" s="503">
        <v>378.30473210407024</v>
      </c>
      <c r="D65" s="686">
        <v>-81.910291795271277</v>
      </c>
      <c r="E65" s="356">
        <v>28.715132016826768</v>
      </c>
      <c r="F65" s="503">
        <v>20.638277597940384</v>
      </c>
      <c r="G65" s="885">
        <v>39.135312433690792</v>
      </c>
      <c r="H65" s="503">
        <v>39.719090145480287</v>
      </c>
      <c r="I65" s="503">
        <v>357.66645450612987</v>
      </c>
      <c r="J65" s="885">
        <v>-88.894935590108702</v>
      </c>
      <c r="K65" s="6"/>
    </row>
    <row r="66" spans="1:12" customFormat="1" ht="13.05" customHeight="1">
      <c r="A66" s="515" t="s">
        <v>260</v>
      </c>
      <c r="B66" s="503">
        <v>519.86029724090531</v>
      </c>
      <c r="C66" s="503">
        <v>1361.0231806966553</v>
      </c>
      <c r="D66" s="686">
        <v>-61.803714689502286</v>
      </c>
      <c r="E66" s="356">
        <v>162.75289839505757</v>
      </c>
      <c r="F66" s="503">
        <v>101.10448109453174</v>
      </c>
      <c r="G66" s="885">
        <v>60.974960390613298</v>
      </c>
      <c r="H66" s="503">
        <v>357.10739884584768</v>
      </c>
      <c r="I66" s="503">
        <v>1259.918699602124</v>
      </c>
      <c r="J66" s="885">
        <v>-71.65631409720163</v>
      </c>
      <c r="K66" s="6"/>
      <c r="L66" s="873"/>
    </row>
    <row r="67" spans="1:12" customFormat="1" ht="13.05" customHeight="1">
      <c r="A67" s="515" t="s">
        <v>261</v>
      </c>
      <c r="B67" s="503">
        <v>89.919845859678802</v>
      </c>
      <c r="C67" s="503">
        <v>350.92066010691059</v>
      </c>
      <c r="D67" s="686">
        <v>-74.376018262280695</v>
      </c>
      <c r="E67" s="356">
        <v>33.004600306376602</v>
      </c>
      <c r="F67" s="503">
        <v>58.791075843909418</v>
      </c>
      <c r="G67" s="885">
        <v>-43.861207109044962</v>
      </c>
      <c r="H67" s="503">
        <v>56.915245553302206</v>
      </c>
      <c r="I67" s="503">
        <v>292.12958426300111</v>
      </c>
      <c r="J67" s="885">
        <v>-80.517123694647083</v>
      </c>
      <c r="K67" s="6"/>
    </row>
    <row r="68" spans="1:12" customFormat="1" ht="13.05" customHeight="1">
      <c r="A68" s="515" t="s">
        <v>262</v>
      </c>
      <c r="B68" s="503">
        <v>19.193122068684019</v>
      </c>
      <c r="C68" s="503">
        <v>20.509040825225508</v>
      </c>
      <c r="D68" s="686">
        <v>-6.416286201561161</v>
      </c>
      <c r="E68" s="356">
        <v>9.4282497779287766</v>
      </c>
      <c r="F68" s="503">
        <v>8.6679639689510815</v>
      </c>
      <c r="G68" s="885">
        <v>8.7712156130443475</v>
      </c>
      <c r="H68" s="503">
        <v>9.764872290755239</v>
      </c>
      <c r="I68" s="503">
        <v>11.841076856274425</v>
      </c>
      <c r="J68" s="885">
        <v>-17.533916811113627</v>
      </c>
      <c r="K68" s="6"/>
    </row>
    <row r="69" spans="1:12" customFormat="1" ht="13.05" customHeight="1">
      <c r="A69" s="515" t="s">
        <v>263</v>
      </c>
      <c r="B69" s="503">
        <v>232.70909980120317</v>
      </c>
      <c r="C69" s="503">
        <v>1218.1229107130364</v>
      </c>
      <c r="D69" s="686">
        <v>-80.896090390009547</v>
      </c>
      <c r="E69" s="356">
        <v>31.992730173073113</v>
      </c>
      <c r="F69" s="503">
        <v>68.732582716575038</v>
      </c>
      <c r="G69" s="885">
        <v>-53.453327506987478</v>
      </c>
      <c r="H69" s="503">
        <v>200.71636962813005</v>
      </c>
      <c r="I69" s="503">
        <v>1149.3903279964613</v>
      </c>
      <c r="J69" s="885">
        <v>-82.537144715842075</v>
      </c>
      <c r="K69" s="6"/>
    </row>
    <row r="70" spans="1:12" customFormat="1" ht="13.05" customHeight="1">
      <c r="A70" s="515" t="s">
        <v>264</v>
      </c>
      <c r="B70" s="503">
        <v>231.23287048983519</v>
      </c>
      <c r="C70" s="503">
        <v>199.27414429060903</v>
      </c>
      <c r="D70" s="686">
        <v>16.03756790074058</v>
      </c>
      <c r="E70" s="356">
        <v>23.656421377489615</v>
      </c>
      <c r="F70" s="503">
        <v>16.505953990899165</v>
      </c>
      <c r="G70" s="885">
        <v>43.320533854226049</v>
      </c>
      <c r="H70" s="503">
        <v>207.57644911234559</v>
      </c>
      <c r="I70" s="503">
        <v>182.76819029970986</v>
      </c>
      <c r="J70" s="885">
        <v>13.573619551604832</v>
      </c>
      <c r="K70" s="6"/>
    </row>
    <row r="71" spans="1:12" s="287" customFormat="1" ht="13.05" customHeight="1">
      <c r="A71" s="515" t="s">
        <v>265</v>
      </c>
      <c r="B71" s="503">
        <v>836.42606913591749</v>
      </c>
      <c r="C71" s="503">
        <v>450.71757791604273</v>
      </c>
      <c r="D71" s="686">
        <v>85.576536198843883</v>
      </c>
      <c r="E71" s="356">
        <v>62.286074144347985</v>
      </c>
      <c r="F71" s="503">
        <v>62.458087827795879</v>
      </c>
      <c r="G71" s="885">
        <v>-0.27540657972455751</v>
      </c>
      <c r="H71" s="503">
        <v>774.13999499156944</v>
      </c>
      <c r="I71" s="503">
        <v>388.25949008824671</v>
      </c>
      <c r="J71" s="885">
        <v>99.387269275920787</v>
      </c>
      <c r="K71" s="289"/>
      <c r="L71"/>
    </row>
    <row r="72" spans="1:12" customFormat="1" ht="13.05" customHeight="1">
      <c r="A72" s="688"/>
      <c r="B72" s="503"/>
      <c r="C72" s="503"/>
      <c r="D72" s="687"/>
      <c r="E72" s="356"/>
      <c r="F72" s="503"/>
      <c r="G72" s="887"/>
      <c r="H72" s="503"/>
      <c r="I72" s="503"/>
      <c r="J72" s="887"/>
      <c r="K72" s="6"/>
    </row>
    <row r="73" spans="1:12" customFormat="1" ht="13.05" customHeight="1">
      <c r="A73" s="688" t="s">
        <v>266</v>
      </c>
      <c r="B73" s="503"/>
      <c r="C73" s="503"/>
      <c r="D73" s="687"/>
      <c r="E73" s="356"/>
      <c r="F73" s="503"/>
      <c r="G73" s="887"/>
      <c r="H73" s="503"/>
      <c r="I73" s="503"/>
      <c r="J73" s="887"/>
      <c r="K73" s="6"/>
    </row>
    <row r="74" spans="1:12" customFormat="1" ht="13.05" customHeight="1">
      <c r="A74" s="688" t="s">
        <v>267</v>
      </c>
      <c r="B74" s="503">
        <v>13254.085876150904</v>
      </c>
      <c r="C74" s="503">
        <v>247980.26797409073</v>
      </c>
      <c r="D74" s="686">
        <v>-94.655185275654389</v>
      </c>
      <c r="E74" s="356">
        <v>1697.0253954238458</v>
      </c>
      <c r="F74" s="503">
        <v>1447.6087914914065</v>
      </c>
      <c r="G74" s="885">
        <v>17.22955852426653</v>
      </c>
      <c r="H74" s="503">
        <v>11557.060480727054</v>
      </c>
      <c r="I74" s="503">
        <v>246532.65918259782</v>
      </c>
      <c r="J74" s="885">
        <v>-95.312158430024823</v>
      </c>
      <c r="K74" s="6"/>
    </row>
    <row r="75" spans="1:12" customFormat="1" ht="13.05" customHeight="1">
      <c r="A75" s="688" t="s">
        <v>268</v>
      </c>
      <c r="B75" s="503">
        <v>403.22210912588218</v>
      </c>
      <c r="C75" s="503">
        <v>27615.651825230096</v>
      </c>
      <c r="D75" s="686">
        <v>-98.539878357108009</v>
      </c>
      <c r="E75" s="356">
        <v>87.181175031986626</v>
      </c>
      <c r="F75" s="503">
        <v>121.33742402406423</v>
      </c>
      <c r="G75" s="885">
        <v>-28.149805607628174</v>
      </c>
      <c r="H75" s="503">
        <v>316.04093409389566</v>
      </c>
      <c r="I75" s="503">
        <v>27494.314401206022</v>
      </c>
      <c r="J75" s="885">
        <v>-98.850522586298666</v>
      </c>
      <c r="K75" s="6"/>
    </row>
    <row r="76" spans="1:12" customFormat="1" ht="13.05" customHeight="1">
      <c r="A76" s="688" t="s">
        <v>269</v>
      </c>
      <c r="B76" s="503">
        <v>324.80886411800373</v>
      </c>
      <c r="C76" s="503">
        <v>25629.711906963013</v>
      </c>
      <c r="D76" s="686">
        <v>-98.732686245959087</v>
      </c>
      <c r="E76" s="356">
        <v>68.170772929017616</v>
      </c>
      <c r="F76" s="503">
        <v>109.57497670566849</v>
      </c>
      <c r="G76" s="885">
        <v>-37.786185333050561</v>
      </c>
      <c r="H76" s="503">
        <v>256.6380911889861</v>
      </c>
      <c r="I76" s="503">
        <v>25520.13693025734</v>
      </c>
      <c r="J76" s="885">
        <v>-98.994370242250895</v>
      </c>
      <c r="K76" s="6"/>
      <c r="L76" s="873"/>
    </row>
    <row r="77" spans="1:12" customFormat="1" ht="13.05" customHeight="1">
      <c r="A77" s="688" t="s">
        <v>270</v>
      </c>
      <c r="B77" s="503">
        <v>133.92931586720454</v>
      </c>
      <c r="C77" s="503">
        <v>4813.6266738355835</v>
      </c>
      <c r="D77" s="686">
        <v>-97.217704551223804</v>
      </c>
      <c r="E77" s="356">
        <v>19.010402102968996</v>
      </c>
      <c r="F77" s="503">
        <v>12.859725308295982</v>
      </c>
      <c r="G77" s="885">
        <v>47.828990489440159</v>
      </c>
      <c r="H77" s="503">
        <v>114.91891376423553</v>
      </c>
      <c r="I77" s="503">
        <v>4800.7669485272863</v>
      </c>
      <c r="J77" s="885">
        <v>-97.606238440724795</v>
      </c>
      <c r="K77" s="6"/>
    </row>
    <row r="78" spans="1:12" customFormat="1" ht="13.05" customHeight="1">
      <c r="A78" s="688" t="s">
        <v>271</v>
      </c>
      <c r="B78" s="503">
        <v>12910.093131620291</v>
      </c>
      <c r="C78" s="503">
        <v>222616.06304789378</v>
      </c>
      <c r="D78" s="686">
        <v>-94.200736031863613</v>
      </c>
      <c r="E78" s="356">
        <v>1630.0902474712293</v>
      </c>
      <c r="F78" s="503">
        <v>1331.6544004671546</v>
      </c>
      <c r="G78" s="885">
        <v>22.410908333226786</v>
      </c>
      <c r="H78" s="503">
        <v>11280.002884149062</v>
      </c>
      <c r="I78" s="503">
        <v>221284.40864742509</v>
      </c>
      <c r="J78" s="885">
        <v>-94.902486373487974</v>
      </c>
      <c r="K78" s="6"/>
      <c r="L78" s="873"/>
    </row>
    <row r="79" spans="1:12" customFormat="1" ht="13.05" customHeight="1">
      <c r="A79" s="206"/>
      <c r="B79" s="503"/>
      <c r="C79" s="503"/>
      <c r="D79" s="687"/>
      <c r="E79" s="356"/>
      <c r="F79" s="503"/>
      <c r="G79" s="887"/>
      <c r="H79" s="503"/>
      <c r="I79" s="503"/>
      <c r="J79" s="887"/>
      <c r="K79" s="6"/>
    </row>
    <row r="80" spans="1:12" customFormat="1" ht="13.05" customHeight="1">
      <c r="A80" s="688" t="s">
        <v>272</v>
      </c>
      <c r="B80" s="503">
        <v>562.99203245756053</v>
      </c>
      <c r="C80" s="503">
        <v>18464.320828446274</v>
      </c>
      <c r="D80" s="686">
        <v>-96.950919355830251</v>
      </c>
      <c r="E80" s="356">
        <v>90.943294957718436</v>
      </c>
      <c r="F80" s="503">
        <v>82.511496674808413</v>
      </c>
      <c r="G80" s="885">
        <v>10.218937508964544</v>
      </c>
      <c r="H80" s="503">
        <v>472.04873749984205</v>
      </c>
      <c r="I80" s="503">
        <v>18381.80933177147</v>
      </c>
      <c r="J80" s="885">
        <v>-97.431978925578647</v>
      </c>
      <c r="K80" s="6"/>
      <c r="L80" s="873"/>
    </row>
    <row r="81" spans="1:12" customFormat="1" ht="13.05" customHeight="1">
      <c r="A81" s="688" t="s">
        <v>273</v>
      </c>
      <c r="B81" s="503">
        <v>134.80390787326974</v>
      </c>
      <c r="C81" s="503">
        <v>3982.5511874933259</v>
      </c>
      <c r="D81" s="686">
        <v>-96.615136842519348</v>
      </c>
      <c r="E81" s="356">
        <v>49.472711031976253</v>
      </c>
      <c r="F81" s="503">
        <v>30.780715324175521</v>
      </c>
      <c r="G81" s="885">
        <v>60.726320070670447</v>
      </c>
      <c r="H81" s="503">
        <v>85.33119684129349</v>
      </c>
      <c r="I81" s="503">
        <v>3951.7704721691525</v>
      </c>
      <c r="J81" s="885">
        <v>-97.84068438584049</v>
      </c>
      <c r="K81" s="6"/>
    </row>
    <row r="82" spans="1:12" customFormat="1" ht="13.05" customHeight="1">
      <c r="A82" s="688" t="s">
        <v>274</v>
      </c>
      <c r="B82" s="503">
        <v>367.52710020104087</v>
      </c>
      <c r="C82" s="503">
        <v>951.46197191251872</v>
      </c>
      <c r="D82" s="686">
        <v>-61.37238155064879</v>
      </c>
      <c r="E82" s="356">
        <v>34.214233755715611</v>
      </c>
      <c r="F82" s="503">
        <v>46.330494574589757</v>
      </c>
      <c r="G82" s="885">
        <v>-26.151805479580148</v>
      </c>
      <c r="H82" s="503">
        <v>333.31286644532531</v>
      </c>
      <c r="I82" s="503">
        <v>905.13147733792869</v>
      </c>
      <c r="J82" s="885">
        <v>-63.175198875457554</v>
      </c>
      <c r="K82" s="6"/>
    </row>
    <row r="83" spans="1:12" customFormat="1" ht="13.05" customHeight="1">
      <c r="A83" s="688" t="s">
        <v>275</v>
      </c>
      <c r="B83" s="503">
        <v>75.148426255018705</v>
      </c>
      <c r="C83" s="503">
        <v>13922.120392058267</v>
      </c>
      <c r="D83" s="686">
        <v>-99.460222838628184</v>
      </c>
      <c r="E83" s="356">
        <v>14.959848123351765</v>
      </c>
      <c r="F83" s="503">
        <v>7.6016596794512461</v>
      </c>
      <c r="G83" s="885">
        <v>96.797130550202382</v>
      </c>
      <c r="H83" s="503">
        <v>60.188578131666944</v>
      </c>
      <c r="I83" s="503">
        <v>13914.518732378816</v>
      </c>
      <c r="J83" s="885">
        <v>-99.567440460649138</v>
      </c>
      <c r="K83" s="6"/>
    </row>
    <row r="84" spans="1:12" customFormat="1" ht="13.05" customHeight="1">
      <c r="A84" s="206"/>
      <c r="B84" s="503"/>
      <c r="C84" s="503"/>
      <c r="D84" s="687"/>
      <c r="E84" s="356"/>
      <c r="F84" s="503"/>
      <c r="G84" s="887"/>
      <c r="H84" s="503"/>
      <c r="I84" s="503"/>
      <c r="J84" s="887"/>
      <c r="K84" s="6"/>
    </row>
    <row r="85" spans="1:12" customFormat="1" ht="13.05" customHeight="1">
      <c r="A85" s="688" t="s">
        <v>276</v>
      </c>
      <c r="B85" s="503">
        <v>698.14547393010537</v>
      </c>
      <c r="C85" s="503">
        <v>1432.7415909170709</v>
      </c>
      <c r="D85" s="686">
        <v>-51.272059221563069</v>
      </c>
      <c r="E85" s="356">
        <v>117.26591684685008</v>
      </c>
      <c r="F85" s="503">
        <v>96.518331061131235</v>
      </c>
      <c r="G85" s="885">
        <v>21.496005533475369</v>
      </c>
      <c r="H85" s="503">
        <v>580.87955708325524</v>
      </c>
      <c r="I85" s="503">
        <v>1336.2232598559392</v>
      </c>
      <c r="J85" s="885">
        <v>-56.5282558286045</v>
      </c>
      <c r="K85" s="6"/>
    </row>
    <row r="86" spans="1:12" customFormat="1" ht="13.05" customHeight="1">
      <c r="A86" s="688" t="s">
        <v>277</v>
      </c>
      <c r="B86" s="503">
        <v>3534.4173474278814</v>
      </c>
      <c r="C86" s="503">
        <v>4893.7331797375664</v>
      </c>
      <c r="D86" s="686">
        <v>-27.776664202656431</v>
      </c>
      <c r="E86" s="356">
        <v>397.29304425123121</v>
      </c>
      <c r="F86" s="503">
        <v>355.92515374805726</v>
      </c>
      <c r="G86" s="885">
        <v>11.622637531388502</v>
      </c>
      <c r="H86" s="503">
        <v>3137.1243031766494</v>
      </c>
      <c r="I86" s="503">
        <v>4537.8080259895114</v>
      </c>
      <c r="J86" s="885">
        <v>-30.866967372587993</v>
      </c>
      <c r="K86" s="6"/>
      <c r="L86" s="873"/>
    </row>
    <row r="87" spans="1:12" customFormat="1" ht="13.05" customHeight="1">
      <c r="A87" s="688" t="s">
        <v>278</v>
      </c>
      <c r="B87" s="503">
        <v>163.1531086211231</v>
      </c>
      <c r="C87" s="503">
        <v>107.23723939752573</v>
      </c>
      <c r="D87" s="686">
        <v>52.142212479303637</v>
      </c>
      <c r="E87" s="356">
        <v>81.51089848232732</v>
      </c>
      <c r="F87" s="503">
        <v>35.907708778118369</v>
      </c>
      <c r="G87" s="885">
        <v>127.00111273041981</v>
      </c>
      <c r="H87" s="503">
        <v>81.642210138795804</v>
      </c>
      <c r="I87" s="503">
        <v>71.32953061940735</v>
      </c>
      <c r="J87" s="885">
        <v>14.457798095453288</v>
      </c>
      <c r="K87" s="6"/>
    </row>
    <row r="88" spans="1:12" customFormat="1" ht="13.05" customHeight="1">
      <c r="A88" s="688" t="s">
        <v>279</v>
      </c>
      <c r="B88" s="503">
        <v>508.98836974333551</v>
      </c>
      <c r="C88" s="503">
        <v>1434.8420253199295</v>
      </c>
      <c r="D88" s="686">
        <v>-64.526522030894284</v>
      </c>
      <c r="E88" s="356">
        <v>32.525854070548135</v>
      </c>
      <c r="F88" s="503">
        <v>55.468526771078338</v>
      </c>
      <c r="G88" s="885">
        <v>-41.361604564000544</v>
      </c>
      <c r="H88" s="503">
        <v>476.46251567278733</v>
      </c>
      <c r="I88" s="503">
        <v>1379.3734985488511</v>
      </c>
      <c r="J88" s="885">
        <v>-65.458049166955689</v>
      </c>
      <c r="K88" s="6"/>
    </row>
    <row r="89" spans="1:12" customFormat="1" ht="13.05" customHeight="1">
      <c r="A89" s="688" t="s">
        <v>280</v>
      </c>
      <c r="B89" s="503">
        <v>221.26922312348978</v>
      </c>
      <c r="C89" s="503">
        <v>1510.8720660892034</v>
      </c>
      <c r="D89" s="686">
        <v>-85.354867027475649</v>
      </c>
      <c r="E89" s="356">
        <v>27.739934078206343</v>
      </c>
      <c r="F89" s="503">
        <v>33.990018747276856</v>
      </c>
      <c r="G89" s="885">
        <v>-18.388000064198984</v>
      </c>
      <c r="H89" s="503">
        <v>193.52928904528341</v>
      </c>
      <c r="I89" s="503">
        <v>1476.8820473419264</v>
      </c>
      <c r="J89" s="885">
        <v>-86.896090355110275</v>
      </c>
      <c r="K89" s="6"/>
    </row>
    <row r="90" spans="1:12" customFormat="1" ht="13.05" customHeight="1">
      <c r="A90" s="688" t="s">
        <v>281</v>
      </c>
      <c r="B90" s="503">
        <v>920.13609139485959</v>
      </c>
      <c r="C90" s="503">
        <v>24275.363309911703</v>
      </c>
      <c r="D90" s="686">
        <v>-96.209588793181254</v>
      </c>
      <c r="E90" s="356">
        <v>139.23863065960941</v>
      </c>
      <c r="F90" s="503">
        <v>119.65297533885256</v>
      </c>
      <c r="G90" s="885">
        <v>16.368715667363087</v>
      </c>
      <c r="H90" s="503">
        <v>780.89746073525043</v>
      </c>
      <c r="I90" s="503">
        <v>24155.710334572854</v>
      </c>
      <c r="J90" s="885">
        <v>-96.767234538254954</v>
      </c>
      <c r="K90" s="6"/>
    </row>
    <row r="91" spans="1:12" ht="13.05" customHeight="1">
      <c r="A91" s="206"/>
      <c r="B91" s="503"/>
      <c r="C91" s="503"/>
      <c r="D91" s="687"/>
      <c r="E91" s="356"/>
      <c r="F91" s="503"/>
      <c r="G91" s="887"/>
      <c r="H91" s="503"/>
      <c r="I91" s="503"/>
      <c r="J91" s="887"/>
      <c r="K91" s="6"/>
    </row>
    <row r="92" spans="1:12" ht="13.05" customHeight="1">
      <c r="A92" s="514" t="s">
        <v>282</v>
      </c>
      <c r="B92" s="503"/>
      <c r="C92" s="503"/>
      <c r="D92" s="687"/>
      <c r="E92" s="356"/>
      <c r="F92" s="503"/>
      <c r="G92" s="887"/>
      <c r="H92" s="503"/>
      <c r="I92" s="503"/>
      <c r="J92" s="887"/>
      <c r="K92" s="6"/>
    </row>
    <row r="93" spans="1:12" ht="13.05" customHeight="1">
      <c r="A93" s="688" t="s">
        <v>283</v>
      </c>
      <c r="B93" s="660">
        <v>14.241535069533308</v>
      </c>
      <c r="C93" s="660" t="s">
        <v>147</v>
      </c>
      <c r="D93" s="687" t="s">
        <v>147</v>
      </c>
      <c r="E93" s="358">
        <v>25.075679107939383</v>
      </c>
      <c r="F93" s="660">
        <v>27.674828391726294</v>
      </c>
      <c r="G93" s="887">
        <v>-2.599149283786911</v>
      </c>
      <c r="H93" s="660">
        <v>12.66427892140698</v>
      </c>
      <c r="I93" s="660" t="s">
        <v>147</v>
      </c>
      <c r="J93" s="887" t="s">
        <v>147</v>
      </c>
      <c r="K93" s="6"/>
    </row>
    <row r="94" spans="1:12" ht="13.05" customHeight="1">
      <c r="A94" s="688" t="s">
        <v>284</v>
      </c>
      <c r="B94" s="660">
        <v>85.758464930466843</v>
      </c>
      <c r="C94" s="660" t="s">
        <v>147</v>
      </c>
      <c r="D94" s="687" t="s">
        <v>147</v>
      </c>
      <c r="E94" s="358">
        <v>74.924320892060649</v>
      </c>
      <c r="F94" s="660">
        <v>72.325171608273692</v>
      </c>
      <c r="G94" s="887">
        <v>2.5991492837869572</v>
      </c>
      <c r="H94" s="660">
        <v>87.335721078593068</v>
      </c>
      <c r="I94" s="660" t="s">
        <v>147</v>
      </c>
      <c r="J94" s="887" t="s">
        <v>147</v>
      </c>
      <c r="K94" s="6"/>
    </row>
    <row r="95" spans="1:12" ht="13.05" customHeight="1">
      <c r="A95" s="688" t="s">
        <v>285</v>
      </c>
      <c r="B95" s="660">
        <v>11.020293119743828</v>
      </c>
      <c r="C95" s="660" t="s">
        <v>147</v>
      </c>
      <c r="D95" s="687" t="s">
        <v>147</v>
      </c>
      <c r="E95" s="358">
        <v>6.6167275856021845</v>
      </c>
      <c r="F95" s="660">
        <v>6.3149287042806925</v>
      </c>
      <c r="G95" s="887">
        <v>4.7791336284907171</v>
      </c>
      <c r="H95" s="660">
        <v>11.661372912242729</v>
      </c>
      <c r="I95" s="660" t="s">
        <v>147</v>
      </c>
      <c r="J95" s="887" t="s">
        <v>147</v>
      </c>
      <c r="K95" s="6"/>
    </row>
    <row r="96" spans="1:12" ht="13.05" customHeight="1">
      <c r="A96" s="206"/>
      <c r="B96" s="503"/>
      <c r="C96" s="503"/>
      <c r="D96" s="687"/>
      <c r="E96" s="356"/>
      <c r="F96" s="503"/>
      <c r="G96" s="887"/>
      <c r="H96" s="503"/>
      <c r="I96" s="503"/>
      <c r="J96" s="887"/>
      <c r="K96" s="6"/>
    </row>
    <row r="97" spans="1:11" ht="13.05" customHeight="1">
      <c r="A97" s="688" t="s">
        <v>286</v>
      </c>
      <c r="B97" s="888">
        <v>203.7878430736495</v>
      </c>
      <c r="C97" s="660" t="s">
        <v>147</v>
      </c>
      <c r="D97" s="687" t="s">
        <v>147</v>
      </c>
      <c r="E97" s="889">
        <v>68.094627911885482</v>
      </c>
      <c r="F97" s="888">
        <v>143.65313005026377</v>
      </c>
      <c r="G97" s="887">
        <v>-52.597880820237329</v>
      </c>
      <c r="H97" s="888">
        <v>135.69321516176399</v>
      </c>
      <c r="I97" s="660" t="s">
        <v>147</v>
      </c>
      <c r="J97" s="887" t="s">
        <v>147</v>
      </c>
      <c r="K97" s="6"/>
    </row>
    <row r="98" spans="1:11" ht="13.05" customHeight="1">
      <c r="A98" s="688" t="s">
        <v>287</v>
      </c>
      <c r="B98" s="888">
        <v>18732.682297631964</v>
      </c>
      <c r="C98" s="660" t="s">
        <v>147</v>
      </c>
      <c r="D98" s="687" t="s">
        <v>147</v>
      </c>
      <c r="E98" s="889">
        <v>2338.3755127937343</v>
      </c>
      <c r="F98" s="888">
        <v>1954.8330790950829</v>
      </c>
      <c r="G98" s="887">
        <v>19.620214012144622</v>
      </c>
      <c r="H98" s="888">
        <v>16394.306784838238</v>
      </c>
      <c r="I98" s="660" t="s">
        <v>147</v>
      </c>
      <c r="J98" s="887" t="s">
        <v>147</v>
      </c>
      <c r="K98" s="6"/>
    </row>
    <row r="99" spans="1:11" ht="13.05" customHeight="1">
      <c r="A99" s="206"/>
      <c r="B99" s="503"/>
      <c r="C99" s="503"/>
      <c r="D99" s="687"/>
      <c r="E99" s="356"/>
      <c r="F99" s="503"/>
      <c r="G99" s="887"/>
      <c r="H99" s="503"/>
      <c r="I99" s="503"/>
      <c r="J99" s="887"/>
      <c r="K99" s="6"/>
    </row>
    <row r="100" spans="1:11" ht="13.05" customHeight="1">
      <c r="A100" s="688" t="s">
        <v>288</v>
      </c>
      <c r="B100" s="888">
        <v>592.78342189344062</v>
      </c>
      <c r="C100" s="660" t="s">
        <v>147</v>
      </c>
      <c r="D100" s="687" t="s">
        <v>147</v>
      </c>
      <c r="E100" s="889">
        <v>269.95189539691751</v>
      </c>
      <c r="F100" s="888">
        <v>376.87087217611963</v>
      </c>
      <c r="G100" s="887">
        <v>-28.37018848440923</v>
      </c>
      <c r="H100" s="888">
        <v>322.83152649652305</v>
      </c>
      <c r="I100" s="660" t="s">
        <v>147</v>
      </c>
      <c r="J100" s="887" t="s">
        <v>147</v>
      </c>
      <c r="K100" s="6"/>
    </row>
    <row r="101" spans="1:11" ht="13.05" customHeight="1">
      <c r="A101" s="688" t="s">
        <v>289</v>
      </c>
      <c r="B101" s="888">
        <v>18343.686718812183</v>
      </c>
      <c r="C101" s="660" t="s">
        <v>147</v>
      </c>
      <c r="D101" s="687" t="s">
        <v>147</v>
      </c>
      <c r="E101" s="889">
        <v>2136.5182453087027</v>
      </c>
      <c r="F101" s="888">
        <v>1721.6153369692265</v>
      </c>
      <c r="G101" s="887">
        <v>24.099628960664422</v>
      </c>
      <c r="H101" s="888">
        <v>16207.168473503478</v>
      </c>
      <c r="I101" s="660" t="s">
        <v>147</v>
      </c>
      <c r="J101" s="887" t="s">
        <v>147</v>
      </c>
      <c r="K101" s="6"/>
    </row>
    <row r="102" spans="1:11" ht="13.05" customHeight="1">
      <c r="A102" s="206"/>
      <c r="B102" s="503"/>
      <c r="C102" s="503"/>
      <c r="D102" s="687"/>
      <c r="E102" s="356"/>
      <c r="F102" s="503"/>
      <c r="G102" s="887"/>
      <c r="H102" s="503"/>
      <c r="I102" s="503"/>
      <c r="J102" s="887"/>
      <c r="K102" s="6"/>
    </row>
    <row r="103" spans="1:11" ht="13.05" customHeight="1">
      <c r="A103" s="688" t="s">
        <v>290</v>
      </c>
      <c r="B103" s="888">
        <v>18155.344201676235</v>
      </c>
      <c r="C103" s="660" t="s">
        <v>147</v>
      </c>
      <c r="D103" s="687" t="s">
        <v>147</v>
      </c>
      <c r="E103" s="889">
        <v>2081.1195636819152</v>
      </c>
      <c r="F103" s="888">
        <v>1684.4874564299614</v>
      </c>
      <c r="G103" s="887">
        <v>23.546159737666471</v>
      </c>
      <c r="H103" s="888">
        <v>16074.224637994323</v>
      </c>
      <c r="I103" s="660" t="s">
        <v>147</v>
      </c>
      <c r="J103" s="887" t="s">
        <v>147</v>
      </c>
      <c r="K103" s="6"/>
    </row>
    <row r="104" spans="1:11" ht="13.05" customHeight="1">
      <c r="A104" s="688"/>
      <c r="B104" s="503"/>
      <c r="C104" s="503"/>
      <c r="D104" s="687"/>
      <c r="E104" s="356"/>
      <c r="F104" s="503"/>
      <c r="G104" s="887"/>
      <c r="H104" s="503"/>
      <c r="I104" s="503"/>
      <c r="J104" s="887"/>
      <c r="K104" s="6"/>
    </row>
    <row r="105" spans="1:11" ht="13.05" customHeight="1">
      <c r="A105" s="691" t="s">
        <v>291</v>
      </c>
      <c r="B105" s="503">
        <v>45.664451429635363</v>
      </c>
      <c r="C105" s="503">
        <v>45.15590570389346</v>
      </c>
      <c r="D105" s="686">
        <v>1.1261998133237583</v>
      </c>
      <c r="E105" s="356">
        <v>41.315149575577244</v>
      </c>
      <c r="F105" s="503">
        <v>39.320901648063462</v>
      </c>
      <c r="G105" s="885">
        <v>5.0717248179175334</v>
      </c>
      <c r="H105" s="503">
        <v>46.067068836039297</v>
      </c>
      <c r="I105" s="503">
        <v>45.157483019673968</v>
      </c>
      <c r="J105" s="885">
        <v>2.0142526897901858</v>
      </c>
      <c r="K105" s="6"/>
    </row>
    <row r="106" spans="1:11" ht="13.05" customHeight="1">
      <c r="A106" s="692" t="s">
        <v>292</v>
      </c>
      <c r="B106" s="351">
        <v>1.3388586903405959</v>
      </c>
      <c r="C106" s="351">
        <v>2.668949982988627</v>
      </c>
      <c r="D106" s="705">
        <v>-49.83575192962688</v>
      </c>
      <c r="E106" s="350">
        <v>1.7196893146877197</v>
      </c>
      <c r="F106" s="351">
        <v>1.5274979769030113</v>
      </c>
      <c r="G106" s="703">
        <v>12.58210097105168</v>
      </c>
      <c r="H106" s="351">
        <v>1.2970425710225646</v>
      </c>
      <c r="I106" s="351">
        <v>2.6836109215492323</v>
      </c>
      <c r="J106" s="703">
        <v>-51.668009672810925</v>
      </c>
      <c r="K106" s="6"/>
    </row>
    <row r="107" spans="1:11" ht="16.5" customHeight="1">
      <c r="A107" s="399" t="s">
        <v>293</v>
      </c>
      <c r="B107" s="196"/>
      <c r="C107" s="196"/>
      <c r="D107" s="194"/>
      <c r="E107" s="196"/>
      <c r="F107" s="196"/>
      <c r="G107" s="197"/>
      <c r="H107" s="196"/>
      <c r="I107" s="196"/>
      <c r="J107" s="198"/>
    </row>
    <row r="108" spans="1:11">
      <c r="A108" s="192" t="s">
        <v>294</v>
      </c>
      <c r="B108" s="193"/>
      <c r="C108" s="193"/>
      <c r="D108" s="194"/>
      <c r="H108"/>
      <c r="J108"/>
    </row>
    <row r="109" spans="1:11">
      <c r="A109" s="190" t="s">
        <v>295</v>
      </c>
      <c r="B109" s="191"/>
      <c r="C109" s="191"/>
      <c r="D109" s="195"/>
      <c r="H109"/>
      <c r="J109"/>
    </row>
    <row r="110" spans="1:11">
      <c r="A110" s="293" t="s">
        <v>296</v>
      </c>
      <c r="B110" s="209"/>
      <c r="C110" s="261"/>
      <c r="D110" s="258"/>
      <c r="E110" s="255"/>
      <c r="F110" s="255"/>
      <c r="G110" s="255"/>
      <c r="H110" s="255"/>
      <c r="I110" s="255"/>
      <c r="J110" s="255"/>
    </row>
    <row r="111" spans="1:11">
      <c r="A111" s="293" t="s">
        <v>297</v>
      </c>
      <c r="B111" s="209"/>
      <c r="C111" s="255"/>
      <c r="D111" s="255"/>
      <c r="E111" s="255"/>
      <c r="F111" s="255"/>
      <c r="G111" s="255"/>
      <c r="H111" s="255"/>
      <c r="I111" s="255"/>
      <c r="J111" s="255"/>
    </row>
    <row r="112" spans="1:11">
      <c r="A112" s="293" t="s">
        <v>298</v>
      </c>
    </row>
    <row r="113" spans="1:1">
      <c r="A113" s="299"/>
    </row>
  </sheetData>
  <mergeCells count="2">
    <mergeCell ref="A1:J1"/>
    <mergeCell ref="A2:J2"/>
  </mergeCells>
  <phoneticPr fontId="34" type="noConversion"/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">
    <tabColor theme="0" tint="-4.9989318521683403E-2"/>
    <pageSetUpPr fitToPage="1"/>
  </sheetPr>
  <dimension ref="A1:M80"/>
  <sheetViews>
    <sheetView showGridLines="0" workbookViewId="0">
      <selection activeCell="D37" sqref="D37"/>
    </sheetView>
  </sheetViews>
  <sheetFormatPr defaultRowHeight="13.2"/>
  <cols>
    <col min="1" max="1" width="35.44140625" style="119" customWidth="1"/>
    <col min="2" max="2" width="9.5546875" style="121" customWidth="1"/>
    <col min="3" max="3" width="10.21875" style="121" customWidth="1"/>
    <col min="4" max="4" width="11.5546875" style="121" customWidth="1"/>
    <col min="5" max="5" width="12.5546875" style="121" customWidth="1"/>
    <col min="6" max="8" width="11.5546875" style="121" customWidth="1"/>
    <col min="9" max="9" width="13.5546875" customWidth="1"/>
    <col min="10" max="10" width="10.5546875" style="121" customWidth="1"/>
    <col min="11" max="11" width="8.44140625" bestFit="1" customWidth="1"/>
    <col min="12" max="12" width="7" bestFit="1" customWidth="1"/>
    <col min="13" max="13" width="9.21875" style="556"/>
    <col min="14" max="14" width="8.21875" bestFit="1" customWidth="1"/>
    <col min="15" max="15" width="9.77734375" bestFit="1" customWidth="1"/>
    <col min="17" max="17" width="21.44140625" customWidth="1"/>
    <col min="21" max="21" width="7.44140625" bestFit="1" customWidth="1"/>
    <col min="22" max="22" width="7.21875" bestFit="1" customWidth="1"/>
    <col min="23" max="23" width="8.44140625" bestFit="1" customWidth="1"/>
    <col min="24" max="24" width="7.5546875" bestFit="1" customWidth="1"/>
    <col min="25" max="25" width="9.77734375" bestFit="1" customWidth="1"/>
    <col min="26" max="26" width="8.5546875" bestFit="1" customWidth="1"/>
    <col min="27" max="27" width="8.21875" bestFit="1" customWidth="1"/>
    <col min="28" max="28" width="9.77734375" bestFit="1" customWidth="1"/>
    <col min="29" max="29" width="8.5546875" bestFit="1" customWidth="1"/>
    <col min="30" max="30" width="18.5546875" bestFit="1" customWidth="1"/>
  </cols>
  <sheetData>
    <row r="1" spans="1:13" ht="15.6">
      <c r="A1" s="1317" t="s">
        <v>627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2" spans="1:13" ht="15.6">
      <c r="A2" s="1317" t="s">
        <v>341</v>
      </c>
      <c r="B2" s="1317"/>
      <c r="C2" s="1317"/>
      <c r="D2" s="1317"/>
      <c r="E2" s="1317"/>
      <c r="F2" s="1317"/>
      <c r="G2" s="1317"/>
      <c r="H2" s="1317"/>
      <c r="I2" s="1317"/>
      <c r="J2" s="1317"/>
      <c r="M2" s="557"/>
    </row>
    <row r="3" spans="1:13" ht="15.6">
      <c r="A3" s="128"/>
      <c r="B3" s="128"/>
      <c r="C3" s="128"/>
      <c r="D3" s="128"/>
      <c r="E3" s="128"/>
      <c r="F3" s="128"/>
      <c r="G3" s="128"/>
      <c r="H3" s="128"/>
      <c r="I3" s="128"/>
      <c r="J3" s="128"/>
    </row>
    <row r="4" spans="1:13" ht="13.5" customHeight="1">
      <c r="A4" s="1398" t="s">
        <v>628</v>
      </c>
      <c r="B4" s="1392" t="s">
        <v>629</v>
      </c>
      <c r="C4" s="1394" t="s">
        <v>630</v>
      </c>
      <c r="D4" s="1396" t="s">
        <v>631</v>
      </c>
      <c r="E4" s="1390" t="s">
        <v>632</v>
      </c>
      <c r="F4" s="1396" t="s">
        <v>633</v>
      </c>
      <c r="G4" s="1390" t="s">
        <v>634</v>
      </c>
      <c r="H4" s="1396" t="s">
        <v>635</v>
      </c>
      <c r="I4" s="1390" t="s">
        <v>636</v>
      </c>
      <c r="J4" s="1396" t="s">
        <v>637</v>
      </c>
    </row>
    <row r="5" spans="1:13">
      <c r="A5" s="1399"/>
      <c r="B5" s="1393"/>
      <c r="C5" s="1395"/>
      <c r="D5" s="1397"/>
      <c r="E5" s="1391"/>
      <c r="F5" s="1397"/>
      <c r="G5" s="1391"/>
      <c r="H5" s="1397"/>
      <c r="I5" s="1391"/>
      <c r="J5" s="1397"/>
    </row>
    <row r="6" spans="1:13" ht="13.05" customHeight="1">
      <c r="A6" s="241" t="s">
        <v>638</v>
      </c>
      <c r="B6" s="752">
        <v>1137.9239886362682</v>
      </c>
      <c r="C6" s="752">
        <v>2257.6442276186203</v>
      </c>
      <c r="D6" s="752">
        <v>239.97603505848431</v>
      </c>
      <c r="E6" s="752">
        <v>11821.133549659888</v>
      </c>
      <c r="F6" s="752">
        <v>207.02795681901421</v>
      </c>
      <c r="G6" s="752">
        <v>146.27748392209514</v>
      </c>
      <c r="H6" s="752">
        <v>468.11578980969483</v>
      </c>
      <c r="I6" s="752">
        <v>133.98329804926058</v>
      </c>
      <c r="J6" s="752">
        <v>117.9176704266924</v>
      </c>
      <c r="K6" s="881"/>
      <c r="M6" s="570"/>
    </row>
    <row r="7" spans="1:13" ht="13.05" customHeight="1">
      <c r="A7" s="120" t="s">
        <v>639</v>
      </c>
      <c r="B7" s="753"/>
      <c r="C7" s="754"/>
      <c r="D7" s="753"/>
      <c r="E7" s="754"/>
      <c r="F7" s="753"/>
      <c r="G7" s="754"/>
      <c r="H7" s="753"/>
      <c r="I7" s="753"/>
      <c r="J7" s="753"/>
    </row>
    <row r="8" spans="1:13" ht="13.05" customHeight="1">
      <c r="A8" s="241" t="s">
        <v>640</v>
      </c>
      <c r="B8" s="752">
        <v>695.70087652249276</v>
      </c>
      <c r="C8" s="752">
        <v>1398.5674652004732</v>
      </c>
      <c r="D8" s="752">
        <v>133.8382746457012</v>
      </c>
      <c r="E8" s="752">
        <v>7186.5594849481913</v>
      </c>
      <c r="F8" s="752">
        <v>147.24669333228209</v>
      </c>
      <c r="G8" s="752">
        <v>92.84830960930428</v>
      </c>
      <c r="H8" s="752">
        <v>260.69999489006881</v>
      </c>
      <c r="I8" s="752">
        <v>63.487007348222107</v>
      </c>
      <c r="J8" s="752">
        <v>90.245322135392897</v>
      </c>
      <c r="M8" s="570"/>
    </row>
    <row r="9" spans="1:13" ht="13.05" customHeight="1">
      <c r="A9" s="241" t="s">
        <v>641</v>
      </c>
      <c r="B9" s="752">
        <v>278.39740010494302</v>
      </c>
      <c r="C9" s="752">
        <v>503.7337022450663</v>
      </c>
      <c r="D9" s="752">
        <v>67.620610461705454</v>
      </c>
      <c r="E9" s="752">
        <v>2825.6039340655302</v>
      </c>
      <c r="F9" s="752">
        <v>23.95056997310277</v>
      </c>
      <c r="G9" s="752">
        <v>27.6720350242074</v>
      </c>
      <c r="H9" s="752">
        <v>100.23385162059428</v>
      </c>
      <c r="I9" s="752">
        <v>57.810285073301017</v>
      </c>
      <c r="J9" s="752">
        <v>20.305646345756699</v>
      </c>
      <c r="M9" s="570"/>
    </row>
    <row r="10" spans="1:13" ht="13.05" customHeight="1">
      <c r="A10" s="241" t="s">
        <v>642</v>
      </c>
      <c r="B10" s="752">
        <v>163.90520452032442</v>
      </c>
      <c r="C10" s="752">
        <v>353.44837827705931</v>
      </c>
      <c r="D10" s="752">
        <v>39.782269100159034</v>
      </c>
      <c r="E10" s="752">
        <v>1809.12225222491</v>
      </c>
      <c r="F10" s="752">
        <v>34.027598378337274</v>
      </c>
      <c r="G10" s="752">
        <v>25.642549036838702</v>
      </c>
      <c r="H10" s="752">
        <v>111.59413256113163</v>
      </c>
      <c r="I10" s="752">
        <v>13.945361983901746</v>
      </c>
      <c r="J10" s="752">
        <v>6.0107903709682828</v>
      </c>
      <c r="M10" s="570"/>
    </row>
    <row r="11" spans="1:13" ht="13.05" customHeight="1">
      <c r="A11" s="241" t="s">
        <v>643</v>
      </c>
      <c r="B11" s="1063">
        <v>2.7434964838647291</v>
      </c>
      <c r="C11" s="1064">
        <v>2.7474844719743823</v>
      </c>
      <c r="D11" s="1063">
        <v>2.6618779804205359</v>
      </c>
      <c r="E11" s="1064">
        <v>2.6246653988177062</v>
      </c>
      <c r="F11" s="1063">
        <v>2.864184744628985</v>
      </c>
      <c r="G11" s="1064">
        <v>2.3337433666324223</v>
      </c>
      <c r="H11" s="1063">
        <v>2.6903235038554909</v>
      </c>
      <c r="I11" s="1063">
        <v>3.0666222816809321</v>
      </c>
      <c r="J11" s="1063">
        <v>2.7344060728501338</v>
      </c>
      <c r="M11" s="570"/>
    </row>
    <row r="12" spans="1:13" ht="13.05" customHeight="1">
      <c r="A12" s="120" t="s">
        <v>644</v>
      </c>
      <c r="B12" s="753"/>
      <c r="C12" s="754"/>
      <c r="D12" s="753"/>
      <c r="E12" s="754"/>
      <c r="F12" s="753"/>
      <c r="G12" s="754"/>
      <c r="H12" s="753"/>
      <c r="I12" s="753"/>
      <c r="J12" s="753"/>
    </row>
    <row r="13" spans="1:13" ht="13.05" customHeight="1">
      <c r="A13" s="241" t="s">
        <v>645</v>
      </c>
      <c r="B13" s="752">
        <v>166.72266019062897</v>
      </c>
      <c r="C13" s="752">
        <v>266.98402674138447</v>
      </c>
      <c r="D13" s="752">
        <v>23.609147983692207</v>
      </c>
      <c r="E13" s="752">
        <v>1492.0457648192069</v>
      </c>
      <c r="F13" s="752">
        <v>21.571412490350191</v>
      </c>
      <c r="G13" s="752">
        <v>21.672991465602401</v>
      </c>
      <c r="H13" s="752">
        <v>67.676157518337092</v>
      </c>
      <c r="I13" s="752">
        <v>20.476380339617428</v>
      </c>
      <c r="J13" s="752">
        <v>12.646764159749717</v>
      </c>
    </row>
    <row r="14" spans="1:13" ht="13.05" customHeight="1">
      <c r="A14" s="241" t="s">
        <v>646</v>
      </c>
      <c r="B14" s="752">
        <v>972.58278397519848</v>
      </c>
      <c r="C14" s="752">
        <v>1989.503713170586</v>
      </c>
      <c r="D14" s="752">
        <v>215.9525574038766</v>
      </c>
      <c r="E14" s="752">
        <v>10328.781375423856</v>
      </c>
      <c r="F14" s="752">
        <v>185.17263954257663</v>
      </c>
      <c r="G14" s="752">
        <v>124.79680952853911</v>
      </c>
      <c r="H14" s="752">
        <v>400.95235525542392</v>
      </c>
      <c r="I14" s="752">
        <v>113.7212497428475</v>
      </c>
      <c r="J14" s="752">
        <v>105.13121024851618</v>
      </c>
    </row>
    <row r="15" spans="1:13" ht="13.05" customHeight="1">
      <c r="A15" s="241" t="s">
        <v>647</v>
      </c>
      <c r="B15" s="752">
        <v>4.597376850710309</v>
      </c>
      <c r="C15" s="752">
        <v>4.6049693651272925</v>
      </c>
      <c r="D15" s="752">
        <v>3.6874114740013413</v>
      </c>
      <c r="E15" s="752">
        <v>5.4531256150266438</v>
      </c>
      <c r="F15" s="752">
        <v>3.9955320435254751</v>
      </c>
      <c r="G15" s="752">
        <v>3.9951125040439295</v>
      </c>
      <c r="H15" s="752">
        <v>3.550598536470535</v>
      </c>
      <c r="I15" s="752">
        <v>5.1249779246785589</v>
      </c>
      <c r="J15" s="752">
        <v>4.7193364906530011</v>
      </c>
    </row>
    <row r="16" spans="1:13" ht="13.05" customHeight="1">
      <c r="A16" s="120" t="s">
        <v>648</v>
      </c>
      <c r="B16" s="753"/>
      <c r="C16" s="754"/>
      <c r="D16" s="753"/>
      <c r="E16" s="754"/>
      <c r="F16" s="753"/>
      <c r="G16" s="754"/>
      <c r="H16" s="753"/>
      <c r="I16" s="753"/>
      <c r="J16" s="753"/>
    </row>
    <row r="17" spans="1:13" ht="13.05" customHeight="1">
      <c r="A17" s="241" t="s">
        <v>649</v>
      </c>
      <c r="B17" s="752">
        <v>1.4101950418579583</v>
      </c>
      <c r="C17" s="752">
        <v>8.3847358937884628</v>
      </c>
      <c r="D17" s="752">
        <v>6.9745408519305041</v>
      </c>
      <c r="E17" s="752">
        <v>103.56446662846808</v>
      </c>
      <c r="F17" s="752">
        <v>10.602747306511581</v>
      </c>
      <c r="G17" s="752">
        <v>3.3463343973494273</v>
      </c>
      <c r="H17" s="752">
        <v>1.4101950418579583</v>
      </c>
      <c r="I17" s="1065">
        <v>0</v>
      </c>
      <c r="J17" s="1065">
        <v>0</v>
      </c>
      <c r="M17" s="570"/>
    </row>
    <row r="18" spans="1:13" ht="13.05" customHeight="1">
      <c r="A18" s="241" t="s">
        <v>650</v>
      </c>
      <c r="B18" s="752">
        <v>37.714819252909592</v>
      </c>
      <c r="C18" s="752">
        <v>35.676157584263031</v>
      </c>
      <c r="D18" s="752">
        <v>13.94646335960984</v>
      </c>
      <c r="E18" s="752">
        <v>229.76095415066843</v>
      </c>
      <c r="F18" s="752">
        <v>1.5792459985752691</v>
      </c>
      <c r="G18" s="1065">
        <v>0</v>
      </c>
      <c r="H18" s="1065">
        <v>0</v>
      </c>
      <c r="I18" s="1065">
        <v>0</v>
      </c>
      <c r="J18" s="752">
        <v>4.1538861504969979</v>
      </c>
      <c r="M18" s="570"/>
    </row>
    <row r="19" spans="1:13" ht="13.05" customHeight="1">
      <c r="A19" s="241" t="s">
        <v>651</v>
      </c>
      <c r="B19" s="1065">
        <v>0</v>
      </c>
      <c r="C19" s="1065">
        <v>0</v>
      </c>
      <c r="D19" s="1065">
        <v>0</v>
      </c>
      <c r="E19" s="752">
        <v>2.7493796526054592</v>
      </c>
      <c r="F19" s="1065">
        <v>0</v>
      </c>
      <c r="G19" s="1065">
        <v>0</v>
      </c>
      <c r="H19" s="1065">
        <v>0</v>
      </c>
      <c r="I19" s="1065">
        <v>0</v>
      </c>
      <c r="J19" s="1065">
        <v>0</v>
      </c>
      <c r="M19" s="570"/>
    </row>
    <row r="20" spans="1:13" ht="13.05" customHeight="1">
      <c r="A20" s="241" t="s">
        <v>652</v>
      </c>
      <c r="B20" s="752">
        <v>1100.159639604633</v>
      </c>
      <c r="C20" s="752">
        <v>2211.2178941374682</v>
      </c>
      <c r="D20" s="752">
        <v>220.94378898972448</v>
      </c>
      <c r="E20" s="752">
        <v>11491.178585819571</v>
      </c>
      <c r="F20" s="752">
        <v>195.462645917705</v>
      </c>
      <c r="G20" s="752">
        <v>142.75021107721716</v>
      </c>
      <c r="H20" s="752">
        <v>465.10624521862275</v>
      </c>
      <c r="I20" s="752">
        <v>133.48124689220151</v>
      </c>
      <c r="J20" s="752">
        <v>113.92438033717072</v>
      </c>
      <c r="M20" s="570"/>
    </row>
    <row r="21" spans="1:13" ht="13.05" customHeight="1">
      <c r="A21" s="120" t="s">
        <v>212</v>
      </c>
      <c r="B21" s="753"/>
      <c r="C21" s="754"/>
      <c r="D21" s="753"/>
      <c r="E21" s="754"/>
      <c r="F21" s="753"/>
      <c r="G21" s="754"/>
      <c r="H21" s="753"/>
      <c r="I21" s="753"/>
      <c r="J21" s="753"/>
    </row>
    <row r="22" spans="1:13" ht="13.05" customHeight="1">
      <c r="A22" s="398" t="s">
        <v>653</v>
      </c>
      <c r="B22" s="752">
        <v>1130.0838692992177</v>
      </c>
      <c r="C22" s="752">
        <v>2221.7313018707064</v>
      </c>
      <c r="D22" s="752">
        <v>220.39117149388858</v>
      </c>
      <c r="E22" s="752">
        <v>11646.857824752813</v>
      </c>
      <c r="F22" s="752">
        <v>203.11884847993414</v>
      </c>
      <c r="G22" s="752">
        <v>144.08902676356308</v>
      </c>
      <c r="H22" s="752">
        <v>463.35291310700842</v>
      </c>
      <c r="I22" s="752">
        <v>125.29258848629553</v>
      </c>
      <c r="J22" s="752">
        <v>112.30207649762589</v>
      </c>
      <c r="M22" s="570"/>
    </row>
    <row r="23" spans="1:13" ht="13.05" customHeight="1">
      <c r="A23" s="398" t="s">
        <v>654</v>
      </c>
      <c r="B23" s="752">
        <v>4.6792905406777239</v>
      </c>
      <c r="C23" s="752">
        <v>62.378921457245731</v>
      </c>
      <c r="D23" s="752">
        <v>18.176347702497946</v>
      </c>
      <c r="E23" s="752">
        <v>201.49202229881243</v>
      </c>
      <c r="F23" s="752">
        <v>5.5395264645919875</v>
      </c>
      <c r="G23" s="1065">
        <v>0</v>
      </c>
      <c r="H23" s="752">
        <v>4.3681597328361388</v>
      </c>
      <c r="I23" s="752">
        <v>1.467025944356606</v>
      </c>
      <c r="J23" s="752">
        <v>1.467025944356606</v>
      </c>
      <c r="M23" s="570"/>
    </row>
    <row r="24" spans="1:13" ht="13.05" customHeight="1">
      <c r="A24" s="398" t="s">
        <v>655</v>
      </c>
      <c r="B24" s="1065">
        <v>4.6862969035121385</v>
      </c>
      <c r="C24" s="1065">
        <v>62.472322230963364</v>
      </c>
      <c r="D24" s="1065">
        <v>18.203563385281715</v>
      </c>
      <c r="E24" s="1065">
        <v>200.2041106884362</v>
      </c>
      <c r="F24" s="1065">
        <v>5.5478208699092839</v>
      </c>
      <c r="G24" s="1065">
        <v>0</v>
      </c>
      <c r="H24" s="1065">
        <v>4.3747002354488487</v>
      </c>
      <c r="I24" s="1065">
        <v>1.4692225414612974</v>
      </c>
      <c r="J24" s="1065">
        <v>1.4692225414612974</v>
      </c>
      <c r="M24" s="570"/>
    </row>
    <row r="25" spans="1:13" ht="13.05" customHeight="1">
      <c r="A25" s="398" t="s">
        <v>656</v>
      </c>
      <c r="B25" s="1065">
        <v>0</v>
      </c>
      <c r="C25" s="1065">
        <v>0</v>
      </c>
      <c r="D25" s="1065">
        <v>0</v>
      </c>
      <c r="E25" s="1065">
        <v>6.0631025611240474</v>
      </c>
      <c r="F25" s="1065">
        <v>0</v>
      </c>
      <c r="G25" s="1065">
        <v>0</v>
      </c>
      <c r="H25" s="1065">
        <v>0</v>
      </c>
      <c r="I25" s="1065">
        <v>0</v>
      </c>
      <c r="J25" s="1065">
        <v>0</v>
      </c>
      <c r="M25" s="570"/>
    </row>
    <row r="26" spans="1:13" ht="13.05" customHeight="1">
      <c r="A26" s="398" t="s">
        <v>657</v>
      </c>
      <c r="B26" s="1065">
        <v>0</v>
      </c>
      <c r="C26" s="1065">
        <v>0</v>
      </c>
      <c r="D26" s="1065">
        <v>0</v>
      </c>
      <c r="E26" s="1065">
        <v>3.7809811833219706</v>
      </c>
      <c r="F26" s="1065">
        <v>0</v>
      </c>
      <c r="G26" s="1065">
        <v>0</v>
      </c>
      <c r="H26" s="1065">
        <v>0</v>
      </c>
      <c r="I26" s="1065">
        <v>0</v>
      </c>
      <c r="J26" s="1065">
        <v>1.0546448087431695</v>
      </c>
      <c r="M26" s="570"/>
    </row>
    <row r="27" spans="1:13" ht="13.05" customHeight="1">
      <c r="A27" s="398" t="s">
        <v>658</v>
      </c>
      <c r="B27" s="1065">
        <v>0</v>
      </c>
      <c r="C27" s="1065">
        <v>1.4218424247257502</v>
      </c>
      <c r="D27" s="1065">
        <v>1.4058234857079781</v>
      </c>
      <c r="E27" s="1065">
        <v>112.38566811442863</v>
      </c>
      <c r="F27" s="1065">
        <v>0</v>
      </c>
      <c r="G27" s="1065">
        <v>0</v>
      </c>
      <c r="H27" s="1065">
        <v>0</v>
      </c>
      <c r="I27" s="1065">
        <v>0</v>
      </c>
      <c r="J27" s="1065">
        <v>1.3141621183462435</v>
      </c>
      <c r="M27" s="570"/>
    </row>
    <row r="28" spans="1:13" ht="13.05" customHeight="1">
      <c r="A28" s="398" t="s">
        <v>247</v>
      </c>
      <c r="B28" s="1065">
        <v>70.190694657724066</v>
      </c>
      <c r="C28" s="1065">
        <v>82.067171662005748</v>
      </c>
      <c r="D28" s="1065">
        <v>12.078359654070729</v>
      </c>
      <c r="E28" s="1065">
        <v>422.91523135136543</v>
      </c>
      <c r="F28" s="1065">
        <v>14.126433794451907</v>
      </c>
      <c r="G28" s="1065">
        <v>2.1853851792250056</v>
      </c>
      <c r="H28" s="1065">
        <v>76.438203511306426</v>
      </c>
      <c r="I28" s="1065">
        <v>9.100390333148713</v>
      </c>
      <c r="J28" s="1065">
        <v>16.252019219609064</v>
      </c>
      <c r="M28" s="570"/>
    </row>
    <row r="29" spans="1:13" ht="13.05" customHeight="1">
      <c r="A29" s="398" t="s">
        <v>659</v>
      </c>
      <c r="B29" s="1065">
        <v>18.698105140490309</v>
      </c>
      <c r="C29" s="1065">
        <v>15.893053282812684</v>
      </c>
      <c r="D29" s="1065">
        <v>7.8726952472509142</v>
      </c>
      <c r="E29" s="1065">
        <v>142.96872154836257</v>
      </c>
      <c r="F29" s="1065">
        <v>0</v>
      </c>
      <c r="G29" s="1065">
        <v>0</v>
      </c>
      <c r="H29" s="1065">
        <v>3.9537870546560572</v>
      </c>
      <c r="I29" s="1065">
        <v>8.7655257408949687</v>
      </c>
      <c r="J29" s="1065">
        <v>12.818528329692215</v>
      </c>
      <c r="M29" s="570"/>
    </row>
    <row r="30" spans="1:13" ht="13.05" customHeight="1">
      <c r="A30" s="398" t="s">
        <v>660</v>
      </c>
      <c r="B30" s="752">
        <v>55.091400738293892</v>
      </c>
      <c r="C30" s="752">
        <v>67.051488593541393</v>
      </c>
      <c r="D30" s="752">
        <v>5.4792027405108295</v>
      </c>
      <c r="E30" s="752">
        <v>334.15467168757374</v>
      </c>
      <c r="F30" s="752">
        <v>14.157638305750558</v>
      </c>
      <c r="G30" s="752">
        <v>2.1902125742710088</v>
      </c>
      <c r="H30" s="752">
        <v>73.96829967268647</v>
      </c>
      <c r="I30" s="1065">
        <v>0</v>
      </c>
      <c r="J30" s="752">
        <v>4.1697499208499007</v>
      </c>
      <c r="M30" s="570"/>
    </row>
    <row r="31" spans="1:13" ht="13.05" customHeight="1">
      <c r="A31" s="120" t="s">
        <v>661</v>
      </c>
      <c r="B31" s="753"/>
      <c r="C31" s="754"/>
      <c r="D31" s="753"/>
      <c r="E31" s="754"/>
      <c r="F31" s="753"/>
      <c r="G31" s="754"/>
      <c r="H31" s="753"/>
      <c r="I31" s="753"/>
      <c r="J31" s="753"/>
    </row>
    <row r="32" spans="1:13" ht="13.05" customHeight="1">
      <c r="A32" s="241" t="s">
        <v>662</v>
      </c>
      <c r="B32" s="1063">
        <v>5.5055035422927201</v>
      </c>
      <c r="C32" s="1063">
        <v>5.5792173259595019</v>
      </c>
      <c r="D32" s="1063">
        <v>5.4418689413573338</v>
      </c>
      <c r="E32" s="1063">
        <v>5.7140577845173031</v>
      </c>
      <c r="F32" s="1063">
        <v>5.1123301275628146</v>
      </c>
      <c r="G32" s="1063">
        <v>5.5811275190080831</v>
      </c>
      <c r="H32" s="1063">
        <v>5.377330450035501</v>
      </c>
      <c r="I32" s="1063">
        <v>6.3665837715879778</v>
      </c>
      <c r="J32" s="1063">
        <v>8.1236807861341873</v>
      </c>
      <c r="M32" s="570"/>
    </row>
    <row r="33" spans="1:13" ht="13.05" customHeight="1">
      <c r="A33" s="241" t="s">
        <v>663</v>
      </c>
      <c r="B33" s="1063">
        <v>3.460919069795569</v>
      </c>
      <c r="C33" s="1063">
        <v>3.6011888215699082</v>
      </c>
      <c r="D33" s="1063">
        <v>3.4631369698126488</v>
      </c>
      <c r="E33" s="1063">
        <v>3.9772134454203862</v>
      </c>
      <c r="F33" s="1063">
        <v>2.8932143354233384</v>
      </c>
      <c r="G33" s="1063">
        <v>3.0003078710598392</v>
      </c>
      <c r="H33" s="1063">
        <v>2.6475671329191584</v>
      </c>
      <c r="I33" s="1063">
        <v>3.8770413432276518</v>
      </c>
      <c r="J33" s="1063">
        <v>2</v>
      </c>
      <c r="M33" s="570"/>
    </row>
    <row r="34" spans="1:13" ht="13.05" customHeight="1">
      <c r="A34" s="241" t="s">
        <v>664</v>
      </c>
      <c r="B34" s="1066">
        <v>1</v>
      </c>
      <c r="C34" s="1066">
        <v>4.1742221739840986</v>
      </c>
      <c r="D34" s="1065">
        <v>0</v>
      </c>
      <c r="E34" s="1066">
        <v>1</v>
      </c>
      <c r="F34" s="1065">
        <v>0</v>
      </c>
      <c r="G34" s="1065">
        <v>0</v>
      </c>
      <c r="H34" s="1065">
        <v>0</v>
      </c>
      <c r="I34" s="1065">
        <v>0</v>
      </c>
      <c r="J34" s="1065">
        <v>0</v>
      </c>
      <c r="M34" s="570"/>
    </row>
    <row r="35" spans="1:13" ht="13.05" customHeight="1">
      <c r="A35" s="241" t="s">
        <v>665</v>
      </c>
      <c r="B35" s="1066">
        <v>1</v>
      </c>
      <c r="C35" s="1065">
        <v>0</v>
      </c>
      <c r="D35" s="1066">
        <v>1</v>
      </c>
      <c r="E35" s="1066">
        <v>1.2268746310376233</v>
      </c>
      <c r="F35" s="1065">
        <v>0</v>
      </c>
      <c r="G35" s="1066">
        <v>2</v>
      </c>
      <c r="H35" s="1065">
        <v>0</v>
      </c>
      <c r="I35" s="1065">
        <v>0</v>
      </c>
      <c r="J35" s="1065">
        <v>0</v>
      </c>
      <c r="M35" s="570"/>
    </row>
    <row r="36" spans="1:13" ht="13.05" customHeight="1">
      <c r="A36" s="241" t="s">
        <v>666</v>
      </c>
      <c r="B36" s="1066">
        <v>1.3285391164630327</v>
      </c>
      <c r="C36" s="1066">
        <v>2.5894057839759692</v>
      </c>
      <c r="D36" s="1066">
        <v>1.5756017691541706</v>
      </c>
      <c r="E36" s="1066">
        <v>2.1687029696512274</v>
      </c>
      <c r="F36" s="1066">
        <v>1</v>
      </c>
      <c r="G36" s="1066">
        <v>1</v>
      </c>
      <c r="H36" s="1066">
        <v>1.7985424970790995</v>
      </c>
      <c r="I36" s="1066">
        <v>2.2000000000000002</v>
      </c>
      <c r="J36" s="1065">
        <v>0</v>
      </c>
      <c r="M36" s="570"/>
    </row>
    <row r="37" spans="1:13" ht="13.05" customHeight="1">
      <c r="A37" s="241" t="s">
        <v>667</v>
      </c>
      <c r="B37" s="1066">
        <v>3.9201404006881133</v>
      </c>
      <c r="C37" s="1066">
        <v>4.0754849917786986</v>
      </c>
      <c r="D37" s="1066">
        <v>3.4810918898272214</v>
      </c>
      <c r="E37" s="1066">
        <v>4.3167062075380738</v>
      </c>
      <c r="F37" s="1066">
        <v>4.9647372612388478</v>
      </c>
      <c r="G37" s="1066">
        <v>5.0538861203559158</v>
      </c>
      <c r="H37" s="1066">
        <v>4.039510017029861</v>
      </c>
      <c r="I37" s="1066">
        <v>4.7461337069508245</v>
      </c>
      <c r="J37" s="1066">
        <v>1.8306421427168644</v>
      </c>
      <c r="M37" s="570"/>
    </row>
    <row r="38" spans="1:13" ht="13.05" customHeight="1">
      <c r="A38" s="241" t="s">
        <v>668</v>
      </c>
      <c r="B38" s="1066">
        <v>1.0390332950430723</v>
      </c>
      <c r="C38" s="1066">
        <v>1.3289985010418108</v>
      </c>
      <c r="D38" s="1066">
        <v>1.2193064842166592</v>
      </c>
      <c r="E38" s="1066">
        <v>1.8246942869003728</v>
      </c>
      <c r="F38" s="1066">
        <v>4.1411842979861344</v>
      </c>
      <c r="G38" s="1066">
        <v>2.237208752489519</v>
      </c>
      <c r="H38" s="1066">
        <v>1</v>
      </c>
      <c r="I38" s="1066">
        <v>2.1846349081508802</v>
      </c>
      <c r="J38" s="1065">
        <v>0</v>
      </c>
      <c r="M38" s="570"/>
    </row>
    <row r="39" spans="1:13" ht="13.05" customHeight="1">
      <c r="A39" s="241" t="s">
        <v>669</v>
      </c>
      <c r="B39" s="1063">
        <v>4.1819106873675027</v>
      </c>
      <c r="C39" s="1063">
        <v>4.1990291793370567</v>
      </c>
      <c r="D39" s="1063">
        <v>3.6256544766357788</v>
      </c>
      <c r="E39" s="1063">
        <v>4.3617490958399303</v>
      </c>
      <c r="F39" s="1063">
        <v>4.4338989669367264</v>
      </c>
      <c r="G39" s="1063">
        <v>4.1798376716725754</v>
      </c>
      <c r="H39" s="1063">
        <v>4.2225191433548179</v>
      </c>
      <c r="I39" s="1063">
        <v>5.1092808544856236</v>
      </c>
      <c r="J39" s="1063">
        <v>1.8306421427168644</v>
      </c>
      <c r="M39" s="570"/>
    </row>
    <row r="40" spans="1:13" ht="13.05" customHeight="1">
      <c r="A40" s="241" t="s">
        <v>670</v>
      </c>
      <c r="B40" s="1063">
        <v>5.7743545557036517</v>
      </c>
      <c r="C40" s="1063">
        <v>5.8373766682460406</v>
      </c>
      <c r="D40" s="1063">
        <v>5.7164504150527931</v>
      </c>
      <c r="E40" s="1063">
        <v>6.0078436435181715</v>
      </c>
      <c r="F40" s="1063">
        <v>5.6752255903590587</v>
      </c>
      <c r="G40" s="1063">
        <v>5.73575736742609</v>
      </c>
      <c r="H40" s="1063">
        <v>5.5122446095109687</v>
      </c>
      <c r="I40" s="1063">
        <v>6.6520088136245157</v>
      </c>
      <c r="J40" s="1063">
        <v>8.644544559606528</v>
      </c>
      <c r="M40" s="570"/>
    </row>
    <row r="41" spans="1:13" ht="13.05" customHeight="1">
      <c r="A41" s="120" t="s">
        <v>250</v>
      </c>
      <c r="B41" s="753"/>
      <c r="C41" s="754"/>
      <c r="D41" s="753"/>
      <c r="E41" s="754"/>
      <c r="F41" s="753"/>
      <c r="G41" s="754"/>
      <c r="H41" s="753"/>
      <c r="I41" s="753"/>
      <c r="J41" s="753"/>
    </row>
    <row r="42" spans="1:13" ht="13.05" customHeight="1">
      <c r="A42" s="241" t="s">
        <v>671</v>
      </c>
      <c r="B42" s="752">
        <v>427.19405885431962</v>
      </c>
      <c r="C42" s="752">
        <v>884.66424410981733</v>
      </c>
      <c r="D42" s="752">
        <v>87.565486940470961</v>
      </c>
      <c r="E42" s="752">
        <v>4764.0117477650001</v>
      </c>
      <c r="F42" s="752">
        <v>74.126989999734803</v>
      </c>
      <c r="G42" s="752">
        <v>59.049986062947774</v>
      </c>
      <c r="H42" s="752">
        <v>222.1682128392595</v>
      </c>
      <c r="I42" s="752">
        <v>34.946697458421546</v>
      </c>
      <c r="J42" s="752">
        <v>43.212026721519429</v>
      </c>
      <c r="M42" s="570"/>
    </row>
    <row r="43" spans="1:13" ht="13.05" customHeight="1">
      <c r="A43" s="241" t="s">
        <v>672</v>
      </c>
      <c r="B43" s="752">
        <v>393.57925072197781</v>
      </c>
      <c r="C43" s="752">
        <v>731.93758813118188</v>
      </c>
      <c r="D43" s="752">
        <v>77.097387005870743</v>
      </c>
      <c r="E43" s="752">
        <v>4020.3913574782669</v>
      </c>
      <c r="F43" s="752">
        <v>57.301238409760145</v>
      </c>
      <c r="G43" s="752">
        <v>56.479627412749146</v>
      </c>
      <c r="H43" s="752">
        <v>168.37876238153098</v>
      </c>
      <c r="I43" s="752">
        <v>21.592938559780443</v>
      </c>
      <c r="J43" s="752">
        <v>40.625543783939897</v>
      </c>
      <c r="M43" s="570"/>
    </row>
    <row r="44" spans="1:13" ht="13.05" customHeight="1">
      <c r="A44" s="241" t="s">
        <v>673</v>
      </c>
      <c r="B44" s="752">
        <v>295.68468549628392</v>
      </c>
      <c r="C44" s="752">
        <v>615.02134067713337</v>
      </c>
      <c r="D44" s="752">
        <v>48.905759625672104</v>
      </c>
      <c r="E44" s="752">
        <v>2882.9320695691199</v>
      </c>
      <c r="F44" s="752">
        <v>71.310928763186951</v>
      </c>
      <c r="G44" s="752">
        <v>44.951877642177934</v>
      </c>
      <c r="H44" s="752">
        <v>107.26154765517464</v>
      </c>
      <c r="I44" s="752">
        <v>43.886774268480735</v>
      </c>
      <c r="J44" s="752">
        <v>17.995526789809102</v>
      </c>
      <c r="M44" s="570"/>
    </row>
    <row r="45" spans="1:13" ht="13.05" customHeight="1">
      <c r="A45" s="241" t="s">
        <v>674</v>
      </c>
      <c r="B45" s="752">
        <v>274.52899667969285</v>
      </c>
      <c r="C45" s="752">
        <v>476.27942357329664</v>
      </c>
      <c r="D45" s="752">
        <v>42.929913865611432</v>
      </c>
      <c r="E45" s="752">
        <v>2268.256974279393</v>
      </c>
      <c r="F45" s="752">
        <v>55.976232434211745</v>
      </c>
      <c r="G45" s="752">
        <v>39.755647826876533</v>
      </c>
      <c r="H45" s="752">
        <v>85.342807417255287</v>
      </c>
      <c r="I45" s="752">
        <v>40.045023622169808</v>
      </c>
      <c r="J45" s="752">
        <v>15.705343597470943</v>
      </c>
      <c r="M45" s="570"/>
    </row>
    <row r="46" spans="1:13" ht="13.05" customHeight="1">
      <c r="A46" s="241" t="s">
        <v>675</v>
      </c>
      <c r="B46" s="752">
        <v>73.498368363123248</v>
      </c>
      <c r="C46" s="752">
        <v>190.79299686872668</v>
      </c>
      <c r="D46" s="752">
        <v>18.055484771465601</v>
      </c>
      <c r="E46" s="752">
        <v>818.37258637051002</v>
      </c>
      <c r="F46" s="752">
        <v>7.089616937494406</v>
      </c>
      <c r="G46" s="752">
        <v>7.6471822645455658</v>
      </c>
      <c r="H46" s="752">
        <v>10.060482108139899</v>
      </c>
      <c r="I46" s="752">
        <v>21.477696350079086</v>
      </c>
      <c r="J46" s="752">
        <v>9.5277842950940315</v>
      </c>
      <c r="M46" s="570"/>
    </row>
    <row r="47" spans="1:13" ht="13.05" customHeight="1">
      <c r="A47" s="241" t="s">
        <v>676</v>
      </c>
      <c r="B47" s="752">
        <v>65.998585327695068</v>
      </c>
      <c r="C47" s="752">
        <v>142.39920125319475</v>
      </c>
      <c r="D47" s="752">
        <v>15.011494365895038</v>
      </c>
      <c r="E47" s="752">
        <v>641.17700897350096</v>
      </c>
      <c r="F47" s="752">
        <v>2.6452664807253821</v>
      </c>
      <c r="G47" s="752">
        <v>7.375497887708133</v>
      </c>
      <c r="H47" s="752">
        <v>8.5017963652038659</v>
      </c>
      <c r="I47" s="752">
        <v>17.031400216596172</v>
      </c>
      <c r="J47" s="752">
        <v>7.9880239116398837</v>
      </c>
      <c r="M47" s="570"/>
    </row>
    <row r="48" spans="1:13" ht="13.05" customHeight="1">
      <c r="A48" s="241" t="s">
        <v>260</v>
      </c>
      <c r="B48" s="1067">
        <v>17.724371149648171</v>
      </c>
      <c r="C48" s="1067">
        <v>54.276937041677435</v>
      </c>
      <c r="D48" s="1067">
        <v>9.7803042328184642</v>
      </c>
      <c r="E48" s="1067">
        <v>223.90103869119707</v>
      </c>
      <c r="F48" s="1067">
        <v>5.0604720052698617</v>
      </c>
      <c r="G48" s="1067">
        <v>3.0219105901437309</v>
      </c>
      <c r="H48" s="1067">
        <v>18.04527286494179</v>
      </c>
      <c r="I48" s="1067">
        <v>16.678210407491481</v>
      </c>
      <c r="J48" s="1067">
        <v>8.6188818626602153</v>
      </c>
      <c r="M48" s="570"/>
    </row>
    <row r="49" spans="1:13" ht="13.05" customHeight="1">
      <c r="A49" s="241" t="s">
        <v>677</v>
      </c>
      <c r="B49" s="1067">
        <v>9.473650043879756</v>
      </c>
      <c r="C49" s="1067">
        <v>44.905833943579502</v>
      </c>
      <c r="D49" s="1067">
        <v>8.0895663879856308</v>
      </c>
      <c r="E49" s="1067">
        <v>165.91586275936936</v>
      </c>
      <c r="F49" s="1067">
        <v>3.6565893715619486</v>
      </c>
      <c r="G49" s="1067">
        <v>0</v>
      </c>
      <c r="H49" s="1067">
        <v>11.447375076977854</v>
      </c>
      <c r="I49" s="1067">
        <v>11.481341666650863</v>
      </c>
      <c r="J49" s="1067">
        <v>7.2028223144585146</v>
      </c>
      <c r="M49" s="570"/>
    </row>
    <row r="50" spans="1:13" ht="13.05" customHeight="1">
      <c r="A50" s="241" t="s">
        <v>261</v>
      </c>
      <c r="B50" s="1067">
        <v>7.1323487660784082</v>
      </c>
      <c r="C50" s="1067">
        <v>10.481225649498743</v>
      </c>
      <c r="D50" s="1067">
        <v>0</v>
      </c>
      <c r="E50" s="1067">
        <v>36.924221549032268</v>
      </c>
      <c r="F50" s="1067">
        <v>1.1887247943464014</v>
      </c>
      <c r="G50" s="1067">
        <v>0</v>
      </c>
      <c r="H50" s="1067">
        <v>1.1887247943464014</v>
      </c>
      <c r="I50" s="1067">
        <v>0</v>
      </c>
      <c r="J50" s="1067">
        <v>0</v>
      </c>
      <c r="M50" s="570"/>
    </row>
    <row r="51" spans="1:13" ht="13.05" customHeight="1">
      <c r="A51" s="241" t="s">
        <v>262</v>
      </c>
      <c r="B51" s="1067">
        <v>0</v>
      </c>
      <c r="C51" s="1067">
        <v>0</v>
      </c>
      <c r="D51" s="1067">
        <v>0</v>
      </c>
      <c r="E51" s="1067">
        <v>9.7648722907552408</v>
      </c>
      <c r="F51" s="1067">
        <v>0</v>
      </c>
      <c r="G51" s="1067">
        <v>0</v>
      </c>
      <c r="H51" s="1067">
        <v>0</v>
      </c>
      <c r="I51" s="1067">
        <v>0</v>
      </c>
      <c r="J51" s="1067">
        <v>0</v>
      </c>
      <c r="M51" s="570"/>
    </row>
    <row r="52" spans="1:13" ht="13.05" customHeight="1">
      <c r="A52" s="398" t="s">
        <v>678</v>
      </c>
      <c r="B52" s="1067">
        <v>12.176918004383424</v>
      </c>
      <c r="C52" s="1067">
        <v>37.71963092541472</v>
      </c>
      <c r="D52" s="1067">
        <v>4.1117705377236549</v>
      </c>
      <c r="E52" s="1067">
        <v>136.75187088922672</v>
      </c>
      <c r="F52" s="1067">
        <v>1.2120488051242466</v>
      </c>
      <c r="G52" s="1067">
        <v>0</v>
      </c>
      <c r="H52" s="1067">
        <v>2.0349724553227349</v>
      </c>
      <c r="I52" s="1067">
        <v>4.1214404236880373</v>
      </c>
      <c r="J52" s="1067">
        <v>2.5877175872464018</v>
      </c>
      <c r="M52" s="570"/>
    </row>
    <row r="53" spans="1:13" ht="13.05" customHeight="1">
      <c r="A53" s="398" t="s">
        <v>679</v>
      </c>
      <c r="B53" s="1067">
        <v>10.473393674736638</v>
      </c>
      <c r="C53" s="1067">
        <v>27.152395274024265</v>
      </c>
      <c r="D53" s="1067">
        <v>1.2919910608819523</v>
      </c>
      <c r="E53" s="1067">
        <v>163.49070485917488</v>
      </c>
      <c r="F53" s="1067">
        <v>1.2919910608819523</v>
      </c>
      <c r="G53" s="1067">
        <v>0</v>
      </c>
      <c r="H53" s="1067">
        <v>2.5839821217639045</v>
      </c>
      <c r="I53" s="1067">
        <v>1.2919910608819523</v>
      </c>
      <c r="J53" s="1067">
        <v>0</v>
      </c>
      <c r="M53" s="570"/>
    </row>
    <row r="54" spans="1:13" ht="13.05" customHeight="1">
      <c r="A54" s="241" t="s">
        <v>259</v>
      </c>
      <c r="B54" s="1067">
        <v>2.6362347595611646</v>
      </c>
      <c r="C54" s="1067">
        <v>5.2724695191223292</v>
      </c>
      <c r="D54" s="1067">
        <v>0</v>
      </c>
      <c r="E54" s="1067">
        <v>31.810385866796782</v>
      </c>
      <c r="F54" s="1067">
        <v>0</v>
      </c>
      <c r="G54" s="1067">
        <v>0</v>
      </c>
      <c r="H54" s="1067">
        <v>0</v>
      </c>
      <c r="I54" s="1067">
        <v>0</v>
      </c>
      <c r="J54" s="1067">
        <v>0</v>
      </c>
      <c r="M54" s="570"/>
    </row>
    <row r="55" spans="1:13" ht="13.05" customHeight="1">
      <c r="A55" s="241" t="s">
        <v>257</v>
      </c>
      <c r="B55" s="1067">
        <v>5.2611218568665379</v>
      </c>
      <c r="C55" s="1067">
        <v>3.1566731141199225</v>
      </c>
      <c r="D55" s="1067">
        <v>0</v>
      </c>
      <c r="E55" s="1067">
        <v>44.088300675580939</v>
      </c>
      <c r="F55" s="1067">
        <v>0</v>
      </c>
      <c r="G55" s="1067">
        <v>0</v>
      </c>
      <c r="H55" s="1067">
        <v>1.0522243713733075</v>
      </c>
      <c r="I55" s="1067">
        <v>0</v>
      </c>
      <c r="J55" s="1067">
        <v>0</v>
      </c>
      <c r="M55" s="570"/>
    </row>
    <row r="56" spans="1:13" ht="13.05" customHeight="1">
      <c r="A56" s="241" t="s">
        <v>680</v>
      </c>
      <c r="B56" s="1067">
        <v>302.93684225169238</v>
      </c>
      <c r="C56" s="1067">
        <v>603.72568538668679</v>
      </c>
      <c r="D56" s="1067">
        <v>76.019856224318275</v>
      </c>
      <c r="E56" s="1067">
        <v>3465.1908159337409</v>
      </c>
      <c r="F56" s="1067">
        <v>58.508120848993123</v>
      </c>
      <c r="G56" s="1067">
        <v>30.027664003720552</v>
      </c>
      <c r="H56" s="1067">
        <v>149.9627765137412</v>
      </c>
      <c r="I56" s="1067">
        <v>25.465756144396494</v>
      </c>
      <c r="J56" s="1067">
        <v>38.537421024071399</v>
      </c>
      <c r="M56" s="570"/>
    </row>
    <row r="57" spans="1:13" ht="13.05" customHeight="1">
      <c r="A57" s="242" t="s">
        <v>681</v>
      </c>
      <c r="B57" s="1067"/>
      <c r="C57" s="1067"/>
      <c r="D57" s="1067"/>
      <c r="E57" s="1067"/>
      <c r="F57" s="1067"/>
      <c r="G57" s="1067"/>
      <c r="H57" s="1067"/>
      <c r="I57" s="1067"/>
      <c r="J57" s="1067"/>
      <c r="M57" s="570"/>
    </row>
    <row r="58" spans="1:13" ht="13.05" customHeight="1">
      <c r="A58" s="120" t="s">
        <v>266</v>
      </c>
      <c r="B58" s="753"/>
      <c r="C58" s="754"/>
      <c r="D58" s="753"/>
      <c r="E58" s="754"/>
      <c r="F58" s="753"/>
      <c r="G58" s="754"/>
      <c r="H58" s="753"/>
      <c r="I58" s="753"/>
      <c r="J58" s="753"/>
    </row>
    <row r="59" spans="1:13" ht="13.05" customHeight="1">
      <c r="A59" s="241" t="s">
        <v>682</v>
      </c>
      <c r="B59" s="752">
        <v>796.95352764390577</v>
      </c>
      <c r="C59" s="752">
        <v>1586.8051228969609</v>
      </c>
      <c r="D59" s="752">
        <v>159.29059762225918</v>
      </c>
      <c r="E59" s="752">
        <v>8329.5145216102228</v>
      </c>
      <c r="F59" s="752">
        <v>158.04022348918318</v>
      </c>
      <c r="G59" s="752">
        <v>100.43402376319072</v>
      </c>
      <c r="H59" s="752">
        <v>318.99690990994492</v>
      </c>
      <c r="I59" s="752">
        <v>43.866339333488824</v>
      </c>
      <c r="J59" s="752">
        <v>63.159214457816525</v>
      </c>
      <c r="M59" s="570"/>
    </row>
    <row r="60" spans="1:13" ht="13.05" customHeight="1">
      <c r="A60" s="241" t="s">
        <v>683</v>
      </c>
      <c r="B60" s="752">
        <v>779.85843432333741</v>
      </c>
      <c r="C60" s="752">
        <v>1559.9911914028503</v>
      </c>
      <c r="D60" s="752">
        <v>153.44859100685446</v>
      </c>
      <c r="E60" s="752">
        <v>8116.5548662260817</v>
      </c>
      <c r="F60" s="752">
        <v>156.67374428408542</v>
      </c>
      <c r="G60" s="752">
        <v>100.34092767932657</v>
      </c>
      <c r="H60" s="752">
        <v>306.20878145675613</v>
      </c>
      <c r="I60" s="752">
        <v>43.825677969417292</v>
      </c>
      <c r="J60" s="752">
        <v>63.100669800282716</v>
      </c>
      <c r="M60" s="570"/>
    </row>
    <row r="61" spans="1:13" ht="13.05" customHeight="1">
      <c r="A61" s="241" t="s">
        <v>684</v>
      </c>
      <c r="B61" s="1067">
        <v>12.528503501627636</v>
      </c>
      <c r="C61" s="1067">
        <v>22.761799983188656</v>
      </c>
      <c r="D61" s="1067">
        <v>6.6290872837993318</v>
      </c>
      <c r="E61" s="1067">
        <v>198.75537028892859</v>
      </c>
      <c r="F61" s="1067">
        <v>1.4202474742202593</v>
      </c>
      <c r="G61" s="1067">
        <v>0</v>
      </c>
      <c r="H61" s="1067">
        <v>14.543082657221662</v>
      </c>
      <c r="I61" s="1067">
        <v>0</v>
      </c>
      <c r="J61" s="1067">
        <v>0</v>
      </c>
      <c r="M61" s="570"/>
    </row>
    <row r="62" spans="1:13" ht="13.05" customHeight="1">
      <c r="A62" s="241" t="s">
        <v>685</v>
      </c>
      <c r="B62" s="1067">
        <v>10.132993113463364</v>
      </c>
      <c r="C62" s="1067">
        <v>16.580137889100193</v>
      </c>
      <c r="D62" s="1067">
        <v>0</v>
      </c>
      <c r="E62" s="1067">
        <v>88.205782761672012</v>
      </c>
      <c r="F62" s="1067">
        <v>0</v>
      </c>
      <c r="G62" s="1067">
        <v>0</v>
      </c>
      <c r="H62" s="1067">
        <v>0</v>
      </c>
      <c r="I62" s="1067">
        <v>0</v>
      </c>
      <c r="J62" s="1067">
        <v>0</v>
      </c>
      <c r="M62" s="570"/>
    </row>
    <row r="63" spans="1:13" ht="13.05" customHeight="1">
      <c r="A63" s="241" t="s">
        <v>686</v>
      </c>
      <c r="B63" s="1067">
        <v>23.446219901098488</v>
      </c>
      <c r="C63" s="1067">
        <v>56.219915478949872</v>
      </c>
      <c r="D63" s="1067">
        <v>7.7822298455391783</v>
      </c>
      <c r="E63" s="1067">
        <v>362.74214357628472</v>
      </c>
      <c r="F63" s="1067">
        <v>5.8116731900387233</v>
      </c>
      <c r="G63" s="1067">
        <v>2.7818757149333773</v>
      </c>
      <c r="H63" s="1067">
        <v>4.2363686508831986</v>
      </c>
      <c r="I63" s="1067">
        <v>7.694684166790509</v>
      </c>
      <c r="J63" s="1067">
        <v>1.333626975324246</v>
      </c>
      <c r="M63" s="570"/>
    </row>
    <row r="64" spans="1:13" ht="13.05" customHeight="1">
      <c r="A64" s="241" t="s">
        <v>687</v>
      </c>
      <c r="B64" s="1067">
        <v>5.2179803385537387</v>
      </c>
      <c r="C64" s="1067">
        <v>11.189019653055762</v>
      </c>
      <c r="D64" s="1067">
        <v>0</v>
      </c>
      <c r="E64" s="1067">
        <v>61.05606834575611</v>
      </c>
      <c r="F64" s="1067">
        <v>0</v>
      </c>
      <c r="G64" s="1067">
        <v>0</v>
      </c>
      <c r="H64" s="1067">
        <v>1.388011953736126</v>
      </c>
      <c r="I64" s="1067">
        <v>6.4801165501917746</v>
      </c>
      <c r="J64" s="1067">
        <v>0</v>
      </c>
      <c r="M64" s="570"/>
    </row>
    <row r="65" spans="1:13" ht="13.05" customHeight="1">
      <c r="A65" s="241" t="s">
        <v>688</v>
      </c>
      <c r="B65" s="1067">
        <v>17.30791692224334</v>
      </c>
      <c r="C65" s="1067">
        <v>42.694740608889347</v>
      </c>
      <c r="D65" s="1067">
        <v>7.3073537897120771</v>
      </c>
      <c r="E65" s="1067">
        <v>246.7306761787155</v>
      </c>
      <c r="F65" s="1067">
        <v>5.4570416130976174</v>
      </c>
      <c r="G65" s="1067">
        <v>2.612124089303097</v>
      </c>
      <c r="H65" s="1067">
        <v>2.7256147408199949</v>
      </c>
      <c r="I65" s="1067">
        <v>7.2251501976730026</v>
      </c>
      <c r="J65" s="1067">
        <v>1.2522483048716353</v>
      </c>
      <c r="M65" s="570"/>
    </row>
    <row r="66" spans="1:13" ht="13.05" customHeight="1">
      <c r="A66" s="241" t="s">
        <v>689</v>
      </c>
      <c r="B66" s="1067">
        <v>0</v>
      </c>
      <c r="C66" s="1067">
        <v>0</v>
      </c>
      <c r="D66" s="1067">
        <v>0</v>
      </c>
      <c r="E66" s="1067">
        <v>60.188578131666944</v>
      </c>
      <c r="F66" s="1067">
        <v>0</v>
      </c>
      <c r="G66" s="1067">
        <v>0</v>
      </c>
      <c r="H66" s="1067">
        <v>0</v>
      </c>
      <c r="I66" s="1067">
        <v>0</v>
      </c>
      <c r="J66" s="1067">
        <v>0</v>
      </c>
      <c r="M66" s="570"/>
    </row>
    <row r="67" spans="1:13" ht="13.05" customHeight="1">
      <c r="A67" s="241" t="s">
        <v>690</v>
      </c>
      <c r="B67" s="1067">
        <v>26.257238540309835</v>
      </c>
      <c r="C67" s="1067">
        <v>74.268299065077031</v>
      </c>
      <c r="D67" s="1067">
        <v>7.8219705617065118</v>
      </c>
      <c r="E67" s="1067">
        <v>439.03897952456782</v>
      </c>
      <c r="F67" s="1067">
        <v>10.148748947247865</v>
      </c>
      <c r="G67" s="1067">
        <v>8.4899580721887826</v>
      </c>
      <c r="H67" s="1067">
        <v>7.132493645416548</v>
      </c>
      <c r="I67" s="1067">
        <v>2.7158851724380586</v>
      </c>
      <c r="J67" s="1067">
        <v>5.0059835543030688</v>
      </c>
      <c r="M67" s="570"/>
    </row>
    <row r="68" spans="1:13" ht="13.05" customHeight="1">
      <c r="A68" s="241" t="s">
        <v>691</v>
      </c>
      <c r="B68" s="1067">
        <v>225.34289632816589</v>
      </c>
      <c r="C68" s="1067">
        <v>435.88413310205141</v>
      </c>
      <c r="D68" s="1067">
        <v>63.949323603483847</v>
      </c>
      <c r="E68" s="1067">
        <v>2203.0908840969591</v>
      </c>
      <c r="F68" s="1067">
        <v>30.571847552404844</v>
      </c>
      <c r="G68" s="1067">
        <v>28.021223879038889</v>
      </c>
      <c r="H68" s="1067">
        <v>75.07513878263407</v>
      </c>
      <c r="I68" s="1067">
        <v>42.499557440470618</v>
      </c>
      <c r="J68" s="1067">
        <v>32.689298391426924</v>
      </c>
      <c r="M68" s="570"/>
    </row>
    <row r="69" spans="1:13" ht="13.05" customHeight="1">
      <c r="A69" s="241" t="s">
        <v>692</v>
      </c>
      <c r="B69" s="1067">
        <v>0</v>
      </c>
      <c r="C69" s="1067">
        <v>0</v>
      </c>
      <c r="D69" s="1067">
        <v>4.1575907286014235</v>
      </c>
      <c r="E69" s="1067">
        <v>69.939678618801892</v>
      </c>
      <c r="F69" s="1067">
        <v>0</v>
      </c>
      <c r="G69" s="1067">
        <v>0</v>
      </c>
      <c r="H69" s="1067">
        <v>0</v>
      </c>
      <c r="I69" s="1067">
        <v>0</v>
      </c>
      <c r="J69" s="1067">
        <v>7.5449407913924667</v>
      </c>
      <c r="M69" s="570"/>
    </row>
    <row r="70" spans="1:13" ht="13.05" customHeight="1">
      <c r="A70" s="241" t="s">
        <v>693</v>
      </c>
      <c r="B70" s="1067">
        <v>54.877370101020041</v>
      </c>
      <c r="C70" s="1067">
        <v>76.612310366899607</v>
      </c>
      <c r="D70" s="1067">
        <v>4.4954178811577599</v>
      </c>
      <c r="E70" s="1067">
        <v>289.35466030540573</v>
      </c>
      <c r="F70" s="1067">
        <v>3.1630390997213182</v>
      </c>
      <c r="G70" s="1067">
        <v>3.1630390997213182</v>
      </c>
      <c r="H70" s="1067">
        <v>18.472048480242854</v>
      </c>
      <c r="I70" s="1067">
        <v>23.431384092334735</v>
      </c>
      <c r="J70" s="1067">
        <v>2.8932462462840904</v>
      </c>
      <c r="M70" s="570"/>
    </row>
    <row r="71" spans="1:13" ht="13.05" customHeight="1">
      <c r="A71" s="241" t="s">
        <v>694</v>
      </c>
      <c r="B71" s="1067">
        <v>47.54522699281312</v>
      </c>
      <c r="C71" s="1067">
        <v>22.256561821497233</v>
      </c>
      <c r="D71" s="1067">
        <v>0</v>
      </c>
      <c r="E71" s="1067">
        <v>117.26762200379132</v>
      </c>
      <c r="F71" s="1067">
        <v>2.7701119677825985</v>
      </c>
      <c r="G71" s="1067">
        <v>0</v>
      </c>
      <c r="H71" s="1067">
        <v>0</v>
      </c>
      <c r="I71" s="1067">
        <v>3.6897662593990508</v>
      </c>
      <c r="J71" s="1067">
        <v>0</v>
      </c>
      <c r="M71" s="570"/>
    </row>
    <row r="72" spans="1:13" ht="13.05" customHeight="1">
      <c r="A72" s="241" t="s">
        <v>695</v>
      </c>
      <c r="B72" s="752">
        <v>62.591026236825407</v>
      </c>
      <c r="C72" s="752">
        <v>98.678595228980825</v>
      </c>
      <c r="D72" s="752">
        <v>6.154428956475809</v>
      </c>
      <c r="E72" s="752">
        <v>507.85121882370998</v>
      </c>
      <c r="F72" s="752">
        <v>1.0555894189424175</v>
      </c>
      <c r="G72" s="752">
        <v>12.249469367868224</v>
      </c>
      <c r="H72" s="752">
        <v>66.004078621308494</v>
      </c>
      <c r="I72" s="752">
        <v>17.331675570187979</v>
      </c>
      <c r="J72" s="752">
        <v>8.9813785109514921</v>
      </c>
      <c r="M72" s="570"/>
    </row>
    <row r="73" spans="1:13" ht="13.05" customHeight="1">
      <c r="A73" s="1068" t="s">
        <v>696</v>
      </c>
      <c r="B73" s="1069">
        <v>51.819435834072415</v>
      </c>
      <c r="C73" s="1069">
        <v>51.805286889193241</v>
      </c>
      <c r="D73" s="1069">
        <v>50.002496751231469</v>
      </c>
      <c r="E73" s="1069">
        <v>51.058208675184467</v>
      </c>
      <c r="F73" s="1069">
        <v>50.432847793445937</v>
      </c>
      <c r="G73" s="1069">
        <v>53.891063596133073</v>
      </c>
      <c r="H73" s="1069">
        <v>49.049731017024079</v>
      </c>
      <c r="I73" s="1069">
        <v>50.710931301078354</v>
      </c>
      <c r="J73" s="1069">
        <v>47.280611502221475</v>
      </c>
      <c r="M73" s="570"/>
    </row>
    <row r="74" spans="1:13" ht="18.75" customHeight="1">
      <c r="A74" s="399" t="s">
        <v>293</v>
      </c>
      <c r="B74" s="1070"/>
      <c r="C74" s="1070"/>
      <c r="D74" s="1070"/>
      <c r="E74" s="1070"/>
      <c r="F74" s="1070"/>
      <c r="G74" s="1070"/>
      <c r="H74" s="1070"/>
      <c r="J74" s="1070"/>
    </row>
    <row r="75" spans="1:13">
      <c r="A75" s="400" t="s">
        <v>294</v>
      </c>
      <c r="B75" s="1070"/>
      <c r="C75" s="1070"/>
      <c r="D75" s="1070"/>
      <c r="E75" s="1070"/>
      <c r="F75" s="1070"/>
      <c r="G75" s="1070"/>
      <c r="H75" s="1070"/>
      <c r="J75" s="1070"/>
    </row>
    <row r="76" spans="1:13">
      <c r="A76" s="293"/>
      <c r="B76" s="1070"/>
      <c r="C76" s="1070"/>
      <c r="D76" s="1070"/>
      <c r="E76" s="1070"/>
      <c r="F76" s="1070"/>
      <c r="G76" s="1070"/>
      <c r="H76" s="1070"/>
      <c r="J76" s="1070"/>
    </row>
    <row r="77" spans="1:13" s="2" customFormat="1" ht="13.8">
      <c r="A77" s="293"/>
      <c r="B77" s="209"/>
      <c r="C77" s="261"/>
      <c r="D77" s="258"/>
      <c r="E77" s="255"/>
      <c r="F77" s="255"/>
      <c r="G77" s="255"/>
      <c r="H77" s="255"/>
      <c r="I77" s="255"/>
      <c r="J77" s="255"/>
    </row>
    <row r="78" spans="1:13" s="2" customFormat="1" ht="13.8">
      <c r="B78" s="209"/>
      <c r="C78" s="255"/>
      <c r="D78" s="255"/>
      <c r="E78" s="255"/>
      <c r="F78" s="255"/>
      <c r="G78" s="255"/>
      <c r="H78" s="255"/>
      <c r="I78" s="255"/>
      <c r="J78" s="255"/>
    </row>
    <row r="79" spans="1:13">
      <c r="A79" s="287"/>
      <c r="B79" s="1070"/>
      <c r="C79" s="1070"/>
      <c r="D79" s="1070"/>
      <c r="E79" s="1070"/>
      <c r="F79" s="1070"/>
      <c r="G79" s="1070"/>
      <c r="H79" s="1070"/>
      <c r="J79"/>
    </row>
    <row r="80" spans="1:13">
      <c r="A80" s="299"/>
      <c r="B80" s="1070"/>
      <c r="C80" s="1070"/>
      <c r="D80" s="1070"/>
      <c r="E80" s="1070"/>
      <c r="F80" s="1070"/>
      <c r="G80" s="1070"/>
      <c r="H80" s="1070"/>
      <c r="J80" s="1070"/>
      <c r="M80" s="571"/>
    </row>
  </sheetData>
  <sheetProtection formatCells="0" formatColumns="0" formatRows="0" insertColumns="0" insertRows="0" insertHyperlinks="0" deleteColumns="0" deleteRows="0" sort="0" autoFilter="0" pivotTables="0"/>
  <mergeCells count="12">
    <mergeCell ref="I4:I5"/>
    <mergeCell ref="A1:J1"/>
    <mergeCell ref="A2:J2"/>
    <mergeCell ref="B4:B5"/>
    <mergeCell ref="C4:C5"/>
    <mergeCell ref="J4:J5"/>
    <mergeCell ref="D4:D5"/>
    <mergeCell ref="E4:E5"/>
    <mergeCell ref="F4:F5"/>
    <mergeCell ref="G4:G5"/>
    <mergeCell ref="H4:H5"/>
    <mergeCell ref="A4:A5"/>
  </mergeCells>
  <printOptions horizontalCentered="1"/>
  <pageMargins left="0.25" right="0.25" top="0.25" bottom="0.5" header="0.3" footer="0.3"/>
  <pageSetup scale="74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7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6">
    <tabColor theme="0" tint="-4.9989318521683403E-2"/>
    <pageSetUpPr fitToPage="1"/>
  </sheetPr>
  <dimension ref="A1:M113"/>
  <sheetViews>
    <sheetView showGridLines="0" workbookViewId="0">
      <selection activeCell="C16" sqref="C16"/>
    </sheetView>
  </sheetViews>
  <sheetFormatPr defaultColWidth="9.21875" defaultRowHeight="13.8"/>
  <cols>
    <col min="1" max="1" width="35.44140625" customWidth="1"/>
    <col min="2" max="2" width="9.77734375" style="10" customWidth="1"/>
    <col min="3" max="3" width="9.77734375" customWidth="1"/>
    <col min="4" max="4" width="10.44140625" customWidth="1"/>
    <col min="5" max="6" width="9.77734375" customWidth="1"/>
    <col min="7" max="7" width="10.44140625" customWidth="1"/>
    <col min="8" max="8" width="9.77734375" style="10" customWidth="1"/>
    <col min="9" max="9" width="9.77734375" customWidth="1"/>
    <col min="10" max="10" width="10.44140625" style="95" customWidth="1"/>
    <col min="11" max="11" width="3" style="2" customWidth="1"/>
    <col min="12" max="112" width="9.21875" style="2"/>
    <col min="113" max="113" width="10.44140625" style="2" customWidth="1"/>
    <col min="114" max="16384" width="9.21875" style="2"/>
  </cols>
  <sheetData>
    <row r="1" spans="1:13" s="13" customFormat="1" ht="15.6">
      <c r="A1" s="1325" t="s">
        <v>697</v>
      </c>
      <c r="B1" s="1325"/>
      <c r="C1" s="1325"/>
      <c r="D1" s="1325"/>
      <c r="E1" s="1325"/>
      <c r="F1" s="1325"/>
      <c r="G1" s="1325"/>
      <c r="H1" s="1325"/>
      <c r="I1" s="1325"/>
      <c r="J1" s="1325"/>
      <c r="K1" s="207"/>
    </row>
    <row r="2" spans="1:13" ht="15.6">
      <c r="A2" s="1326" t="s">
        <v>207</v>
      </c>
      <c r="B2" s="1326"/>
      <c r="C2" s="1326"/>
      <c r="D2" s="1326"/>
      <c r="E2" s="1326"/>
      <c r="F2" s="1326"/>
      <c r="G2" s="1326"/>
      <c r="H2" s="1326"/>
      <c r="I2" s="1326"/>
      <c r="J2" s="1326"/>
      <c r="K2" s="174"/>
      <c r="L2" s="569"/>
      <c r="M2" s="569"/>
    </row>
    <row r="3" spans="1:13" customFormat="1" ht="13.2">
      <c r="A3" s="512"/>
      <c r="B3" s="340" t="s">
        <v>197</v>
      </c>
      <c r="C3" s="340"/>
      <c r="D3" s="693"/>
      <c r="E3" s="661" t="s">
        <v>208</v>
      </c>
      <c r="F3" s="342"/>
      <c r="G3" s="343"/>
      <c r="H3" s="661" t="s">
        <v>209</v>
      </c>
      <c r="I3" s="342"/>
      <c r="J3" s="343"/>
    </row>
    <row r="4" spans="1:13" customFormat="1" ht="12.75" customHeight="1">
      <c r="A4" s="513"/>
      <c r="B4" s="643">
        <v>2021</v>
      </c>
      <c r="C4" s="643">
        <v>2020</v>
      </c>
      <c r="D4" s="694" t="s">
        <v>210</v>
      </c>
      <c r="E4" s="707">
        <v>2021</v>
      </c>
      <c r="F4" s="708">
        <v>2020</v>
      </c>
      <c r="G4" s="709" t="s">
        <v>210</v>
      </c>
      <c r="H4" s="643">
        <v>2021</v>
      </c>
      <c r="I4" s="643">
        <v>2020</v>
      </c>
      <c r="J4" s="506" t="s">
        <v>210</v>
      </c>
    </row>
    <row r="5" spans="1:13" customFormat="1" ht="13.05" customHeight="1">
      <c r="A5" s="206"/>
      <c r="B5" s="685"/>
      <c r="C5" s="395"/>
      <c r="D5" s="660"/>
      <c r="E5" s="354"/>
      <c r="F5" s="369"/>
      <c r="G5" s="706"/>
      <c r="H5" s="685"/>
      <c r="I5" s="395"/>
      <c r="J5" s="884"/>
    </row>
    <row r="6" spans="1:13" customFormat="1" ht="13.05" customHeight="1">
      <c r="A6" s="688" t="s">
        <v>164</v>
      </c>
      <c r="B6" s="503">
        <v>87899.976941260829</v>
      </c>
      <c r="C6" s="503">
        <v>164392.72406682992</v>
      </c>
      <c r="D6" s="686">
        <v>-46.530494314622338</v>
      </c>
      <c r="E6" s="356">
        <v>16269.9769412608</v>
      </c>
      <c r="F6" s="503">
        <v>31188.724066828403</v>
      </c>
      <c r="G6" s="885">
        <v>-47.833784715274177</v>
      </c>
      <c r="H6" s="503">
        <v>71629.999999999447</v>
      </c>
      <c r="I6" s="503">
        <v>133204.00000000338</v>
      </c>
      <c r="J6" s="885">
        <v>-46.22533857842285</v>
      </c>
      <c r="K6" s="227"/>
      <c r="M6" s="158"/>
    </row>
    <row r="7" spans="1:13" customFormat="1" ht="13.05" customHeight="1">
      <c r="A7" s="688" t="s">
        <v>211</v>
      </c>
      <c r="B7" s="503">
        <v>1364325.5604482398</v>
      </c>
      <c r="C7" s="503">
        <v>2265568.0507157268</v>
      </c>
      <c r="D7" s="686">
        <v>-39.779978799699755</v>
      </c>
      <c r="E7" s="356">
        <v>275505.50053161988</v>
      </c>
      <c r="F7" s="503">
        <v>485937.36181407573</v>
      </c>
      <c r="G7" s="885">
        <v>-43.304318173207079</v>
      </c>
      <c r="H7" s="503">
        <v>1088820.1925637107</v>
      </c>
      <c r="I7" s="503">
        <v>1779630.7951052547</v>
      </c>
      <c r="J7" s="885">
        <v>-38.817635907490946</v>
      </c>
      <c r="K7" s="227"/>
    </row>
    <row r="8" spans="1:13" customFormat="1" ht="13.05" customHeight="1">
      <c r="A8" s="688" t="s">
        <v>199</v>
      </c>
      <c r="B8" s="503">
        <v>3737.8782478033968</v>
      </c>
      <c r="C8" s="503">
        <v>6190.0766412998</v>
      </c>
      <c r="D8" s="686">
        <v>-39.61499244024688</v>
      </c>
      <c r="E8" s="356">
        <v>754.80959049758872</v>
      </c>
      <c r="F8" s="503">
        <v>1327.6977098745238</v>
      </c>
      <c r="G8" s="885">
        <v>-43.148987538065178</v>
      </c>
      <c r="H8" s="503">
        <v>2983.0690207224952</v>
      </c>
      <c r="I8" s="503">
        <v>4862.379221599057</v>
      </c>
      <c r="J8" s="885">
        <v>-38.650012992169003</v>
      </c>
    </row>
    <row r="9" spans="1:13" customFormat="1" ht="13.05" customHeight="1">
      <c r="A9" s="206"/>
      <c r="B9" s="503"/>
      <c r="C9" s="503"/>
      <c r="D9" s="686"/>
      <c r="E9" s="356"/>
      <c r="F9" s="503"/>
      <c r="G9" s="885"/>
      <c r="H9" s="503"/>
      <c r="I9" s="503"/>
      <c r="J9" s="885"/>
      <c r="K9" s="6"/>
    </row>
    <row r="10" spans="1:13" customFormat="1" ht="13.05" customHeight="1">
      <c r="A10" s="688" t="s">
        <v>212</v>
      </c>
      <c r="B10" s="503"/>
      <c r="C10" s="503"/>
      <c r="D10" s="686"/>
      <c r="E10" s="356"/>
      <c r="F10" s="503"/>
      <c r="G10" s="885"/>
      <c r="H10" s="503"/>
      <c r="I10" s="503"/>
      <c r="J10" s="885"/>
      <c r="K10" s="6"/>
    </row>
    <row r="11" spans="1:13" customFormat="1" ht="13.05" customHeight="1">
      <c r="A11" s="688" t="s">
        <v>213</v>
      </c>
      <c r="B11" s="503">
        <v>36660.067474396245</v>
      </c>
      <c r="C11" s="503">
        <v>66239.673155469281</v>
      </c>
      <c r="D11" s="686">
        <v>-44.655422154103285</v>
      </c>
      <c r="E11" s="356">
        <v>7326.0273931840657</v>
      </c>
      <c r="F11" s="503">
        <v>13965.001368412348</v>
      </c>
      <c r="G11" s="885">
        <v>-47.540088254091259</v>
      </c>
      <c r="H11" s="503">
        <v>29334.040081212264</v>
      </c>
      <c r="I11" s="503">
        <v>52274.671787058665</v>
      </c>
      <c r="J11" s="885">
        <v>-43.884793383869095</v>
      </c>
      <c r="K11" s="6"/>
      <c r="L11" s="873"/>
      <c r="M11" s="873"/>
    </row>
    <row r="12" spans="1:13" customFormat="1" ht="13.05" customHeight="1">
      <c r="A12" s="688" t="s">
        <v>214</v>
      </c>
      <c r="B12" s="503">
        <v>27717.349461679976</v>
      </c>
      <c r="C12" s="503">
        <v>46420.130010153582</v>
      </c>
      <c r="D12" s="686">
        <v>-40.290237326743174</v>
      </c>
      <c r="E12" s="356">
        <v>4982.1418792733239</v>
      </c>
      <c r="F12" s="503">
        <v>9758.2088340472546</v>
      </c>
      <c r="G12" s="885">
        <v>-48.944094515684178</v>
      </c>
      <c r="H12" s="503">
        <v>22735.207582406729</v>
      </c>
      <c r="I12" s="503">
        <v>36661.921176107382</v>
      </c>
      <c r="J12" s="885">
        <v>-37.986862518205157</v>
      </c>
      <c r="K12" s="6"/>
    </row>
    <row r="13" spans="1:13" customFormat="1" ht="13.05" customHeight="1">
      <c r="A13" s="688" t="s">
        <v>215</v>
      </c>
      <c r="B13" s="503">
        <v>968.09904770066896</v>
      </c>
      <c r="C13" s="503">
        <v>2226.1059556257351</v>
      </c>
      <c r="D13" s="686">
        <v>-56.511546754810851</v>
      </c>
      <c r="E13" s="356">
        <v>230.83254784341702</v>
      </c>
      <c r="F13" s="503">
        <v>658.6300019808416</v>
      </c>
      <c r="G13" s="885">
        <v>-64.952621783219115</v>
      </c>
      <c r="H13" s="503">
        <v>737.26649985725214</v>
      </c>
      <c r="I13" s="503">
        <v>1567.4759536448955</v>
      </c>
      <c r="J13" s="885">
        <v>-52.964733006406519</v>
      </c>
      <c r="K13" s="6"/>
    </row>
    <row r="14" spans="1:13" customFormat="1" ht="13.05" customHeight="1">
      <c r="A14" s="206"/>
      <c r="B14" s="503"/>
      <c r="C14" s="503"/>
      <c r="D14" s="686"/>
      <c r="E14" s="356"/>
      <c r="F14" s="503"/>
      <c r="G14" s="885"/>
      <c r="H14" s="503"/>
      <c r="I14" s="503"/>
      <c r="J14" s="885"/>
      <c r="K14" s="6"/>
    </row>
    <row r="15" spans="1:13" customFormat="1" ht="13.05" customHeight="1">
      <c r="A15" s="688" t="s">
        <v>216</v>
      </c>
      <c r="B15" s="503">
        <v>7659.8414456867558</v>
      </c>
      <c r="C15" s="503">
        <v>22957.970740105269</v>
      </c>
      <c r="D15" s="686">
        <v>-66.635372383736936</v>
      </c>
      <c r="E15" s="356">
        <v>2360.9960094944722</v>
      </c>
      <c r="F15" s="503">
        <v>5803.7727961231694</v>
      </c>
      <c r="G15" s="885">
        <v>-59.319634099536401</v>
      </c>
      <c r="H15" s="503">
        <v>5298.8454361922795</v>
      </c>
      <c r="I15" s="503">
        <v>17154.19794398217</v>
      </c>
      <c r="J15" s="885">
        <v>-69.110503134591866</v>
      </c>
      <c r="K15" s="6"/>
      <c r="L15" s="873"/>
      <c r="M15" s="873"/>
    </row>
    <row r="16" spans="1:13" customFormat="1" ht="13.05" customHeight="1">
      <c r="A16" s="688" t="s">
        <v>217</v>
      </c>
      <c r="B16" s="503">
        <v>3561.2695996838265</v>
      </c>
      <c r="C16" s="503">
        <v>11868.516163763199</v>
      </c>
      <c r="D16" s="686">
        <v>-69.993977759772122</v>
      </c>
      <c r="E16" s="356">
        <v>1174.9328335755174</v>
      </c>
      <c r="F16" s="503">
        <v>3246.4400632799939</v>
      </c>
      <c r="G16" s="885">
        <v>-63.80857768282835</v>
      </c>
      <c r="H16" s="503">
        <v>2386.3367661083221</v>
      </c>
      <c r="I16" s="503">
        <v>8622.0761004832493</v>
      </c>
      <c r="J16" s="885">
        <v>-72.322944749066025</v>
      </c>
      <c r="K16" s="6"/>
    </row>
    <row r="17" spans="1:13" customFormat="1" ht="13.05" customHeight="1">
      <c r="A17" s="688" t="s">
        <v>218</v>
      </c>
      <c r="B17" s="503">
        <v>577.78697632376202</v>
      </c>
      <c r="C17" s="503">
        <v>1908.1960081292016</v>
      </c>
      <c r="D17" s="686">
        <v>-69.720774288264792</v>
      </c>
      <c r="E17" s="356">
        <v>65.500853598389625</v>
      </c>
      <c r="F17" s="503">
        <v>309.82490216806457</v>
      </c>
      <c r="G17" s="885">
        <v>-78.858751139745806</v>
      </c>
      <c r="H17" s="503">
        <v>512.28612272537237</v>
      </c>
      <c r="I17" s="503">
        <v>1598.3711059611376</v>
      </c>
      <c r="J17" s="885">
        <v>-67.949488024727344</v>
      </c>
      <c r="K17" s="6"/>
    </row>
    <row r="18" spans="1:13" customFormat="1" ht="13.05" customHeight="1">
      <c r="A18" s="206"/>
      <c r="B18" s="503"/>
      <c r="C18" s="503"/>
      <c r="D18" s="686"/>
      <c r="E18" s="356"/>
      <c r="F18" s="503"/>
      <c r="G18" s="885"/>
      <c r="H18" s="503"/>
      <c r="I18" s="503"/>
      <c r="J18" s="885"/>
      <c r="K18" s="6"/>
    </row>
    <row r="19" spans="1:13" customFormat="1" ht="13.05" customHeight="1">
      <c r="A19" s="688" t="s">
        <v>219</v>
      </c>
      <c r="B19" s="503">
        <v>45457.915528045007</v>
      </c>
      <c r="C19" s="503">
        <v>75633.995829587773</v>
      </c>
      <c r="D19" s="686">
        <v>-39.897509011070895</v>
      </c>
      <c r="E19" s="356">
        <v>5870.9648977788802</v>
      </c>
      <c r="F19" s="503">
        <v>9827.6881662589349</v>
      </c>
      <c r="G19" s="885">
        <v>-40.260976961647366</v>
      </c>
      <c r="H19" s="503">
        <v>39586.950630265696</v>
      </c>
      <c r="I19" s="503">
        <v>65806.307663328771</v>
      </c>
      <c r="J19" s="885">
        <v>-39.843227745285091</v>
      </c>
      <c r="K19" s="6"/>
    </row>
    <row r="20" spans="1:13" customFormat="1" ht="13.05" customHeight="1">
      <c r="A20" s="688" t="s">
        <v>220</v>
      </c>
      <c r="B20" s="503">
        <v>45149.135790579472</v>
      </c>
      <c r="C20" s="503">
        <v>74973.551622509069</v>
      </c>
      <c r="D20" s="686">
        <v>-39.779915965693036</v>
      </c>
      <c r="E20" s="356">
        <v>5745.297755663737</v>
      </c>
      <c r="F20" s="503">
        <v>9671.4840253999737</v>
      </c>
      <c r="G20" s="885">
        <v>-40.595489372933798</v>
      </c>
      <c r="H20" s="503">
        <v>39403.838034915316</v>
      </c>
      <c r="I20" s="503">
        <v>65302.06759710901</v>
      </c>
      <c r="J20" s="885">
        <v>-39.659126449068573</v>
      </c>
      <c r="K20" s="6"/>
      <c r="L20" s="873"/>
      <c r="M20" s="873"/>
    </row>
    <row r="21" spans="1:13" customFormat="1" ht="13.05" customHeight="1">
      <c r="A21" s="688" t="s">
        <v>221</v>
      </c>
      <c r="B21" s="503">
        <v>36179.840369832928</v>
      </c>
      <c r="C21" s="503">
        <v>54060.490768940515</v>
      </c>
      <c r="D21" s="686">
        <v>-33.075264661453261</v>
      </c>
      <c r="E21" s="356">
        <v>3626.1259959698641</v>
      </c>
      <c r="F21" s="503">
        <v>5978.6611531457102</v>
      </c>
      <c r="G21" s="885">
        <v>-39.348862511434433</v>
      </c>
      <c r="H21" s="503">
        <v>32553.714373862931</v>
      </c>
      <c r="I21" s="503">
        <v>48081.829615794719</v>
      </c>
      <c r="J21" s="885">
        <v>-32.295183785666204</v>
      </c>
      <c r="K21" s="6"/>
    </row>
    <row r="22" spans="1:13" customFormat="1" ht="13.05" customHeight="1">
      <c r="A22" s="688" t="s">
        <v>222</v>
      </c>
      <c r="B22" s="503">
        <v>799.29142629222076</v>
      </c>
      <c r="C22" s="503">
        <v>2746.6093941830795</v>
      </c>
      <c r="D22" s="686">
        <v>-70.898977190385935</v>
      </c>
      <c r="E22" s="356">
        <v>79.972486358619818</v>
      </c>
      <c r="F22" s="503">
        <v>277.4761468244896</v>
      </c>
      <c r="G22" s="885">
        <v>-71.178608585333876</v>
      </c>
      <c r="H22" s="503">
        <v>719.31893993360086</v>
      </c>
      <c r="I22" s="503">
        <v>2469.1332473585917</v>
      </c>
      <c r="J22" s="885">
        <v>-70.86755278585683</v>
      </c>
      <c r="K22" s="6"/>
    </row>
    <row r="23" spans="1:13" customFormat="1" ht="13.05" customHeight="1">
      <c r="A23" s="206"/>
      <c r="B23" s="503"/>
      <c r="C23" s="503"/>
      <c r="D23" s="686"/>
      <c r="E23" s="356"/>
      <c r="F23" s="503"/>
      <c r="G23" s="885"/>
      <c r="H23" s="503"/>
      <c r="I23" s="503"/>
      <c r="J23" s="885"/>
      <c r="K23" s="6"/>
    </row>
    <row r="24" spans="1:13" customFormat="1" ht="13.05" customHeight="1">
      <c r="A24" s="688" t="s">
        <v>223</v>
      </c>
      <c r="B24" s="503">
        <v>315.81129042906139</v>
      </c>
      <c r="C24" s="503">
        <v>1042.0636638450073</v>
      </c>
      <c r="D24" s="686">
        <v>-69.693666386583274</v>
      </c>
      <c r="E24" s="356">
        <v>90.930185413264283</v>
      </c>
      <c r="F24" s="503">
        <v>188.7438523889407</v>
      </c>
      <c r="G24" s="885">
        <v>-51.823498216044527</v>
      </c>
      <c r="H24" s="503">
        <v>224.88110501579709</v>
      </c>
      <c r="I24" s="503">
        <v>853.31981145606574</v>
      </c>
      <c r="J24" s="885">
        <v>-73.646327906993008</v>
      </c>
      <c r="K24" s="6"/>
    </row>
    <row r="25" spans="1:13" customFormat="1" ht="13.05" customHeight="1">
      <c r="A25" s="688" t="s">
        <v>224</v>
      </c>
      <c r="B25" s="503">
        <v>13.52805764663713</v>
      </c>
      <c r="C25" s="503">
        <v>183.91446550791002</v>
      </c>
      <c r="D25" s="686">
        <v>-92.644375411538633</v>
      </c>
      <c r="E25" s="356">
        <v>10.483824961045308</v>
      </c>
      <c r="F25" s="503">
        <v>53.912042343001424</v>
      </c>
      <c r="G25" s="885">
        <v>-80.553834532283759</v>
      </c>
      <c r="H25" s="503">
        <v>3.0442326855918203</v>
      </c>
      <c r="I25" s="503">
        <v>130.00242316490858</v>
      </c>
      <c r="J25" s="885">
        <v>-97.658326197712327</v>
      </c>
      <c r="K25" s="6"/>
    </row>
    <row r="26" spans="1:13" customFormat="1" ht="13.05" customHeight="1">
      <c r="A26" s="688" t="s">
        <v>225</v>
      </c>
      <c r="B26" s="503">
        <v>152.71455777058748</v>
      </c>
      <c r="C26" s="503">
        <v>399.43312927400331</v>
      </c>
      <c r="D26" s="686">
        <v>-61.767177888284699</v>
      </c>
      <c r="E26" s="356">
        <v>20.075419374672048</v>
      </c>
      <c r="F26" s="503">
        <v>55.209894748736353</v>
      </c>
      <c r="G26" s="885">
        <v>-63.638004625735078</v>
      </c>
      <c r="H26" s="503">
        <v>132.63913839591544</v>
      </c>
      <c r="I26" s="503">
        <v>344.22323452526695</v>
      </c>
      <c r="J26" s="885">
        <v>-61.467116367422506</v>
      </c>
      <c r="K26" s="6"/>
    </row>
    <row r="27" spans="1:13" customFormat="1" ht="13.05" customHeight="1">
      <c r="A27" s="206"/>
      <c r="B27" s="503"/>
      <c r="C27" s="503"/>
      <c r="D27" s="686"/>
      <c r="E27" s="356"/>
      <c r="F27" s="503"/>
      <c r="G27" s="885"/>
      <c r="H27" s="503"/>
      <c r="I27" s="503"/>
      <c r="J27" s="885"/>
      <c r="K27" s="6"/>
    </row>
    <row r="28" spans="1:13" customFormat="1" ht="13.05" customHeight="1">
      <c r="A28" s="688" t="s">
        <v>226</v>
      </c>
      <c r="B28" s="503">
        <v>699.06826420534696</v>
      </c>
      <c r="C28" s="503">
        <v>1601.8626694829111</v>
      </c>
      <c r="D28" s="686">
        <v>-56.359038916175663</v>
      </c>
      <c r="E28" s="356">
        <v>165.29893381745589</v>
      </c>
      <c r="F28" s="503">
        <v>184.51990085518349</v>
      </c>
      <c r="G28" s="885">
        <v>-10.416744724360527</v>
      </c>
      <c r="H28" s="503">
        <v>533.76933038789105</v>
      </c>
      <c r="I28" s="503">
        <v>1417.3427686277273</v>
      </c>
      <c r="J28" s="885">
        <v>-62.340138024291257</v>
      </c>
      <c r="K28" s="6"/>
    </row>
    <row r="29" spans="1:13" customFormat="1" ht="13.05" customHeight="1">
      <c r="A29" s="688" t="s">
        <v>227</v>
      </c>
      <c r="B29" s="503">
        <v>63.097261026399813</v>
      </c>
      <c r="C29" s="503">
        <v>133.00176671306821</v>
      </c>
      <c r="D29" s="686">
        <v>-52.559080540243585</v>
      </c>
      <c r="E29" s="356">
        <v>30.760261427254431</v>
      </c>
      <c r="F29" s="503">
        <v>17.961401014960575</v>
      </c>
      <c r="G29" s="885">
        <v>71.257583980410601</v>
      </c>
      <c r="H29" s="503">
        <v>32.336999599145393</v>
      </c>
      <c r="I29" s="503">
        <v>115.04036569810765</v>
      </c>
      <c r="J29" s="885">
        <v>-71.890736435934926</v>
      </c>
      <c r="K29" s="6"/>
    </row>
    <row r="30" spans="1:13" customFormat="1" ht="13.05" customHeight="1">
      <c r="A30" s="688" t="s">
        <v>228</v>
      </c>
      <c r="B30" s="503">
        <v>409.37163389003348</v>
      </c>
      <c r="C30" s="503">
        <v>1086.9477859502265</v>
      </c>
      <c r="D30" s="686">
        <v>-62.337506991455484</v>
      </c>
      <c r="E30" s="356">
        <v>33.540014198516126</v>
      </c>
      <c r="F30" s="503">
        <v>84.819233411609005</v>
      </c>
      <c r="G30" s="885">
        <v>-60.457065161442991</v>
      </c>
      <c r="H30" s="503">
        <v>375.83161969151735</v>
      </c>
      <c r="I30" s="503">
        <v>1002.1285525386174</v>
      </c>
      <c r="J30" s="885">
        <v>-62.496665847964209</v>
      </c>
      <c r="K30" s="6"/>
    </row>
    <row r="31" spans="1:13" customFormat="1" ht="13.05" customHeight="1">
      <c r="A31" s="206"/>
      <c r="B31" s="503"/>
      <c r="C31" s="503"/>
      <c r="D31" s="686"/>
      <c r="E31" s="356"/>
      <c r="F31" s="503"/>
      <c r="G31" s="885"/>
      <c r="H31" s="503"/>
      <c r="I31" s="503"/>
      <c r="J31" s="885"/>
      <c r="K31" s="6"/>
    </row>
    <row r="32" spans="1:13" customFormat="1" ht="13.05" customHeight="1">
      <c r="A32" s="688" t="s">
        <v>229</v>
      </c>
      <c r="B32" s="503">
        <v>12953.574895491996</v>
      </c>
      <c r="C32" s="503">
        <v>36732.3322771967</v>
      </c>
      <c r="D32" s="686">
        <v>-64.735223459977448</v>
      </c>
      <c r="E32" s="356">
        <v>4619.3772144651903</v>
      </c>
      <c r="F32" s="503">
        <v>9282.491594316336</v>
      </c>
      <c r="G32" s="885">
        <v>-50.235589577117068</v>
      </c>
      <c r="H32" s="503">
        <v>8334.1976810267515</v>
      </c>
      <c r="I32" s="503">
        <v>27449.84068288032</v>
      </c>
      <c r="J32" s="885">
        <v>-69.638447897351369</v>
      </c>
      <c r="K32" s="6"/>
      <c r="L32" s="873"/>
      <c r="M32" s="873"/>
    </row>
    <row r="33" spans="1:11" customFormat="1" ht="13.05" customHeight="1">
      <c r="A33" s="688" t="s">
        <v>230</v>
      </c>
      <c r="B33" s="503">
        <v>12193.727305162569</v>
      </c>
      <c r="C33" s="503">
        <v>33595.246018497397</v>
      </c>
      <c r="D33" s="686">
        <v>-63.70400949453159</v>
      </c>
      <c r="E33" s="356">
        <v>4305.9972157524253</v>
      </c>
      <c r="F33" s="503">
        <v>8535.6079963678676</v>
      </c>
      <c r="G33" s="885">
        <v>-49.552542506816813</v>
      </c>
      <c r="H33" s="503">
        <v>7887.7300894100899</v>
      </c>
      <c r="I33" s="503">
        <v>25059.638022129486</v>
      </c>
      <c r="J33" s="885">
        <v>-68.524165901978918</v>
      </c>
      <c r="K33" s="6"/>
    </row>
    <row r="34" spans="1:11" customFormat="1" ht="13.05" customHeight="1">
      <c r="A34" s="688" t="s">
        <v>231</v>
      </c>
      <c r="B34" s="503">
        <v>2729.6677593492336</v>
      </c>
      <c r="C34" s="503">
        <v>10595.158020406787</v>
      </c>
      <c r="D34" s="686">
        <v>-74.236648909891088</v>
      </c>
      <c r="E34" s="356">
        <v>953.35789814089821</v>
      </c>
      <c r="F34" s="503">
        <v>2840.3423923850742</v>
      </c>
      <c r="G34" s="885">
        <v>-66.43510653163365</v>
      </c>
      <c r="H34" s="503">
        <v>1776.309861208339</v>
      </c>
      <c r="I34" s="503">
        <v>7754.8156280217936</v>
      </c>
      <c r="J34" s="885">
        <v>-77.094105825163695</v>
      </c>
      <c r="K34" s="6"/>
    </row>
    <row r="35" spans="1:11" customFormat="1" ht="13.05" customHeight="1">
      <c r="A35" s="688" t="s">
        <v>232</v>
      </c>
      <c r="B35" s="503">
        <v>8150.3454822103031</v>
      </c>
      <c r="C35" s="503">
        <v>23670.404928313452</v>
      </c>
      <c r="D35" s="686">
        <v>-65.56735929573712</v>
      </c>
      <c r="E35" s="356">
        <v>3193.4834254281545</v>
      </c>
      <c r="F35" s="503">
        <v>6403.8554783376921</v>
      </c>
      <c r="G35" s="885">
        <v>-50.131862965509697</v>
      </c>
      <c r="H35" s="503">
        <v>4956.862056782119</v>
      </c>
      <c r="I35" s="503">
        <v>17266.549449975842</v>
      </c>
      <c r="J35" s="885">
        <v>-71.292109803739308</v>
      </c>
      <c r="K35" s="6"/>
    </row>
    <row r="36" spans="1:11" customFormat="1" ht="13.05" customHeight="1">
      <c r="A36" s="688" t="s">
        <v>233</v>
      </c>
      <c r="B36" s="503">
        <v>437.41147537779671</v>
      </c>
      <c r="C36" s="503">
        <v>678.51365373796864</v>
      </c>
      <c r="D36" s="686">
        <v>-35.53387275730222</v>
      </c>
      <c r="E36" s="356">
        <v>60.678911605311754</v>
      </c>
      <c r="F36" s="503">
        <v>108.05396549843196</v>
      </c>
      <c r="G36" s="885">
        <v>-43.843882706745916</v>
      </c>
      <c r="H36" s="503">
        <v>376.73256377248492</v>
      </c>
      <c r="I36" s="503">
        <v>570.45968823953672</v>
      </c>
      <c r="J36" s="885">
        <v>-33.959827216696425</v>
      </c>
      <c r="K36" s="6"/>
    </row>
    <row r="37" spans="1:11" customFormat="1" ht="13.05" customHeight="1">
      <c r="A37" s="206"/>
      <c r="B37" s="503"/>
      <c r="C37" s="503"/>
      <c r="D37" s="686"/>
      <c r="E37" s="356"/>
      <c r="F37" s="503"/>
      <c r="G37" s="885"/>
      <c r="H37" s="503"/>
      <c r="I37" s="503"/>
      <c r="J37" s="885"/>
      <c r="K37" s="6"/>
    </row>
    <row r="38" spans="1:11" customFormat="1" ht="13.05" customHeight="1">
      <c r="A38" s="688" t="s">
        <v>234</v>
      </c>
      <c r="B38" s="503">
        <v>60182.627479580682</v>
      </c>
      <c r="C38" s="503">
        <v>117972.59405667751</v>
      </c>
      <c r="D38" s="686">
        <v>-48.985925111838114</v>
      </c>
      <c r="E38" s="356">
        <v>11287.835061987509</v>
      </c>
      <c r="F38" s="503">
        <v>21430.515232781352</v>
      </c>
      <c r="G38" s="885">
        <v>-47.32821428053682</v>
      </c>
      <c r="H38" s="503">
        <v>48894.792417592776</v>
      </c>
      <c r="I38" s="503">
        <v>96542.078823895441</v>
      </c>
      <c r="J38" s="885">
        <v>-49.353905557821207</v>
      </c>
      <c r="K38" s="6"/>
    </row>
    <row r="39" spans="1:11" customFormat="1" ht="13.05" customHeight="1">
      <c r="A39" s="688" t="s">
        <v>235</v>
      </c>
      <c r="B39" s="503">
        <v>51239.909466864694</v>
      </c>
      <c r="C39" s="503">
        <v>98153.050911360304</v>
      </c>
      <c r="D39" s="686">
        <v>-47.795907522896833</v>
      </c>
      <c r="E39" s="356">
        <v>8943.9495480767982</v>
      </c>
      <c r="F39" s="503">
        <v>17223.72269841623</v>
      </c>
      <c r="G39" s="885">
        <v>-48.071913925441798</v>
      </c>
      <c r="H39" s="503">
        <v>42295.959918787368</v>
      </c>
      <c r="I39" s="503">
        <v>80929.328212942681</v>
      </c>
      <c r="J39" s="885">
        <v>-47.737166670286094</v>
      </c>
      <c r="K39" s="6"/>
    </row>
    <row r="40" spans="1:11" customFormat="1" ht="13.05" customHeight="1">
      <c r="A40" s="688" t="s">
        <v>236</v>
      </c>
      <c r="B40" s="503">
        <v>8942.7180127162574</v>
      </c>
      <c r="C40" s="503">
        <v>19819.543145316245</v>
      </c>
      <c r="D40" s="686">
        <v>-54.879292892129051</v>
      </c>
      <c r="E40" s="356">
        <v>2343.88551391074</v>
      </c>
      <c r="F40" s="503">
        <v>4206.7925343650722</v>
      </c>
      <c r="G40" s="885">
        <v>-44.283310984231818</v>
      </c>
      <c r="H40" s="503">
        <v>6598.8324988055083</v>
      </c>
      <c r="I40" s="503">
        <v>15612.750610951134</v>
      </c>
      <c r="J40" s="885">
        <v>-57.734337380775557</v>
      </c>
      <c r="K40" s="6"/>
    </row>
    <row r="41" spans="1:11" customFormat="1" ht="13.05" customHeight="1">
      <c r="A41" s="688" t="s">
        <v>237</v>
      </c>
      <c r="B41" s="503">
        <v>75685.43023208018</v>
      </c>
      <c r="C41" s="503">
        <v>136336.45810339376</v>
      </c>
      <c r="D41" s="686">
        <v>-44.486286878097957</v>
      </c>
      <c r="E41" s="356">
        <v>13017.928220635098</v>
      </c>
      <c r="F41" s="503">
        <v>25459.03897216839</v>
      </c>
      <c r="G41" s="885">
        <v>-48.867165666126724</v>
      </c>
      <c r="H41" s="503">
        <v>62667.502011444732</v>
      </c>
      <c r="I41" s="503">
        <v>110877.41913122589</v>
      </c>
      <c r="J41" s="885">
        <v>-43.48037454111703</v>
      </c>
      <c r="K41" s="6"/>
    </row>
    <row r="42" spans="1:11" customFormat="1" ht="13.05" customHeight="1">
      <c r="A42" s="688" t="s">
        <v>238</v>
      </c>
      <c r="B42" s="503">
        <v>12214.54670918062</v>
      </c>
      <c r="C42" s="503">
        <v>28056.265963436039</v>
      </c>
      <c r="D42" s="686">
        <v>-56.464104221498786</v>
      </c>
      <c r="E42" s="356">
        <v>3252.0487206257426</v>
      </c>
      <c r="F42" s="503">
        <v>5729.685094660118</v>
      </c>
      <c r="G42" s="885">
        <v>-43.242103764890196</v>
      </c>
      <c r="H42" s="503">
        <v>8962.4979885548801</v>
      </c>
      <c r="I42" s="503">
        <v>22326.580868775985</v>
      </c>
      <c r="J42" s="885">
        <v>-59.857274872351596</v>
      </c>
      <c r="K42" s="6"/>
    </row>
    <row r="43" spans="1:11" customFormat="1" ht="13.05" customHeight="1">
      <c r="A43" s="688" t="s">
        <v>239</v>
      </c>
      <c r="B43" s="516">
        <v>1.1767636666151915</v>
      </c>
      <c r="C43" s="516">
        <v>1.2381779989597517</v>
      </c>
      <c r="D43" s="686">
        <v>-4.9600568251218391</v>
      </c>
      <c r="E43" s="357">
        <v>1.248184159409407</v>
      </c>
      <c r="F43" s="516">
        <v>1.2535303930267871</v>
      </c>
      <c r="G43" s="885">
        <v>-0.42649413585187368</v>
      </c>
      <c r="H43" s="516">
        <v>1.1605412769615007</v>
      </c>
      <c r="I43" s="516">
        <v>1.2345833502829573</v>
      </c>
      <c r="J43" s="885">
        <v>-5.9973328900383098</v>
      </c>
      <c r="K43" s="6"/>
    </row>
    <row r="44" spans="1:11" customFormat="1" ht="13.05" customHeight="1">
      <c r="A44" s="206"/>
      <c r="B44" s="516"/>
      <c r="C44" s="516"/>
      <c r="D44" s="686"/>
      <c r="E44" s="357"/>
      <c r="F44" s="516"/>
      <c r="G44" s="885"/>
      <c r="H44" s="516"/>
      <c r="I44" s="516"/>
      <c r="J44" s="885"/>
      <c r="K44" s="6"/>
    </row>
    <row r="45" spans="1:11" customFormat="1" ht="13.05" customHeight="1">
      <c r="A45" s="688" t="s">
        <v>240</v>
      </c>
      <c r="B45" s="516">
        <v>15.521341505697443</v>
      </c>
      <c r="C45" s="516">
        <v>13.781437491082114</v>
      </c>
      <c r="D45" s="686">
        <v>12.624982087254754</v>
      </c>
      <c r="E45" s="357">
        <v>16.933367608710963</v>
      </c>
      <c r="F45" s="516">
        <v>15.580546378648023</v>
      </c>
      <c r="G45" s="885">
        <v>8.6827585964307517</v>
      </c>
      <c r="H45" s="516">
        <v>15.200615104244944</v>
      </c>
      <c r="I45" s="516">
        <v>13.360189550629606</v>
      </c>
      <c r="J45" s="885">
        <v>13.775444926442738</v>
      </c>
      <c r="K45" s="6"/>
    </row>
    <row r="46" spans="1:11" customFormat="1" ht="13.05" customHeight="1">
      <c r="A46" s="688" t="s">
        <v>241</v>
      </c>
      <c r="B46" s="516"/>
      <c r="C46" s="516"/>
      <c r="D46" s="686"/>
      <c r="E46" s="357"/>
      <c r="F46" s="516"/>
      <c r="G46" s="885"/>
      <c r="H46" s="516"/>
      <c r="I46" s="516"/>
      <c r="J46" s="885"/>
      <c r="K46" s="6"/>
    </row>
    <row r="47" spans="1:11" customFormat="1" ht="13.05" customHeight="1">
      <c r="A47" s="689" t="s">
        <v>242</v>
      </c>
      <c r="B47" s="516">
        <v>10.772532578530271</v>
      </c>
      <c r="C47" s="516">
        <v>10.177261505340983</v>
      </c>
      <c r="D47" s="686">
        <v>5.8490299465813189</v>
      </c>
      <c r="E47" s="357">
        <v>10.857884669559947</v>
      </c>
      <c r="F47" s="516">
        <v>10.540701524884911</v>
      </c>
      <c r="G47" s="885">
        <v>3.0091274658163636</v>
      </c>
      <c r="H47" s="516">
        <v>10.751216327675694</v>
      </c>
      <c r="I47" s="516">
        <v>10.08016973610056</v>
      </c>
      <c r="J47" s="885">
        <v>6.657096151584474</v>
      </c>
      <c r="K47" s="6"/>
    </row>
    <row r="48" spans="1:11" customFormat="1" ht="13.05" customHeight="1">
      <c r="A48" s="689" t="s">
        <v>243</v>
      </c>
      <c r="B48" s="516">
        <v>14.536068067743425</v>
      </c>
      <c r="C48" s="516">
        <v>12.174505525142683</v>
      </c>
      <c r="D48" s="686">
        <v>19.397605411765294</v>
      </c>
      <c r="E48" s="357">
        <v>13.208951405554894</v>
      </c>
      <c r="F48" s="516">
        <v>14.356492791612785</v>
      </c>
      <c r="G48" s="885">
        <v>-7.9931874916434831</v>
      </c>
      <c r="H48" s="516">
        <v>14.729569025036447</v>
      </c>
      <c r="I48" s="516">
        <v>11.851344930573275</v>
      </c>
      <c r="J48" s="885">
        <v>24.286054547599335</v>
      </c>
      <c r="K48" s="6"/>
    </row>
    <row r="49" spans="1:13" customFormat="1" ht="13.05" customHeight="1">
      <c r="A49" s="689" t="s">
        <v>244</v>
      </c>
      <c r="B49" s="516">
        <v>8.453918076709547</v>
      </c>
      <c r="C49" s="516">
        <v>7.2101837195200078</v>
      </c>
      <c r="D49" s="686">
        <v>17.249690237745231</v>
      </c>
      <c r="E49" s="357">
        <v>20.089036889210117</v>
      </c>
      <c r="F49" s="516">
        <v>11.022526752077578</v>
      </c>
      <c r="G49" s="885">
        <v>82.25437180657002</v>
      </c>
      <c r="H49" s="516">
        <v>3.7492831059248015</v>
      </c>
      <c r="I49" s="516">
        <v>6.3669403060508722</v>
      </c>
      <c r="J49" s="885">
        <v>-41.113267508387963</v>
      </c>
      <c r="K49" s="6"/>
    </row>
    <row r="50" spans="1:13" customFormat="1" ht="13.05" customHeight="1">
      <c r="A50" s="689" t="s">
        <v>245</v>
      </c>
      <c r="B50" s="516">
        <v>3.2457385167251931</v>
      </c>
      <c r="C50" s="516">
        <v>3.00095632822618</v>
      </c>
      <c r="D50" s="686">
        <v>8.1568060886677571</v>
      </c>
      <c r="E50" s="357">
        <v>5.703379480285494</v>
      </c>
      <c r="F50" s="516">
        <v>4.1734487355084715</v>
      </c>
      <c r="G50" s="885">
        <v>36.658668687124148</v>
      </c>
      <c r="H50" s="516">
        <v>2.4846505188677597</v>
      </c>
      <c r="I50" s="516">
        <v>2.8483128128155406</v>
      </c>
      <c r="J50" s="885">
        <v>-12.767638874197351</v>
      </c>
      <c r="K50" s="6"/>
    </row>
    <row r="51" spans="1:13" customFormat="1" ht="13.05" customHeight="1">
      <c r="A51" s="689" t="s">
        <v>246</v>
      </c>
      <c r="B51" s="516">
        <v>10.894640034073063</v>
      </c>
      <c r="C51" s="516">
        <v>9.708697940886946</v>
      </c>
      <c r="D51" s="686">
        <v>12.215253790023418</v>
      </c>
      <c r="E51" s="357">
        <v>11.331897051748857</v>
      </c>
      <c r="F51" s="516">
        <v>10.692523270060068</v>
      </c>
      <c r="G51" s="885">
        <v>5.9796342316980278</v>
      </c>
      <c r="H51" s="516">
        <v>10.699812295410482</v>
      </c>
      <c r="I51" s="516">
        <v>9.3758407184019568</v>
      </c>
      <c r="J51" s="885">
        <v>14.121097155692564</v>
      </c>
      <c r="K51" s="6"/>
    </row>
    <row r="52" spans="1:13" customFormat="1" ht="13.05" customHeight="1">
      <c r="A52" s="515" t="s">
        <v>247</v>
      </c>
      <c r="B52" s="516">
        <v>17.348325012501128</v>
      </c>
      <c r="C52" s="516">
        <v>12.072499495535006</v>
      </c>
      <c r="D52" s="686">
        <v>43.701186476896339</v>
      </c>
      <c r="E52" s="357">
        <v>19.601550344558781</v>
      </c>
      <c r="F52" s="516">
        <v>14.541393799590848</v>
      </c>
      <c r="G52" s="885">
        <v>34.798291104050215</v>
      </c>
      <c r="H52" s="516">
        <v>16.099434818588662</v>
      </c>
      <c r="I52" s="516">
        <v>11.237613388565901</v>
      </c>
      <c r="J52" s="885">
        <v>43.263825350759873</v>
      </c>
      <c r="K52" s="6"/>
    </row>
    <row r="53" spans="1:13" customFormat="1" ht="13.05" customHeight="1">
      <c r="A53" s="690" t="s">
        <v>248</v>
      </c>
      <c r="B53" s="516">
        <v>6.9372963800568348</v>
      </c>
      <c r="C53" s="516">
        <v>5.2215376745772097</v>
      </c>
      <c r="D53" s="686">
        <v>32.85926124469745</v>
      </c>
      <c r="E53" s="357">
        <v>9.8329637489382939</v>
      </c>
      <c r="F53" s="516">
        <v>6.5230585113890429</v>
      </c>
      <c r="G53" s="885">
        <v>50.741615022619627</v>
      </c>
      <c r="H53" s="516">
        <v>5.3831714963306965</v>
      </c>
      <c r="I53" s="516">
        <v>4.7448319752165569</v>
      </c>
      <c r="J53" s="885">
        <v>13.453364090622099</v>
      </c>
      <c r="K53" s="6"/>
    </row>
    <row r="54" spans="1:13" customFormat="1" ht="13.05" customHeight="1">
      <c r="A54" s="690" t="s">
        <v>249</v>
      </c>
      <c r="B54" s="516">
        <v>16.876407676261053</v>
      </c>
      <c r="C54" s="516">
        <v>11.553064558626167</v>
      </c>
      <c r="D54" s="686">
        <v>46.077325116825207</v>
      </c>
      <c r="E54" s="357">
        <v>18.851062207080322</v>
      </c>
      <c r="F54" s="516">
        <v>13.643157716004913</v>
      </c>
      <c r="G54" s="885">
        <v>38.172280929992986</v>
      </c>
      <c r="H54" s="516">
        <v>15.798422398443742</v>
      </c>
      <c r="I54" s="516">
        <v>10.841154200961695</v>
      </c>
      <c r="J54" s="885">
        <v>45.726387666751393</v>
      </c>
      <c r="K54" s="6"/>
    </row>
    <row r="55" spans="1:13" customFormat="1" ht="13.05" customHeight="1">
      <c r="A55" s="206"/>
      <c r="B55" s="503"/>
      <c r="C55" s="503"/>
      <c r="D55" s="686"/>
      <c r="E55" s="356"/>
      <c r="F55" s="503"/>
      <c r="G55" s="885"/>
      <c r="H55" s="503"/>
      <c r="I55" s="503"/>
      <c r="J55" s="885"/>
      <c r="K55" s="6"/>
    </row>
    <row r="56" spans="1:13" customFormat="1" ht="13.05" customHeight="1">
      <c r="A56" s="688" t="s">
        <v>250</v>
      </c>
      <c r="B56" s="503"/>
      <c r="C56" s="503"/>
      <c r="D56" s="686"/>
      <c r="E56" s="356"/>
      <c r="F56" s="503"/>
      <c r="G56" s="885"/>
      <c r="H56" s="503"/>
      <c r="I56" s="503"/>
      <c r="J56" s="885"/>
      <c r="K56" s="6"/>
    </row>
    <row r="57" spans="1:13" customFormat="1" ht="13.05" customHeight="1">
      <c r="A57" s="515" t="s">
        <v>251</v>
      </c>
      <c r="B57" s="503">
        <v>39218.484245366679</v>
      </c>
      <c r="C57" s="503">
        <v>71020.999030125706</v>
      </c>
      <c r="D57" s="686">
        <v>-44.779030454456191</v>
      </c>
      <c r="E57" s="356">
        <v>7565.4827464817035</v>
      </c>
      <c r="F57" s="503">
        <v>13501.522290228571</v>
      </c>
      <c r="G57" s="885">
        <v>-43.965705615602658</v>
      </c>
      <c r="H57" s="503">
        <v>31653.001498884969</v>
      </c>
      <c r="I57" s="503">
        <v>57519.476739897429</v>
      </c>
      <c r="J57" s="885">
        <v>-44.969941847663939</v>
      </c>
      <c r="K57" s="6"/>
      <c r="L57" s="873"/>
      <c r="M57" s="873"/>
    </row>
    <row r="58" spans="1:13" customFormat="1" ht="13.05" customHeight="1">
      <c r="A58" s="515" t="s">
        <v>252</v>
      </c>
      <c r="B58" s="503">
        <v>32964.661763895405</v>
      </c>
      <c r="C58" s="503">
        <v>53311.564474656108</v>
      </c>
      <c r="D58" s="686">
        <v>-38.166020658488563</v>
      </c>
      <c r="E58" s="356">
        <v>6015.4879025616128</v>
      </c>
      <c r="F58" s="503">
        <v>10064.676605180044</v>
      </c>
      <c r="G58" s="885">
        <v>-40.23168216388008</v>
      </c>
      <c r="H58" s="503">
        <v>26949.173861333817</v>
      </c>
      <c r="I58" s="503">
        <v>43246.887869476486</v>
      </c>
      <c r="J58" s="885">
        <v>-37.685287453124559</v>
      </c>
      <c r="K58" s="6"/>
    </row>
    <row r="59" spans="1:13" customFormat="1" ht="13.05" customHeight="1">
      <c r="A59" s="515" t="s">
        <v>253</v>
      </c>
      <c r="B59" s="503">
        <v>24233.503444728041</v>
      </c>
      <c r="C59" s="503">
        <v>54580.75085082947</v>
      </c>
      <c r="D59" s="686">
        <v>-55.6006411290332</v>
      </c>
      <c r="E59" s="356">
        <v>3743.7823618631619</v>
      </c>
      <c r="F59" s="503">
        <v>7929.4921949546797</v>
      </c>
      <c r="G59" s="885">
        <v>-52.786606382622722</v>
      </c>
      <c r="H59" s="503">
        <v>20489.721082864857</v>
      </c>
      <c r="I59" s="503">
        <v>46651.258655874095</v>
      </c>
      <c r="J59" s="885">
        <v>-56.078953337553969</v>
      </c>
      <c r="K59" s="6"/>
      <c r="L59" s="873"/>
      <c r="M59" s="873"/>
    </row>
    <row r="60" spans="1:13" customFormat="1" ht="13.05" customHeight="1">
      <c r="A60" s="515" t="s">
        <v>254</v>
      </c>
      <c r="B60" s="503">
        <v>20269.402473437</v>
      </c>
      <c r="C60" s="503">
        <v>44083.26899599703</v>
      </c>
      <c r="D60" s="686">
        <v>-54.020191934319662</v>
      </c>
      <c r="E60" s="356">
        <v>2951.0458969968486</v>
      </c>
      <c r="F60" s="503">
        <v>6241.468585110958</v>
      </c>
      <c r="G60" s="885">
        <v>-52.718725460918328</v>
      </c>
      <c r="H60" s="503">
        <v>17318.356576440128</v>
      </c>
      <c r="I60" s="503">
        <v>37841.800410885808</v>
      </c>
      <c r="J60" s="885">
        <v>-54.234850381330638</v>
      </c>
      <c r="K60" s="6"/>
    </row>
    <row r="61" spans="1:13" customFormat="1" ht="13.05" customHeight="1">
      <c r="A61" s="515" t="s">
        <v>255</v>
      </c>
      <c r="B61" s="503">
        <v>9181.8480210063099</v>
      </c>
      <c r="C61" s="503">
        <v>14593.730674042925</v>
      </c>
      <c r="D61" s="686">
        <v>-37.083613326251367</v>
      </c>
      <c r="E61" s="356">
        <v>1550.797502944471</v>
      </c>
      <c r="F61" s="503">
        <v>2730.1884625192151</v>
      </c>
      <c r="G61" s="885">
        <v>-43.198151913897178</v>
      </c>
      <c r="H61" s="503">
        <v>7631.0505180618347</v>
      </c>
      <c r="I61" s="503">
        <v>11863.542211523727</v>
      </c>
      <c r="J61" s="885">
        <v>-35.676458329204877</v>
      </c>
      <c r="K61" s="6"/>
      <c r="L61" s="873"/>
      <c r="M61" s="873"/>
    </row>
    <row r="62" spans="1:13" customFormat="1" ht="13.05" customHeight="1">
      <c r="A62" s="515" t="s">
        <v>256</v>
      </c>
      <c r="B62" s="503">
        <v>7418.1556992859078</v>
      </c>
      <c r="C62" s="503">
        <v>10309.556866551336</v>
      </c>
      <c r="D62" s="686">
        <v>-28.045833634677209</v>
      </c>
      <c r="E62" s="356">
        <v>1266.8736200373835</v>
      </c>
      <c r="F62" s="503">
        <v>1935.2016342320983</v>
      </c>
      <c r="G62" s="885">
        <v>-34.535316753177092</v>
      </c>
      <c r="H62" s="503">
        <v>6151.2820792485218</v>
      </c>
      <c r="I62" s="503">
        <v>8374.3552323192798</v>
      </c>
      <c r="J62" s="885">
        <v>-26.54620076888089</v>
      </c>
      <c r="K62" s="6"/>
    </row>
    <row r="63" spans="1:13" customFormat="1" ht="13.05" customHeight="1">
      <c r="A63" s="515" t="s">
        <v>257</v>
      </c>
      <c r="B63" s="503">
        <v>0</v>
      </c>
      <c r="C63" s="503">
        <v>1631.4427635655857</v>
      </c>
      <c r="D63" s="686">
        <v>-100</v>
      </c>
      <c r="E63" s="356">
        <v>0</v>
      </c>
      <c r="F63" s="503">
        <v>545.66920190968665</v>
      </c>
      <c r="G63" s="885">
        <v>-100</v>
      </c>
      <c r="H63" s="503">
        <v>0.41160220994475138</v>
      </c>
      <c r="I63" s="503">
        <v>1085.7735616559003</v>
      </c>
      <c r="J63" s="885">
        <v>-99.962091339807813</v>
      </c>
      <c r="K63" s="6"/>
    </row>
    <row r="64" spans="1:13" customFormat="1" ht="13.05" customHeight="1">
      <c r="A64" s="515" t="s">
        <v>258</v>
      </c>
      <c r="B64" s="503">
        <v>10898.156476453578</v>
      </c>
      <c r="C64" s="503">
        <v>9869.1317911062888</v>
      </c>
      <c r="D64" s="686">
        <v>10.426699198349043</v>
      </c>
      <c r="E64" s="356">
        <v>1792.8661339315804</v>
      </c>
      <c r="F64" s="503">
        <v>2676.6383358467142</v>
      </c>
      <c r="G64" s="885">
        <v>-33.017990891009404</v>
      </c>
      <c r="H64" s="503">
        <v>9105.2903425220102</v>
      </c>
      <c r="I64" s="503">
        <v>7192.4934552595969</v>
      </c>
      <c r="J64" s="885">
        <v>26.594350056219483</v>
      </c>
      <c r="K64" s="6"/>
      <c r="L64" s="873"/>
      <c r="M64" s="873"/>
    </row>
    <row r="65" spans="1:13" customFormat="1" ht="13.05" customHeight="1">
      <c r="A65" s="515" t="s">
        <v>259</v>
      </c>
      <c r="B65" s="503">
        <v>674.42388876142763</v>
      </c>
      <c r="C65" s="503">
        <v>3102.7032720724692</v>
      </c>
      <c r="D65" s="686">
        <v>-78.263345553152348</v>
      </c>
      <c r="E65" s="356">
        <v>195.75696998789402</v>
      </c>
      <c r="F65" s="503">
        <v>666.27530232661172</v>
      </c>
      <c r="G65" s="885">
        <v>-70.619206609592595</v>
      </c>
      <c r="H65" s="503">
        <v>478.66691877353355</v>
      </c>
      <c r="I65" s="503">
        <v>2436.427969745866</v>
      </c>
      <c r="J65" s="885">
        <v>-80.353742252291525</v>
      </c>
      <c r="K65" s="6"/>
    </row>
    <row r="66" spans="1:13" customFormat="1" ht="13.05" customHeight="1">
      <c r="A66" s="515" t="s">
        <v>260</v>
      </c>
      <c r="B66" s="503">
        <v>9173.1964167325823</v>
      </c>
      <c r="C66" s="503">
        <v>25023.713130683635</v>
      </c>
      <c r="D66" s="686">
        <v>-63.341985384716672</v>
      </c>
      <c r="E66" s="356">
        <v>2342.6569843064412</v>
      </c>
      <c r="F66" s="503">
        <v>5401.2893981207471</v>
      </c>
      <c r="G66" s="885">
        <v>-56.627819551355387</v>
      </c>
      <c r="H66" s="503">
        <v>6830.5394324261379</v>
      </c>
      <c r="I66" s="503">
        <v>19622.423732562915</v>
      </c>
      <c r="J66" s="885">
        <v>-65.19013387173456</v>
      </c>
      <c r="K66" s="6"/>
      <c r="L66" s="873"/>
      <c r="M66" s="873"/>
    </row>
    <row r="67" spans="1:13" customFormat="1" ht="13.05" customHeight="1">
      <c r="A67" s="515" t="s">
        <v>261</v>
      </c>
      <c r="B67" s="503">
        <v>1063.17875135641</v>
      </c>
      <c r="C67" s="503">
        <v>2984.734948882045</v>
      </c>
      <c r="D67" s="686">
        <v>-64.379458492465758</v>
      </c>
      <c r="E67" s="356">
        <v>301.31361038638693</v>
      </c>
      <c r="F67" s="503">
        <v>873.71094345003462</v>
      </c>
      <c r="G67" s="885">
        <v>-65.513352826212099</v>
      </c>
      <c r="H67" s="503">
        <v>761.86514097002305</v>
      </c>
      <c r="I67" s="503">
        <v>2111.0240054320252</v>
      </c>
      <c r="J67" s="885">
        <v>-63.910162129392468</v>
      </c>
      <c r="K67" s="6"/>
    </row>
    <row r="68" spans="1:13" customFormat="1" ht="13.05" customHeight="1">
      <c r="A68" s="515" t="s">
        <v>262</v>
      </c>
      <c r="B68" s="503">
        <v>992.47046843677992</v>
      </c>
      <c r="C68" s="503">
        <v>3733.116183448793</v>
      </c>
      <c r="D68" s="686">
        <v>-73.414423241446016</v>
      </c>
      <c r="E68" s="356">
        <v>244.82786907642105</v>
      </c>
      <c r="F68" s="503">
        <v>807.39067234303047</v>
      </c>
      <c r="G68" s="885">
        <v>-69.676653760943779</v>
      </c>
      <c r="H68" s="503">
        <v>747.6425993603591</v>
      </c>
      <c r="I68" s="503">
        <v>2925.7255111057739</v>
      </c>
      <c r="J68" s="885">
        <v>-74.445907638212148</v>
      </c>
      <c r="K68" s="6"/>
    </row>
    <row r="69" spans="1:13" customFormat="1" ht="13.05" customHeight="1">
      <c r="A69" s="515" t="s">
        <v>263</v>
      </c>
      <c r="B69" s="503">
        <v>1468.6482797056099</v>
      </c>
      <c r="C69" s="503">
        <v>3281.9392373572277</v>
      </c>
      <c r="D69" s="686">
        <v>-55.250595044890758</v>
      </c>
      <c r="E69" s="356">
        <v>334.38567414754351</v>
      </c>
      <c r="F69" s="503">
        <v>699.24915128681835</v>
      </c>
      <c r="G69" s="885">
        <v>-52.179323559824375</v>
      </c>
      <c r="H69" s="503">
        <v>1134.2626055580668</v>
      </c>
      <c r="I69" s="503">
        <v>2582.6900860704154</v>
      </c>
      <c r="J69" s="885">
        <v>-56.082124925648479</v>
      </c>
      <c r="K69" s="6"/>
    </row>
    <row r="70" spans="1:13" customFormat="1" ht="13.05" customHeight="1">
      <c r="A70" s="515" t="s">
        <v>264</v>
      </c>
      <c r="B70" s="503">
        <v>297.10316983836776</v>
      </c>
      <c r="C70" s="503">
        <v>1101.8040412646405</v>
      </c>
      <c r="D70" s="686">
        <v>-73.034844789881561</v>
      </c>
      <c r="E70" s="356">
        <v>91.681885681424276</v>
      </c>
      <c r="F70" s="503">
        <v>283.75932484386612</v>
      </c>
      <c r="G70" s="885">
        <v>-67.690265075210931</v>
      </c>
      <c r="H70" s="503">
        <v>205.42128415694344</v>
      </c>
      <c r="I70" s="503">
        <v>818.04471642077419</v>
      </c>
      <c r="J70" s="885">
        <v>-74.888746295467584</v>
      </c>
      <c r="K70" s="6"/>
    </row>
    <row r="71" spans="1:13" s="287" customFormat="1" ht="13.05" customHeight="1">
      <c r="A71" s="515" t="s">
        <v>265</v>
      </c>
      <c r="B71" s="503">
        <v>1351.8419819235521</v>
      </c>
      <c r="C71" s="503">
        <v>2296.6784159734798</v>
      </c>
      <c r="D71" s="686">
        <v>-41.139256914618812</v>
      </c>
      <c r="E71" s="356">
        <v>522.72931621593068</v>
      </c>
      <c r="F71" s="503">
        <v>935.02417889730293</v>
      </c>
      <c r="G71" s="885">
        <v>-44.094566962706971</v>
      </c>
      <c r="H71" s="503">
        <v>829.11266570762155</v>
      </c>
      <c r="I71" s="503">
        <v>1361.654237076177</v>
      </c>
      <c r="J71" s="885">
        <v>-39.10989712866165</v>
      </c>
      <c r="K71" s="286"/>
      <c r="L71"/>
      <c r="M71"/>
    </row>
    <row r="72" spans="1:13" customFormat="1" ht="13.05" customHeight="1">
      <c r="A72" s="688"/>
      <c r="B72" s="503"/>
      <c r="C72" s="503"/>
      <c r="D72" s="687"/>
      <c r="E72" s="356"/>
      <c r="F72" s="503"/>
      <c r="G72" s="887"/>
      <c r="H72" s="503"/>
      <c r="I72" s="503"/>
      <c r="J72" s="887"/>
      <c r="K72" s="6"/>
    </row>
    <row r="73" spans="1:13" customFormat="1" ht="13.05" customHeight="1">
      <c r="A73" s="688" t="s">
        <v>266</v>
      </c>
      <c r="B73" s="503"/>
      <c r="C73" s="503"/>
      <c r="D73" s="687"/>
      <c r="E73" s="356"/>
      <c r="F73" s="503"/>
      <c r="G73" s="887"/>
      <c r="H73" s="503"/>
      <c r="I73" s="503"/>
      <c r="J73" s="887"/>
      <c r="K73" s="6"/>
    </row>
    <row r="74" spans="1:13" customFormat="1" ht="13.05" customHeight="1">
      <c r="A74" s="688" t="s">
        <v>267</v>
      </c>
      <c r="B74" s="503">
        <v>81112.210626180517</v>
      </c>
      <c r="C74" s="503">
        <v>153535.63727970063</v>
      </c>
      <c r="D74" s="686">
        <v>-47.170434132880899</v>
      </c>
      <c r="E74" s="356">
        <v>13964.336143481059</v>
      </c>
      <c r="F74" s="503">
        <v>28288.929142190398</v>
      </c>
      <c r="G74" s="885">
        <v>-50.636745303113983</v>
      </c>
      <c r="H74" s="503">
        <v>67147.874482698928</v>
      </c>
      <c r="I74" s="503">
        <v>125246.70813751174</v>
      </c>
      <c r="J74" s="885">
        <v>-46.387513507360637</v>
      </c>
      <c r="K74" s="6"/>
    </row>
    <row r="75" spans="1:13" customFormat="1" ht="13.05" customHeight="1">
      <c r="A75" s="688" t="s">
        <v>268</v>
      </c>
      <c r="B75" s="503">
        <v>3108.3777661122631</v>
      </c>
      <c r="C75" s="503">
        <v>3284.1834773615674</v>
      </c>
      <c r="D75" s="686">
        <v>-5.3531026040768648</v>
      </c>
      <c r="E75" s="356">
        <v>1067.4751645022438</v>
      </c>
      <c r="F75" s="503">
        <v>693.36542423743322</v>
      </c>
      <c r="G75" s="885">
        <v>53.955638280674066</v>
      </c>
      <c r="H75" s="503">
        <v>2040.9026016100202</v>
      </c>
      <c r="I75" s="503">
        <v>2590.8180531241351</v>
      </c>
      <c r="J75" s="885">
        <v>-21.225552711082894</v>
      </c>
      <c r="K75" s="6"/>
    </row>
    <row r="76" spans="1:13" customFormat="1" ht="13.05" customHeight="1">
      <c r="A76" s="688" t="s">
        <v>269</v>
      </c>
      <c r="B76" s="503">
        <v>2838.5331335745432</v>
      </c>
      <c r="C76" s="503">
        <v>2798.76155974107</v>
      </c>
      <c r="D76" s="686">
        <v>1.4210418781495981</v>
      </c>
      <c r="E76" s="356">
        <v>952.96764062386785</v>
      </c>
      <c r="F76" s="503">
        <v>589.75893161407942</v>
      </c>
      <c r="G76" s="885">
        <v>61.585961575137517</v>
      </c>
      <c r="H76" s="503">
        <v>1885.5654929506766</v>
      </c>
      <c r="I76" s="503">
        <v>2209.0026281269929</v>
      </c>
      <c r="J76" s="885">
        <v>-14.641772311993929</v>
      </c>
      <c r="K76" s="6"/>
      <c r="L76" s="873"/>
      <c r="M76" s="873"/>
    </row>
    <row r="77" spans="1:13" customFormat="1" ht="13.05" customHeight="1">
      <c r="A77" s="688" t="s">
        <v>270</v>
      </c>
      <c r="B77" s="503">
        <v>371.76358992666775</v>
      </c>
      <c r="C77" s="503">
        <v>588.54844256875833</v>
      </c>
      <c r="D77" s="686">
        <v>-36.833816379824036</v>
      </c>
      <c r="E77" s="356">
        <v>158.45542091227679</v>
      </c>
      <c r="F77" s="503">
        <v>127.12131003067829</v>
      </c>
      <c r="G77" s="885">
        <v>24.648983615757757</v>
      </c>
      <c r="H77" s="503">
        <v>213.3081690143909</v>
      </c>
      <c r="I77" s="503">
        <v>461.42713253807983</v>
      </c>
      <c r="J77" s="885">
        <v>-53.772079279107544</v>
      </c>
      <c r="K77" s="6"/>
    </row>
    <row r="78" spans="1:13" customFormat="1" ht="13.05" customHeight="1">
      <c r="A78" s="688" t="s">
        <v>271</v>
      </c>
      <c r="B78" s="503">
        <v>78534.121487977449</v>
      </c>
      <c r="C78" s="503">
        <v>150855.58159182611</v>
      </c>
      <c r="D78" s="686">
        <v>-47.940857965421998</v>
      </c>
      <c r="E78" s="356">
        <v>13067.629845490947</v>
      </c>
      <c r="F78" s="503">
        <v>27749.177154972796</v>
      </c>
      <c r="G78" s="885">
        <v>-52.908045624159492</v>
      </c>
      <c r="H78" s="503">
        <v>65466.491642485998</v>
      </c>
      <c r="I78" s="503">
        <v>123106.40443685467</v>
      </c>
      <c r="J78" s="885">
        <v>-46.821213776846257</v>
      </c>
      <c r="K78" s="6"/>
      <c r="L78" s="873"/>
      <c r="M78" s="873"/>
    </row>
    <row r="79" spans="1:13" customFormat="1" ht="13.05" customHeight="1">
      <c r="A79" s="206"/>
      <c r="B79" s="503"/>
      <c r="C79" s="503"/>
      <c r="D79" s="687"/>
      <c r="E79" s="356"/>
      <c r="F79" s="503"/>
      <c r="G79" s="887"/>
      <c r="H79" s="503"/>
      <c r="I79" s="503"/>
      <c r="J79" s="887"/>
      <c r="K79" s="6"/>
    </row>
    <row r="80" spans="1:13" customFormat="1" ht="13.05" customHeight="1">
      <c r="A80" s="688" t="s">
        <v>272</v>
      </c>
      <c r="B80" s="503">
        <v>1280.1694629430651</v>
      </c>
      <c r="C80" s="503">
        <v>6485.2497501382722</v>
      </c>
      <c r="D80" s="686">
        <v>-80.260290470451494</v>
      </c>
      <c r="E80" s="356">
        <v>369.21353948725704</v>
      </c>
      <c r="F80" s="503">
        <v>1257.3387866174519</v>
      </c>
      <c r="G80" s="885">
        <v>-70.635317750712872</v>
      </c>
      <c r="H80" s="503">
        <v>910.95592345580826</v>
      </c>
      <c r="I80" s="503">
        <v>5227.9109635208351</v>
      </c>
      <c r="J80" s="885">
        <v>-82.575144645495115</v>
      </c>
      <c r="K80" s="6"/>
      <c r="L80" s="873"/>
      <c r="M80" s="873"/>
    </row>
    <row r="81" spans="1:13" customFormat="1" ht="13.05" customHeight="1">
      <c r="A81" s="688" t="s">
        <v>273</v>
      </c>
      <c r="B81" s="503">
        <v>405.3818692520241</v>
      </c>
      <c r="C81" s="503">
        <v>4841.8309458943559</v>
      </c>
      <c r="D81" s="686">
        <v>-91.627508812636904</v>
      </c>
      <c r="E81" s="356">
        <v>117.28117665158459</v>
      </c>
      <c r="F81" s="503">
        <v>888.00292731500758</v>
      </c>
      <c r="G81" s="885">
        <v>-86.792703825177753</v>
      </c>
      <c r="H81" s="503">
        <v>288.10069260043952</v>
      </c>
      <c r="I81" s="503">
        <v>3953.8280185793697</v>
      </c>
      <c r="J81" s="885">
        <v>-92.713373185514641</v>
      </c>
      <c r="K81" s="6"/>
    </row>
    <row r="82" spans="1:13" customFormat="1" ht="13.05" customHeight="1">
      <c r="A82" s="688" t="s">
        <v>274</v>
      </c>
      <c r="B82" s="503">
        <v>347.51831563906381</v>
      </c>
      <c r="C82" s="503">
        <v>856.40949711441431</v>
      </c>
      <c r="D82" s="686">
        <v>-59.421478065108822</v>
      </c>
      <c r="E82" s="356">
        <v>136.72004253902259</v>
      </c>
      <c r="F82" s="503">
        <v>196.65732500807536</v>
      </c>
      <c r="G82" s="885">
        <v>-30.478032011567102</v>
      </c>
      <c r="H82" s="503">
        <v>210.79827310004111</v>
      </c>
      <c r="I82" s="503">
        <v>659.75217210633889</v>
      </c>
      <c r="J82" s="885">
        <v>-68.048870164831428</v>
      </c>
      <c r="K82" s="6"/>
    </row>
    <row r="83" spans="1:13" customFormat="1" ht="13.05" customHeight="1">
      <c r="A83" s="688" t="s">
        <v>275</v>
      </c>
      <c r="B83" s="503">
        <v>562.45893230601803</v>
      </c>
      <c r="C83" s="503">
        <v>994.87231319944976</v>
      </c>
      <c r="D83" s="686">
        <v>-43.464208939820246</v>
      </c>
      <c r="E83" s="356">
        <v>123.42306836155829</v>
      </c>
      <c r="F83" s="503">
        <v>199.29915842559691</v>
      </c>
      <c r="G83" s="885">
        <v>-38.071455325469906</v>
      </c>
      <c r="H83" s="503">
        <v>439.03586394445961</v>
      </c>
      <c r="I83" s="503">
        <v>795.57315477385259</v>
      </c>
      <c r="J83" s="885">
        <v>-44.815148511483059</v>
      </c>
      <c r="K83" s="6"/>
    </row>
    <row r="84" spans="1:13" customFormat="1" ht="13.05" customHeight="1">
      <c r="A84" s="206"/>
      <c r="B84" s="503"/>
      <c r="C84" s="503"/>
      <c r="D84" s="687"/>
      <c r="E84" s="356"/>
      <c r="F84" s="503"/>
      <c r="G84" s="887"/>
      <c r="H84" s="503"/>
      <c r="I84" s="503"/>
      <c r="J84" s="887"/>
      <c r="K84" s="6"/>
    </row>
    <row r="85" spans="1:13" customFormat="1" ht="13.05" customHeight="1">
      <c r="A85" s="688" t="s">
        <v>276</v>
      </c>
      <c r="B85" s="503">
        <v>1010.3839677348412</v>
      </c>
      <c r="C85" s="503">
        <v>1200.3242070766462</v>
      </c>
      <c r="D85" s="686">
        <v>-15.824078046746948</v>
      </c>
      <c r="E85" s="356">
        <v>460.44073243297214</v>
      </c>
      <c r="F85" s="503">
        <v>520.03537275646568</v>
      </c>
      <c r="G85" s="885">
        <v>-11.459728211873365</v>
      </c>
      <c r="H85" s="503">
        <v>549.94323530186898</v>
      </c>
      <c r="I85" s="503">
        <v>680.28883432017994</v>
      </c>
      <c r="J85" s="885">
        <v>-19.16033197113499</v>
      </c>
      <c r="K85" s="6"/>
    </row>
    <row r="86" spans="1:13" customFormat="1" ht="13.05" customHeight="1">
      <c r="A86" s="688" t="s">
        <v>277</v>
      </c>
      <c r="B86" s="503">
        <v>5640.6445451053842</v>
      </c>
      <c r="C86" s="503">
        <v>6848.1571988091264</v>
      </c>
      <c r="D86" s="686">
        <v>-17.632665528088708</v>
      </c>
      <c r="E86" s="356">
        <v>1797.1896374664889</v>
      </c>
      <c r="F86" s="503">
        <v>2085.3430843186816</v>
      </c>
      <c r="G86" s="885">
        <v>-13.818035459922296</v>
      </c>
      <c r="H86" s="503">
        <v>3843.454907638893</v>
      </c>
      <c r="I86" s="503">
        <v>4762.8141144904639</v>
      </c>
      <c r="J86" s="885">
        <v>-19.30285719223216</v>
      </c>
      <c r="K86" s="6"/>
      <c r="L86" s="873"/>
      <c r="M86" s="873"/>
    </row>
    <row r="87" spans="1:13" customFormat="1" ht="13.05" customHeight="1">
      <c r="A87" s="688" t="s">
        <v>278</v>
      </c>
      <c r="B87" s="503">
        <v>46.21647228936213</v>
      </c>
      <c r="C87" s="503">
        <v>79.125405985991563</v>
      </c>
      <c r="D87" s="686">
        <v>-41.590856042439341</v>
      </c>
      <c r="E87" s="356">
        <v>34.752075588915041</v>
      </c>
      <c r="F87" s="503">
        <v>63.692604163668101</v>
      </c>
      <c r="G87" s="885">
        <v>-45.437816454145675</v>
      </c>
      <c r="H87" s="503">
        <v>11.464396700447079</v>
      </c>
      <c r="I87" s="503">
        <v>15.432801822323464</v>
      </c>
      <c r="J87" s="885">
        <v>-25.714093704852147</v>
      </c>
      <c r="K87" s="6"/>
    </row>
    <row r="88" spans="1:13" customFormat="1" ht="13.05" customHeight="1">
      <c r="A88" s="688" t="s">
        <v>279</v>
      </c>
      <c r="B88" s="503">
        <v>206.54815974638433</v>
      </c>
      <c r="C88" s="503">
        <v>192.98579982502284</v>
      </c>
      <c r="D88" s="686">
        <v>7.0276465593107185</v>
      </c>
      <c r="E88" s="356">
        <v>135.89762212158683</v>
      </c>
      <c r="F88" s="503">
        <v>107.60406238436538</v>
      </c>
      <c r="G88" s="885">
        <v>26.294137145264919</v>
      </c>
      <c r="H88" s="503">
        <v>70.650537624797494</v>
      </c>
      <c r="I88" s="503">
        <v>85.381737440657488</v>
      </c>
      <c r="J88" s="885">
        <v>-17.253338076071078</v>
      </c>
      <c r="K88" s="6"/>
    </row>
    <row r="89" spans="1:13" customFormat="1" ht="13.05" customHeight="1">
      <c r="A89" s="688" t="s">
        <v>280</v>
      </c>
      <c r="B89" s="503">
        <v>205.77267677690577</v>
      </c>
      <c r="C89" s="503">
        <v>1140.9735587128739</v>
      </c>
      <c r="D89" s="686">
        <v>-81.965166922094426</v>
      </c>
      <c r="E89" s="356">
        <v>50.89397863081345</v>
      </c>
      <c r="F89" s="503">
        <v>116.15169673955664</v>
      </c>
      <c r="G89" s="885">
        <v>-56.183181081778386</v>
      </c>
      <c r="H89" s="503">
        <v>154.87869814609232</v>
      </c>
      <c r="I89" s="503">
        <v>1024.821861973317</v>
      </c>
      <c r="J89" s="885">
        <v>-84.887256615713682</v>
      </c>
      <c r="K89" s="6"/>
    </row>
    <row r="90" spans="1:13" customFormat="1" ht="13.05" customHeight="1">
      <c r="A90" s="688" t="s">
        <v>281</v>
      </c>
      <c r="B90" s="503">
        <v>1644.7810412126914</v>
      </c>
      <c r="C90" s="503">
        <v>2486.0641878742454</v>
      </c>
      <c r="D90" s="686">
        <v>-33.839960800887795</v>
      </c>
      <c r="E90" s="356">
        <v>406.94077439060101</v>
      </c>
      <c r="F90" s="503">
        <v>616.82370114371702</v>
      </c>
      <c r="G90" s="885">
        <v>-34.026404362210826</v>
      </c>
      <c r="H90" s="503">
        <v>1237.8402668220906</v>
      </c>
      <c r="I90" s="503">
        <v>1869.2404867305327</v>
      </c>
      <c r="J90" s="885">
        <v>-33.778436985003303</v>
      </c>
      <c r="K90" s="6"/>
    </row>
    <row r="91" spans="1:13" ht="13.05" customHeight="1">
      <c r="A91" s="206"/>
      <c r="B91" s="503"/>
      <c r="C91" s="503"/>
      <c r="D91" s="687"/>
      <c r="E91" s="356"/>
      <c r="F91" s="503"/>
      <c r="G91" s="887"/>
      <c r="H91" s="503"/>
      <c r="I91" s="503"/>
      <c r="J91" s="887"/>
      <c r="K91" s="6"/>
    </row>
    <row r="92" spans="1:13" ht="13.05" customHeight="1">
      <c r="A92" s="514" t="s">
        <v>282</v>
      </c>
      <c r="B92" s="503"/>
      <c r="C92" s="503"/>
      <c r="D92" s="687"/>
      <c r="E92" s="356"/>
      <c r="F92" s="503"/>
      <c r="G92" s="887"/>
      <c r="H92" s="503"/>
      <c r="I92" s="503"/>
      <c r="J92" s="887"/>
      <c r="K92" s="6"/>
    </row>
    <row r="93" spans="1:13" ht="13.05" customHeight="1">
      <c r="A93" s="688" t="s">
        <v>283</v>
      </c>
      <c r="B93" s="660">
        <v>24.762729788508331</v>
      </c>
      <c r="C93" s="660" t="s">
        <v>147</v>
      </c>
      <c r="D93" s="687" t="s">
        <v>147</v>
      </c>
      <c r="E93" s="358">
        <v>35.218040230633676</v>
      </c>
      <c r="F93" s="660">
        <v>35.446848662594256</v>
      </c>
      <c r="G93" s="887">
        <v>-0.22880843196058009</v>
      </c>
      <c r="H93" s="660">
        <v>22.387919516176993</v>
      </c>
      <c r="I93" s="660" t="s">
        <v>147</v>
      </c>
      <c r="J93" s="887" t="s">
        <v>147</v>
      </c>
      <c r="K93" s="6"/>
    </row>
    <row r="94" spans="1:13" ht="13.05" customHeight="1">
      <c r="A94" s="688" t="s">
        <v>284</v>
      </c>
      <c r="B94" s="660">
        <v>75.237270211491833</v>
      </c>
      <c r="C94" s="660" t="s">
        <v>147</v>
      </c>
      <c r="D94" s="687" t="s">
        <v>147</v>
      </c>
      <c r="E94" s="358">
        <v>64.781959769366608</v>
      </c>
      <c r="F94" s="660">
        <v>64.553151337406405</v>
      </c>
      <c r="G94" s="887">
        <v>0.22880843196020351</v>
      </c>
      <c r="H94" s="660">
        <v>77.612080483823377</v>
      </c>
      <c r="I94" s="660" t="s">
        <v>147</v>
      </c>
      <c r="J94" s="887" t="s">
        <v>147</v>
      </c>
      <c r="K94" s="6"/>
    </row>
    <row r="95" spans="1:13" ht="13.05" customHeight="1">
      <c r="A95" s="688" t="s">
        <v>285</v>
      </c>
      <c r="B95" s="660">
        <v>6.5747663223704667</v>
      </c>
      <c r="C95" s="660" t="s">
        <v>147</v>
      </c>
      <c r="D95" s="687" t="s">
        <v>147</v>
      </c>
      <c r="E95" s="358">
        <v>5.4111307479099642</v>
      </c>
      <c r="F95" s="660">
        <v>5.0668681139740954</v>
      </c>
      <c r="G95" s="887">
        <v>6.7943871084075402</v>
      </c>
      <c r="H95" s="660">
        <v>6.8390735115987384</v>
      </c>
      <c r="I95" s="660" t="s">
        <v>147</v>
      </c>
      <c r="J95" s="887" t="s">
        <v>147</v>
      </c>
      <c r="K95" s="6"/>
    </row>
    <row r="96" spans="1:13" ht="13.05" customHeight="1">
      <c r="A96" s="206"/>
      <c r="B96" s="503"/>
      <c r="C96" s="503"/>
      <c r="D96" s="687"/>
      <c r="E96" s="356"/>
      <c r="F96" s="503"/>
      <c r="G96" s="887"/>
      <c r="H96" s="503"/>
      <c r="I96" s="503"/>
      <c r="J96" s="887"/>
      <c r="K96" s="6"/>
    </row>
    <row r="97" spans="1:11" ht="13.05" customHeight="1">
      <c r="A97" s="688" t="s">
        <v>286</v>
      </c>
      <c r="B97" s="888">
        <v>666.69328740881292</v>
      </c>
      <c r="C97" s="660" t="s">
        <v>147</v>
      </c>
      <c r="D97" s="687" t="s">
        <v>147</v>
      </c>
      <c r="E97" s="889">
        <v>233.68918834339382</v>
      </c>
      <c r="F97" s="888">
        <v>571.12093319036603</v>
      </c>
      <c r="G97" s="887">
        <v>-59.082363338011191</v>
      </c>
      <c r="H97" s="888">
        <v>433.00409906541904</v>
      </c>
      <c r="I97" s="660" t="s">
        <v>147</v>
      </c>
      <c r="J97" s="887" t="s">
        <v>147</v>
      </c>
      <c r="K97" s="6"/>
    </row>
    <row r="98" spans="1:11" ht="13.05" customHeight="1">
      <c r="A98" s="688" t="s">
        <v>287</v>
      </c>
      <c r="B98" s="888">
        <v>87233.283653852035</v>
      </c>
      <c r="C98" s="660" t="s">
        <v>147</v>
      </c>
      <c r="D98" s="687" t="s">
        <v>147</v>
      </c>
      <c r="E98" s="889">
        <v>16036.287752917407</v>
      </c>
      <c r="F98" s="888">
        <v>30617.603133638007</v>
      </c>
      <c r="G98" s="887">
        <v>-47.623961017055741</v>
      </c>
      <c r="H98" s="888">
        <v>71196.995900934038</v>
      </c>
      <c r="I98" s="660" t="s">
        <v>147</v>
      </c>
      <c r="J98" s="887" t="s">
        <v>147</v>
      </c>
      <c r="K98" s="6"/>
    </row>
    <row r="99" spans="1:11" ht="13.05" customHeight="1">
      <c r="A99" s="206"/>
      <c r="B99" s="503"/>
      <c r="C99" s="503"/>
      <c r="D99" s="687"/>
      <c r="E99" s="356"/>
      <c r="F99" s="503"/>
      <c r="G99" s="887"/>
      <c r="H99" s="503"/>
      <c r="I99" s="503"/>
      <c r="J99" s="887"/>
      <c r="K99" s="6"/>
    </row>
    <row r="100" spans="1:11" ht="13.05" customHeight="1">
      <c r="A100" s="688" t="s">
        <v>288</v>
      </c>
      <c r="B100" s="888">
        <v>8365.2766615179298</v>
      </c>
      <c r="C100" s="660" t="s">
        <v>147</v>
      </c>
      <c r="D100" s="687" t="s">
        <v>147</v>
      </c>
      <c r="E100" s="889">
        <v>1791.7339882099304</v>
      </c>
      <c r="F100" s="888">
        <v>4763.9523351460175</v>
      </c>
      <c r="G100" s="887">
        <v>-62.389758289741316</v>
      </c>
      <c r="H100" s="888">
        <v>6573.5426733080003</v>
      </c>
      <c r="I100" s="660" t="s">
        <v>147</v>
      </c>
      <c r="J100" s="887" t="s">
        <v>147</v>
      </c>
      <c r="K100" s="6"/>
    </row>
    <row r="101" spans="1:11" ht="13.05" customHeight="1">
      <c r="A101" s="688" t="s">
        <v>289</v>
      </c>
      <c r="B101" s="888">
        <v>79534.70027974293</v>
      </c>
      <c r="C101" s="660" t="s">
        <v>147</v>
      </c>
      <c r="D101" s="687" t="s">
        <v>147</v>
      </c>
      <c r="E101" s="889">
        <v>14478.242953050896</v>
      </c>
      <c r="F101" s="888">
        <v>26424.771731682402</v>
      </c>
      <c r="G101" s="887">
        <v>-45.209581751308093</v>
      </c>
      <c r="H101" s="888">
        <v>65056.457326691598</v>
      </c>
      <c r="I101" s="660" t="s">
        <v>147</v>
      </c>
      <c r="J101" s="887" t="s">
        <v>147</v>
      </c>
      <c r="K101" s="6"/>
    </row>
    <row r="102" spans="1:11" ht="13.05" customHeight="1">
      <c r="A102" s="206"/>
      <c r="B102" s="503"/>
      <c r="C102" s="503"/>
      <c r="D102" s="687"/>
      <c r="E102" s="356"/>
      <c r="F102" s="503"/>
      <c r="G102" s="887"/>
      <c r="H102" s="503"/>
      <c r="I102" s="503"/>
      <c r="J102" s="887"/>
      <c r="K102" s="6"/>
    </row>
    <row r="103" spans="1:11" ht="13.05" customHeight="1">
      <c r="A103" s="688" t="s">
        <v>290</v>
      </c>
      <c r="B103" s="888">
        <v>79121.589991551969</v>
      </c>
      <c r="C103" s="660" t="s">
        <v>147</v>
      </c>
      <c r="D103" s="687" t="s">
        <v>147</v>
      </c>
      <c r="E103" s="889">
        <v>14358.175521432247</v>
      </c>
      <c r="F103" s="888">
        <v>26165.33176646729</v>
      </c>
      <c r="G103" s="887">
        <v>-45.125192183371212</v>
      </c>
      <c r="H103" s="888">
        <v>64763.414470119271</v>
      </c>
      <c r="I103" s="660" t="s">
        <v>147</v>
      </c>
      <c r="J103" s="887" t="s">
        <v>147</v>
      </c>
      <c r="K103" s="6"/>
    </row>
    <row r="104" spans="1:11" ht="13.05" customHeight="1">
      <c r="A104" s="688"/>
      <c r="B104" s="503"/>
      <c r="C104" s="503"/>
      <c r="D104" s="687"/>
      <c r="E104" s="356"/>
      <c r="F104" s="503"/>
      <c r="G104" s="887"/>
      <c r="H104" s="503"/>
      <c r="I104" s="503"/>
      <c r="J104" s="887"/>
      <c r="K104" s="6"/>
    </row>
    <row r="105" spans="1:11" ht="13.05" customHeight="1">
      <c r="A105" s="691" t="s">
        <v>291</v>
      </c>
      <c r="B105" s="503">
        <v>47.656678898819401</v>
      </c>
      <c r="C105" s="503">
        <v>48.865884853066483</v>
      </c>
      <c r="D105" s="686">
        <v>-2.4745401784558085</v>
      </c>
      <c r="E105" s="356">
        <v>44.273587148734066</v>
      </c>
      <c r="F105" s="503">
        <v>47.345769398036055</v>
      </c>
      <c r="G105" s="885">
        <v>-6.4888210464469243</v>
      </c>
      <c r="H105" s="503">
        <v>48.517842577041741</v>
      </c>
      <c r="I105" s="503">
        <v>49.636475752448405</v>
      </c>
      <c r="J105" s="885">
        <v>-2.2536514900566518</v>
      </c>
      <c r="K105" s="6"/>
    </row>
    <row r="106" spans="1:11" ht="13.05" customHeight="1">
      <c r="A106" s="692" t="s">
        <v>292</v>
      </c>
      <c r="B106" s="351">
        <v>1.8169604561421342</v>
      </c>
      <c r="C106" s="351">
        <v>2.1524481043693915</v>
      </c>
      <c r="D106" s="705">
        <v>-15.586329238146535</v>
      </c>
      <c r="E106" s="350">
        <v>1.7512819441391645</v>
      </c>
      <c r="F106" s="351">
        <v>1.9129750969403834</v>
      </c>
      <c r="G106" s="703">
        <v>-8.4524442090140752</v>
      </c>
      <c r="H106" s="351">
        <v>1.8325710723997481</v>
      </c>
      <c r="I106" s="351">
        <v>2.2174431245392463</v>
      </c>
      <c r="J106" s="703">
        <v>-17.356569279289591</v>
      </c>
      <c r="K106" s="6"/>
    </row>
    <row r="107" spans="1:11" ht="18" customHeight="1">
      <c r="A107" s="399" t="s">
        <v>293</v>
      </c>
      <c r="B107" s="196"/>
      <c r="C107" s="196"/>
      <c r="D107" s="194"/>
      <c r="E107" s="196"/>
      <c r="F107" s="196"/>
      <c r="G107" s="197"/>
      <c r="H107" s="196"/>
      <c r="I107" s="196"/>
      <c r="J107" s="198"/>
    </row>
    <row r="108" spans="1:11">
      <c r="A108" s="192" t="s">
        <v>294</v>
      </c>
      <c r="B108" s="193"/>
      <c r="C108" s="193"/>
      <c r="D108" s="194"/>
      <c r="H108"/>
      <c r="J108"/>
    </row>
    <row r="109" spans="1:11">
      <c r="A109" s="190" t="s">
        <v>295</v>
      </c>
      <c r="B109" s="191"/>
      <c r="C109" s="191"/>
      <c r="D109" s="195"/>
      <c r="H109"/>
      <c r="J109"/>
    </row>
    <row r="110" spans="1:11">
      <c r="A110" s="293" t="s">
        <v>296</v>
      </c>
      <c r="B110" s="209"/>
      <c r="C110" s="261"/>
      <c r="D110" s="258"/>
      <c r="E110" s="255"/>
      <c r="F110" s="255"/>
      <c r="G110" s="255"/>
      <c r="H110" s="255"/>
      <c r="I110" s="255"/>
      <c r="J110" s="255"/>
    </row>
    <row r="111" spans="1:11">
      <c r="A111" s="293" t="s">
        <v>297</v>
      </c>
      <c r="B111" s="209"/>
      <c r="C111" s="255"/>
      <c r="D111" s="255"/>
      <c r="E111" s="255"/>
      <c r="F111" s="255"/>
      <c r="G111" s="255"/>
      <c r="H111" s="255"/>
      <c r="I111" s="255"/>
      <c r="J111" s="255"/>
    </row>
    <row r="112" spans="1:11">
      <c r="A112" s="293" t="s">
        <v>298</v>
      </c>
    </row>
    <row r="113" spans="1:1">
      <c r="A113" s="299"/>
    </row>
  </sheetData>
  <mergeCells count="2">
    <mergeCell ref="A1:J1"/>
    <mergeCell ref="A2:J2"/>
  </mergeCells>
  <phoneticPr fontId="34" type="noConversion"/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>
    <tabColor theme="0" tint="-4.9989318521683403E-2"/>
    <pageSetUpPr fitToPage="1"/>
  </sheetPr>
  <dimension ref="A1:P148"/>
  <sheetViews>
    <sheetView showGridLines="0" workbookViewId="0">
      <selection sqref="A1:M1"/>
    </sheetView>
  </sheetViews>
  <sheetFormatPr defaultColWidth="8.77734375" defaultRowHeight="17.100000000000001" customHeight="1"/>
  <cols>
    <col min="1" max="1" width="32.77734375" style="3" bestFit="1" customWidth="1"/>
    <col min="2" max="2" width="12.5546875" style="3" customWidth="1"/>
    <col min="3" max="6" width="11.5546875" style="3" customWidth="1"/>
    <col min="7" max="7" width="12.21875" style="3" customWidth="1"/>
    <col min="8" max="12" width="11.5546875" style="3" customWidth="1"/>
    <col min="13" max="13" width="12.5546875" style="3" bestFit="1" customWidth="1"/>
    <col min="14" max="14" width="11.5546875" style="3" customWidth="1"/>
    <col min="15" max="16384" width="8.77734375" style="32"/>
  </cols>
  <sheetData>
    <row r="1" spans="1:16" ht="17.100000000000001" customHeight="1">
      <c r="A1" s="1317" t="s">
        <v>698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201"/>
      <c r="O1" s="1071"/>
      <c r="P1" s="1071"/>
    </row>
    <row r="2" spans="1:16" ht="17.100000000000001" customHeight="1">
      <c r="A2" s="1317" t="s">
        <v>341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608"/>
      <c r="O2" s="1071"/>
      <c r="P2" s="569"/>
    </row>
    <row r="3" spans="1:16" ht="17.100000000000001" customHeight="1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2"/>
      <c r="O3" s="1071"/>
      <c r="P3" s="1071"/>
    </row>
    <row r="4" spans="1:16" s="34" customFormat="1" ht="17.100000000000001" customHeight="1">
      <c r="A4" s="1398" t="s">
        <v>699</v>
      </c>
      <c r="B4" s="1400" t="s">
        <v>336</v>
      </c>
      <c r="C4" s="1400" t="s">
        <v>700</v>
      </c>
      <c r="D4" s="1400" t="s">
        <v>701</v>
      </c>
      <c r="E4" s="1400" t="s">
        <v>702</v>
      </c>
      <c r="F4" s="1400" t="s">
        <v>703</v>
      </c>
      <c r="G4" s="1400" t="s">
        <v>704</v>
      </c>
      <c r="H4" s="1400" t="s">
        <v>705</v>
      </c>
      <c r="I4" s="1400" t="s">
        <v>706</v>
      </c>
      <c r="J4" s="1400" t="s">
        <v>707</v>
      </c>
      <c r="K4" s="1400" t="s">
        <v>708</v>
      </c>
      <c r="L4" s="1400" t="s">
        <v>709</v>
      </c>
      <c r="M4" s="1400" t="s">
        <v>710</v>
      </c>
      <c r="N4" s="1400" t="s">
        <v>711</v>
      </c>
      <c r="O4" s="1072"/>
      <c r="P4" s="1072"/>
    </row>
    <row r="5" spans="1:16" s="34" customFormat="1" ht="23.25" customHeight="1">
      <c r="A5" s="1399"/>
      <c r="B5" s="1401"/>
      <c r="C5" s="1401"/>
      <c r="D5" s="1401"/>
      <c r="E5" s="1401"/>
      <c r="F5" s="1401"/>
      <c r="G5" s="1401"/>
      <c r="H5" s="1401"/>
      <c r="I5" s="1401"/>
      <c r="J5" s="1401"/>
      <c r="K5" s="1401"/>
      <c r="L5" s="1401"/>
      <c r="M5" s="1401"/>
      <c r="N5" s="1401"/>
      <c r="O5" s="1072"/>
      <c r="P5" s="1072"/>
    </row>
    <row r="6" spans="1:16" s="34" customFormat="1" ht="13.05" customHeight="1">
      <c r="A6" s="53" t="s">
        <v>638</v>
      </c>
      <c r="B6" s="752">
        <v>87899.976941264453</v>
      </c>
      <c r="C6" s="752">
        <v>16808.370643133509</v>
      </c>
      <c r="D6" s="752">
        <v>41811.534827160627</v>
      </c>
      <c r="E6" s="752">
        <v>1129.2439718219748</v>
      </c>
      <c r="F6" s="752">
        <v>270.25706409583387</v>
      </c>
      <c r="G6" s="752">
        <v>271.35343520439562</v>
      </c>
      <c r="H6" s="752">
        <v>209.5465555505134</v>
      </c>
      <c r="I6" s="752">
        <v>338.40097204569855</v>
      </c>
      <c r="J6" s="752">
        <v>20030.054038849954</v>
      </c>
      <c r="K6" s="752">
        <v>122.04534732879208</v>
      </c>
      <c r="L6" s="752">
        <v>4890.2638607417339</v>
      </c>
      <c r="M6" s="752">
        <v>1595.8546769630191</v>
      </c>
      <c r="N6" s="752">
        <v>411.4882154030409</v>
      </c>
      <c r="O6" s="528"/>
      <c r="P6" s="1072"/>
    </row>
    <row r="7" spans="1:16" s="34" customFormat="1" ht="13.05" customHeight="1">
      <c r="A7" s="55" t="s">
        <v>639</v>
      </c>
      <c r="B7" s="755"/>
      <c r="C7" s="755"/>
      <c r="D7" s="755"/>
      <c r="E7" s="755"/>
      <c r="F7" s="755"/>
      <c r="G7" s="755"/>
      <c r="H7" s="755"/>
      <c r="I7" s="755"/>
      <c r="J7" s="755"/>
      <c r="K7" s="755"/>
      <c r="L7" s="755"/>
      <c r="M7" s="755"/>
      <c r="N7" s="755"/>
      <c r="O7" s="1072"/>
      <c r="P7" s="1072"/>
    </row>
    <row r="8" spans="1:16" ht="13.05" customHeight="1">
      <c r="A8" s="254" t="s">
        <v>640</v>
      </c>
      <c r="B8" s="752">
        <v>22607.233848528398</v>
      </c>
      <c r="C8" s="752">
        <v>5481.0269366742523</v>
      </c>
      <c r="D8" s="752">
        <v>9377.5390918057565</v>
      </c>
      <c r="E8" s="752">
        <v>274.94882823671151</v>
      </c>
      <c r="F8" s="752">
        <v>50.597738892247023</v>
      </c>
      <c r="G8" s="752">
        <v>30.892440645989883</v>
      </c>
      <c r="H8" s="752">
        <v>37.212590639494159</v>
      </c>
      <c r="I8" s="752">
        <v>95.856910362410048</v>
      </c>
      <c r="J8" s="752">
        <v>5242.381597727629</v>
      </c>
      <c r="K8" s="752">
        <v>11.569805140489233</v>
      </c>
      <c r="L8" s="752">
        <v>1576.0712166861283</v>
      </c>
      <c r="M8" s="752">
        <v>367.91472647664727</v>
      </c>
      <c r="N8" s="752">
        <v>59.016191809541191</v>
      </c>
      <c r="O8" s="1071"/>
      <c r="P8" s="1071"/>
    </row>
    <row r="9" spans="1:16" ht="13.05" customHeight="1">
      <c r="A9" s="254" t="s">
        <v>641</v>
      </c>
      <c r="B9" s="752">
        <v>37376.4649705751</v>
      </c>
      <c r="C9" s="752">
        <v>6140.3919102362634</v>
      </c>
      <c r="D9" s="752">
        <v>18763.540711079255</v>
      </c>
      <c r="E9" s="752">
        <v>457.65758565609957</v>
      </c>
      <c r="F9" s="752">
        <v>153.95363223612253</v>
      </c>
      <c r="G9" s="752">
        <v>102.432734228101</v>
      </c>
      <c r="H9" s="752">
        <v>151.8059101927</v>
      </c>
      <c r="I9" s="752">
        <v>108.070876121431</v>
      </c>
      <c r="J9" s="752">
        <v>8375.6642794215331</v>
      </c>
      <c r="K9" s="752">
        <v>21.786907435975188</v>
      </c>
      <c r="L9" s="752">
        <v>2062.1631547610687</v>
      </c>
      <c r="M9" s="752">
        <v>729.84197942177298</v>
      </c>
      <c r="N9" s="752">
        <v>306.08629861723801</v>
      </c>
      <c r="O9" s="1071"/>
      <c r="P9" s="1071"/>
    </row>
    <row r="10" spans="1:16" ht="13.05" customHeight="1">
      <c r="A10" s="254" t="s">
        <v>642</v>
      </c>
      <c r="B10" s="752">
        <v>27916.278122157099</v>
      </c>
      <c r="C10" s="752">
        <v>5187.0310082966398</v>
      </c>
      <c r="D10" s="752">
        <v>13670.470684604499</v>
      </c>
      <c r="E10" s="752">
        <v>396.58668972332873</v>
      </c>
      <c r="F10" s="752">
        <v>65.943107225773957</v>
      </c>
      <c r="G10" s="1065">
        <v>138.11241163778001</v>
      </c>
      <c r="H10" s="752">
        <v>20.859958630081493</v>
      </c>
      <c r="I10" s="752">
        <v>134.27696094666601</v>
      </c>
      <c r="J10" s="752">
        <v>6411.8358102517795</v>
      </c>
      <c r="K10" s="752">
        <v>88.632292734844597</v>
      </c>
      <c r="L10" s="752">
        <v>1250.6957695145968</v>
      </c>
      <c r="M10" s="752">
        <v>498.45900068042903</v>
      </c>
      <c r="N10" s="752">
        <v>46.120934726856603</v>
      </c>
      <c r="O10" s="1071"/>
      <c r="P10" s="1071"/>
    </row>
    <row r="11" spans="1:16" s="34" customFormat="1" ht="13.05" customHeight="1">
      <c r="A11" s="254" t="s">
        <v>643</v>
      </c>
      <c r="B11" s="1063">
        <v>1.8169604561421346</v>
      </c>
      <c r="C11" s="1063">
        <v>2.1524481043694021</v>
      </c>
      <c r="D11" s="1063">
        <v>2.122270299983271</v>
      </c>
      <c r="E11" s="1063">
        <v>2.2488919391229345</v>
      </c>
      <c r="F11" s="1063">
        <v>2.1292985985382087</v>
      </c>
      <c r="G11" s="1063">
        <v>2.3328460098387667</v>
      </c>
      <c r="H11" s="1063">
        <v>1.5376785505793984</v>
      </c>
      <c r="I11" s="1063">
        <v>3.1491630849472889</v>
      </c>
      <c r="J11" s="1063">
        <v>2.1148927193568987</v>
      </c>
      <c r="K11" s="1063">
        <v>2.032783803891355</v>
      </c>
      <c r="L11" s="1063">
        <v>1.8931506203981934</v>
      </c>
      <c r="M11" s="1063">
        <v>2.0751000506652151</v>
      </c>
      <c r="N11" s="1063">
        <v>2.4294321046248237</v>
      </c>
      <c r="O11" s="1072"/>
      <c r="P11" s="1072"/>
    </row>
    <row r="12" spans="1:16" s="34" customFormat="1" ht="13.05" customHeight="1">
      <c r="A12" s="55" t="s">
        <v>644</v>
      </c>
      <c r="B12" s="755"/>
      <c r="C12" s="755"/>
      <c r="D12" s="755"/>
      <c r="E12" s="755"/>
      <c r="F12" s="755"/>
      <c r="G12" s="755"/>
      <c r="H12" s="755"/>
      <c r="I12" s="755"/>
      <c r="J12" s="755"/>
      <c r="K12" s="755"/>
      <c r="L12" s="755"/>
      <c r="M12" s="755"/>
      <c r="N12" s="755"/>
      <c r="O12" s="1072"/>
      <c r="P12" s="1072"/>
    </row>
    <row r="13" spans="1:16" ht="13.05" customHeight="1">
      <c r="A13" s="242" t="s">
        <v>645</v>
      </c>
      <c r="B13" s="752">
        <v>21766.433774125599</v>
      </c>
      <c r="C13" s="752">
        <v>3274.1464423734792</v>
      </c>
      <c r="D13" s="752">
        <v>6007.7933774742687</v>
      </c>
      <c r="E13" s="752">
        <v>374.19598600391129</v>
      </c>
      <c r="F13" s="752">
        <v>157.81058428570833</v>
      </c>
      <c r="G13" s="752">
        <v>221.99692178664526</v>
      </c>
      <c r="H13" s="752">
        <v>85.501300997061037</v>
      </c>
      <c r="I13" s="752">
        <v>195.68213602778991</v>
      </c>
      <c r="J13" s="752">
        <v>8504.2667545168988</v>
      </c>
      <c r="K13" s="752">
        <v>114.11070582834778</v>
      </c>
      <c r="L13" s="752">
        <v>2450.8398979196336</v>
      </c>
      <c r="M13" s="752">
        <v>336.6879123435674</v>
      </c>
      <c r="N13" s="752">
        <v>41.818007657643705</v>
      </c>
      <c r="O13" s="1071"/>
      <c r="P13" s="1071"/>
    </row>
    <row r="14" spans="1:16" ht="13.05" customHeight="1">
      <c r="A14" s="242" t="s">
        <v>646</v>
      </c>
      <c r="B14" s="752">
        <v>66133.543167141615</v>
      </c>
      <c r="C14" s="752">
        <v>13536.507356959455</v>
      </c>
      <c r="D14" s="752">
        <v>35814.965055919893</v>
      </c>
      <c r="E14" s="752">
        <v>754.8012130572065</v>
      </c>
      <c r="F14" s="752">
        <v>112.21032223675437</v>
      </c>
      <c r="G14" s="752">
        <v>48.954519318411265</v>
      </c>
      <c r="H14" s="752">
        <v>123.95778203717477</v>
      </c>
      <c r="I14" s="752">
        <v>142.42811309498958</v>
      </c>
      <c r="J14" s="752">
        <v>11516.566131572756</v>
      </c>
      <c r="K14" s="752">
        <v>7.7168282411402345</v>
      </c>
      <c r="L14" s="752">
        <v>2436.2008232885173</v>
      </c>
      <c r="M14" s="752">
        <v>1259.3165247394236</v>
      </c>
      <c r="N14" s="752">
        <v>369.82557185661983</v>
      </c>
      <c r="O14" s="1071"/>
      <c r="P14" s="1071"/>
    </row>
    <row r="15" spans="1:16" ht="13.05" customHeight="1">
      <c r="A15" s="206" t="s">
        <v>647</v>
      </c>
      <c r="B15" s="752">
        <v>6.5747663223705022</v>
      </c>
      <c r="C15" s="752">
        <v>5.4098371053640708</v>
      </c>
      <c r="D15" s="752">
        <v>6.4028003121882051</v>
      </c>
      <c r="E15" s="752">
        <v>4.1629712302440964</v>
      </c>
      <c r="F15" s="752">
        <v>2.7965465082948917</v>
      </c>
      <c r="G15" s="752">
        <v>2.5510755184822682</v>
      </c>
      <c r="H15" s="752">
        <v>3.1995496668414369</v>
      </c>
      <c r="I15" s="752">
        <v>3.9965634049461904</v>
      </c>
      <c r="J15" s="752">
        <v>3.0376843606047492</v>
      </c>
      <c r="K15" s="752">
        <v>3.0085035115623402</v>
      </c>
      <c r="L15" s="752">
        <v>2.3069607842614412</v>
      </c>
      <c r="M15" s="752">
        <v>4.4893524191666172</v>
      </c>
      <c r="N15" s="752">
        <v>5.3834692708789484</v>
      </c>
      <c r="O15" s="1071"/>
      <c r="P15" s="1071"/>
    </row>
    <row r="16" spans="1:16" s="34" customFormat="1" ht="13.05" customHeight="1">
      <c r="A16" s="55" t="s">
        <v>648</v>
      </c>
      <c r="B16" s="755"/>
      <c r="C16" s="755"/>
      <c r="D16" s="755"/>
      <c r="E16" s="755"/>
      <c r="F16" s="755"/>
      <c r="G16" s="755"/>
      <c r="H16" s="755"/>
      <c r="I16" s="755"/>
      <c r="J16" s="755"/>
      <c r="K16" s="755"/>
      <c r="L16" s="755"/>
      <c r="M16" s="755"/>
      <c r="N16" s="755"/>
      <c r="O16" s="1072"/>
      <c r="P16" s="1072"/>
    </row>
    <row r="17" spans="1:14" ht="13.05" customHeight="1">
      <c r="A17" s="242" t="s">
        <v>649</v>
      </c>
      <c r="B17" s="752">
        <v>666.69328740881235</v>
      </c>
      <c r="C17" s="752">
        <v>42.054539271753583</v>
      </c>
      <c r="D17" s="752">
        <v>266.03371190249334</v>
      </c>
      <c r="E17" s="752">
        <v>1.7133627179510882</v>
      </c>
      <c r="F17" s="1065">
        <v>0</v>
      </c>
      <c r="G17" s="1065">
        <v>0</v>
      </c>
      <c r="H17" s="1065">
        <v>0</v>
      </c>
      <c r="I17" s="752">
        <v>2.2009994152357661</v>
      </c>
      <c r="J17" s="752">
        <v>268.85755187951764</v>
      </c>
      <c r="K17" s="1065">
        <v>0</v>
      </c>
      <c r="L17" s="752">
        <v>74.783765601345621</v>
      </c>
      <c r="M17" s="752">
        <v>7.1781695359388156</v>
      </c>
      <c r="N17" s="752">
        <v>3.8711870845769032</v>
      </c>
    </row>
    <row r="18" spans="1:14" ht="13.05" customHeight="1">
      <c r="A18" s="242" t="s">
        <v>650</v>
      </c>
      <c r="B18" s="752">
        <v>8365.2766615179607</v>
      </c>
      <c r="C18" s="752">
        <v>1311.4406338714321</v>
      </c>
      <c r="D18" s="752">
        <v>3800.9553531681786</v>
      </c>
      <c r="E18" s="752">
        <v>137.09229603139082</v>
      </c>
      <c r="F18" s="752">
        <v>13.976202328273461</v>
      </c>
      <c r="G18" s="752">
        <v>1.0498926975419514</v>
      </c>
      <c r="H18" s="752">
        <v>2.1323528036423816</v>
      </c>
      <c r="I18" s="752">
        <v>10.05677611948181</v>
      </c>
      <c r="J18" s="752">
        <v>2318.9798990425452</v>
      </c>
      <c r="K18" s="752">
        <v>15.685994404172346</v>
      </c>
      <c r="L18" s="752">
        <v>610.11861031534909</v>
      </c>
      <c r="M18" s="752">
        <v>122.39621638812994</v>
      </c>
      <c r="N18" s="752">
        <v>20.036679338111199</v>
      </c>
    </row>
    <row r="19" spans="1:14" ht="13.05" customHeight="1">
      <c r="A19" s="254" t="s">
        <v>712</v>
      </c>
      <c r="B19" s="752">
        <v>79121.589991555098</v>
      </c>
      <c r="C19" s="752">
        <v>15480.811206069315</v>
      </c>
      <c r="D19" s="752">
        <v>37789.692940138782</v>
      </c>
      <c r="E19" s="752">
        <v>990.42927489010219</v>
      </c>
      <c r="F19" s="752">
        <v>256.30293354673643</v>
      </c>
      <c r="G19" s="752">
        <v>270.34044619077076</v>
      </c>
      <c r="H19" s="752">
        <v>207.44120009297131</v>
      </c>
      <c r="I19" s="752">
        <v>328.38028512103068</v>
      </c>
      <c r="J19" s="752">
        <v>17590.435807548358</v>
      </c>
      <c r="K19" s="752">
        <v>106.35867547543434</v>
      </c>
      <c r="L19" s="752">
        <v>4237.2567659564374</v>
      </c>
      <c r="M19" s="752">
        <v>1466.3154775489174</v>
      </c>
      <c r="N19" s="752">
        <v>387.58846844247614</v>
      </c>
    </row>
    <row r="20" spans="1:14" s="34" customFormat="1" ht="13.05" customHeight="1">
      <c r="A20" s="55" t="s">
        <v>212</v>
      </c>
      <c r="B20" s="755"/>
      <c r="C20" s="755"/>
      <c r="D20" s="755"/>
      <c r="E20" s="755"/>
      <c r="F20" s="755"/>
      <c r="G20" s="755"/>
      <c r="H20" s="755"/>
      <c r="I20" s="755"/>
      <c r="J20" s="755"/>
      <c r="K20" s="755"/>
      <c r="L20" s="755"/>
      <c r="M20" s="755"/>
      <c r="N20" s="755"/>
    </row>
    <row r="21" spans="1:14" ht="13.05" customHeight="1">
      <c r="A21" s="398" t="s">
        <v>653</v>
      </c>
      <c r="B21" s="752">
        <v>36660.06747440109</v>
      </c>
      <c r="C21" s="752">
        <v>7334.5136069471946</v>
      </c>
      <c r="D21" s="752">
        <v>17159.139296270812</v>
      </c>
      <c r="E21" s="752">
        <v>483.64668926941675</v>
      </c>
      <c r="F21" s="752">
        <v>65.751884160550929</v>
      </c>
      <c r="G21" s="752">
        <v>19.41221590929829</v>
      </c>
      <c r="H21" s="752">
        <v>116.05687543642907</v>
      </c>
      <c r="I21" s="752">
        <v>134.76182630931902</v>
      </c>
      <c r="J21" s="752">
        <v>8362.6576104545529</v>
      </c>
      <c r="K21" s="752">
        <v>17.51781065108803</v>
      </c>
      <c r="L21" s="752">
        <v>2106.8775486393465</v>
      </c>
      <c r="M21" s="752">
        <v>639.61149639294786</v>
      </c>
      <c r="N21" s="752">
        <v>211.7107937292225</v>
      </c>
    </row>
    <row r="22" spans="1:14" ht="13.05" customHeight="1">
      <c r="A22" s="398" t="s">
        <v>654</v>
      </c>
      <c r="B22" s="752">
        <v>45457.915528043304</v>
      </c>
      <c r="C22" s="752">
        <v>7405.4635792818117</v>
      </c>
      <c r="D22" s="752">
        <v>22816.568737588106</v>
      </c>
      <c r="E22" s="752">
        <v>499.97804400139756</v>
      </c>
      <c r="F22" s="752">
        <v>191.54372187392272</v>
      </c>
      <c r="G22" s="752">
        <v>247.60820323063803</v>
      </c>
      <c r="H22" s="752">
        <v>182.03033169468134</v>
      </c>
      <c r="I22" s="752">
        <v>133.83381346824302</v>
      </c>
      <c r="J22" s="752">
        <v>10722.33358861323</v>
      </c>
      <c r="K22" s="752">
        <v>63.238137176133399</v>
      </c>
      <c r="L22" s="752">
        <v>2260.6518536249223</v>
      </c>
      <c r="M22" s="752">
        <v>754.31663212048682</v>
      </c>
      <c r="N22" s="752">
        <v>174.41478329793958</v>
      </c>
    </row>
    <row r="23" spans="1:14" ht="13.05" customHeight="1">
      <c r="A23" s="398" t="s">
        <v>655</v>
      </c>
      <c r="B23" s="752">
        <v>45149.135790577842</v>
      </c>
      <c r="C23" s="752">
        <v>7399.2300104616525</v>
      </c>
      <c r="D23" s="752">
        <v>22699.036698005235</v>
      </c>
      <c r="E23" s="752">
        <v>500.00462808526117</v>
      </c>
      <c r="F23" s="752">
        <v>185.69046729464176</v>
      </c>
      <c r="G23" s="752">
        <v>247.62136868323933</v>
      </c>
      <c r="H23" s="752">
        <v>182.04001033889691</v>
      </c>
      <c r="I23" s="752">
        <v>133.84092947936333</v>
      </c>
      <c r="J23" s="752">
        <v>10574.813134828803</v>
      </c>
      <c r="K23" s="752">
        <v>63.241499579667384</v>
      </c>
      <c r="L23" s="752">
        <v>2233.1030024917432</v>
      </c>
      <c r="M23" s="752">
        <v>750.1366284051436</v>
      </c>
      <c r="N23" s="752">
        <v>174.42405701961968</v>
      </c>
    </row>
    <row r="24" spans="1:14" ht="13.05" customHeight="1">
      <c r="A24" s="398" t="s">
        <v>656</v>
      </c>
      <c r="B24" s="752">
        <v>315.8112904290615</v>
      </c>
      <c r="C24" s="752">
        <v>23.783759360884655</v>
      </c>
      <c r="D24" s="752">
        <v>222.40624351193205</v>
      </c>
      <c r="E24" s="752">
        <v>2.0876639443912066</v>
      </c>
      <c r="F24" s="1065">
        <v>0</v>
      </c>
      <c r="G24" s="1065">
        <v>0</v>
      </c>
      <c r="H24" s="1065">
        <v>0</v>
      </c>
      <c r="I24" s="1065">
        <v>0</v>
      </c>
      <c r="J24" s="752">
        <v>27.877540911057775</v>
      </c>
      <c r="K24" s="1065">
        <v>0</v>
      </c>
      <c r="L24" s="752">
        <v>34.425351898760006</v>
      </c>
      <c r="M24" s="752">
        <v>5.2307308020357413</v>
      </c>
      <c r="N24" s="1065">
        <v>0</v>
      </c>
    </row>
    <row r="25" spans="1:14" ht="13.05" customHeight="1">
      <c r="A25" s="398" t="s">
        <v>657</v>
      </c>
      <c r="B25" s="752">
        <v>699.0682642053473</v>
      </c>
      <c r="C25" s="752">
        <v>27.031141221318357</v>
      </c>
      <c r="D25" s="752">
        <v>407.9073772902409</v>
      </c>
      <c r="E25" s="1065">
        <v>0</v>
      </c>
      <c r="F25" s="752">
        <v>9.2259118158248796</v>
      </c>
      <c r="G25" s="1065">
        <v>0</v>
      </c>
      <c r="H25" s="1065">
        <v>0</v>
      </c>
      <c r="I25" s="1065">
        <v>0</v>
      </c>
      <c r="J25" s="752">
        <v>235.96921695870034</v>
      </c>
      <c r="K25" s="1065">
        <v>0</v>
      </c>
      <c r="L25" s="752">
        <v>16.889056863552948</v>
      </c>
      <c r="M25" s="752">
        <v>2.0455600557094145</v>
      </c>
      <c r="N25" s="1065">
        <v>0</v>
      </c>
    </row>
    <row r="26" spans="1:14" ht="13.05" customHeight="1">
      <c r="A26" s="398" t="s">
        <v>658</v>
      </c>
      <c r="B26" s="752">
        <v>7659.841445686824</v>
      </c>
      <c r="C26" s="752">
        <v>956.74445541011528</v>
      </c>
      <c r="D26" s="752">
        <v>2791.3350031579143</v>
      </c>
      <c r="E26" s="752">
        <v>70.177401155847775</v>
      </c>
      <c r="F26" s="752">
        <v>47.563566887779892</v>
      </c>
      <c r="G26" s="1065">
        <v>0</v>
      </c>
      <c r="H26" s="752">
        <v>3.8913227415306917</v>
      </c>
      <c r="I26" s="752">
        <v>37.31225558102593</v>
      </c>
      <c r="J26" s="752">
        <v>2764.5876488759873</v>
      </c>
      <c r="K26" s="752">
        <v>45.595039018170738</v>
      </c>
      <c r="L26" s="752">
        <v>809.22244729586214</v>
      </c>
      <c r="M26" s="752">
        <v>100.97459807425098</v>
      </c>
      <c r="N26" s="752">
        <v>32.230472506604862</v>
      </c>
    </row>
    <row r="27" spans="1:14" ht="13.05" customHeight="1">
      <c r="A27" s="398" t="s">
        <v>247</v>
      </c>
      <c r="B27" s="752">
        <v>12953.574895491836</v>
      </c>
      <c r="C27" s="752">
        <v>2810.5647292646136</v>
      </c>
      <c r="D27" s="752">
        <v>4411.4060458350523</v>
      </c>
      <c r="E27" s="752">
        <v>145.05708264287435</v>
      </c>
      <c r="F27" s="752">
        <v>37.947500872741038</v>
      </c>
      <c r="G27" s="752">
        <v>14.604045044066037</v>
      </c>
      <c r="H27" s="752">
        <v>22.12659722460829</v>
      </c>
      <c r="I27" s="752">
        <v>133.58062974982474</v>
      </c>
      <c r="J27" s="752">
        <v>3916.3071468369867</v>
      </c>
      <c r="K27" s="752">
        <v>4.3751836596083375</v>
      </c>
      <c r="L27" s="752">
        <v>1167.9644118130605</v>
      </c>
      <c r="M27" s="752">
        <v>234.28895184038507</v>
      </c>
      <c r="N27" s="752">
        <v>54.965490442492253</v>
      </c>
    </row>
    <row r="28" spans="1:14" ht="13.05" customHeight="1">
      <c r="A28" s="398" t="s">
        <v>659</v>
      </c>
      <c r="B28" s="752">
        <v>2729.6677593492432</v>
      </c>
      <c r="C28" s="752">
        <v>474.2573185239109</v>
      </c>
      <c r="D28" s="752">
        <v>978.20184180379181</v>
      </c>
      <c r="E28" s="752">
        <v>33.299503144179397</v>
      </c>
      <c r="F28" s="752">
        <v>5.5300754085040289</v>
      </c>
      <c r="G28" s="752">
        <v>3.4985767311033635</v>
      </c>
      <c r="H28" s="752">
        <v>1.2692533803644914</v>
      </c>
      <c r="I28" s="752">
        <v>93.051234292061807</v>
      </c>
      <c r="J28" s="752">
        <v>854.20641762510093</v>
      </c>
      <c r="K28" s="1065">
        <v>0</v>
      </c>
      <c r="L28" s="752">
        <v>260.32071726861767</v>
      </c>
      <c r="M28" s="752">
        <v>14.62822567453866</v>
      </c>
      <c r="N28" s="752">
        <v>11.404595497064646</v>
      </c>
    </row>
    <row r="29" spans="1:14" ht="13.05" customHeight="1">
      <c r="A29" s="398" t="s">
        <v>660</v>
      </c>
      <c r="B29" s="752">
        <v>12193.727305162474</v>
      </c>
      <c r="C29" s="752">
        <v>2667.4576396270063</v>
      </c>
      <c r="D29" s="752">
        <v>4161.8142433003013</v>
      </c>
      <c r="E29" s="752">
        <v>127.25438679852446</v>
      </c>
      <c r="F29" s="752">
        <v>35.844792710066699</v>
      </c>
      <c r="G29" s="752">
        <v>14.608992720446089</v>
      </c>
      <c r="H29" s="752">
        <v>20.857469397927904</v>
      </c>
      <c r="I29" s="752">
        <v>59.518559808071863</v>
      </c>
      <c r="J29" s="752">
        <v>3690.7487174761964</v>
      </c>
      <c r="K29" s="752">
        <v>4.3766659196798257</v>
      </c>
      <c r="L29" s="752">
        <v>1129.8370332361969</v>
      </c>
      <c r="M29" s="752">
        <v>226.01349104394507</v>
      </c>
      <c r="N29" s="752">
        <v>54.984112095463033</v>
      </c>
    </row>
    <row r="30" spans="1:14" s="34" customFormat="1" ht="13.05" customHeight="1">
      <c r="A30" s="55" t="s">
        <v>661</v>
      </c>
      <c r="B30" s="755"/>
      <c r="C30" s="755"/>
      <c r="D30" s="755"/>
      <c r="E30" s="755"/>
      <c r="F30" s="755"/>
      <c r="G30" s="755"/>
      <c r="H30" s="755"/>
      <c r="I30" s="755"/>
      <c r="J30" s="755"/>
      <c r="K30" s="755"/>
      <c r="L30" s="755"/>
      <c r="M30" s="755"/>
      <c r="N30" s="755"/>
    </row>
    <row r="31" spans="1:14" s="401" customFormat="1" ht="13.05" customHeight="1">
      <c r="A31" s="241" t="s">
        <v>662</v>
      </c>
      <c r="B31" s="1063">
        <v>10.772532578530271</v>
      </c>
      <c r="C31" s="1063">
        <v>12.571528077772772</v>
      </c>
      <c r="D31" s="1063">
        <v>10.594289250585989</v>
      </c>
      <c r="E31" s="1063">
        <v>11.8026788053494</v>
      </c>
      <c r="F31" s="1063">
        <v>8.1324641384753242</v>
      </c>
      <c r="G31" s="1063">
        <v>12.196274152713146</v>
      </c>
      <c r="H31" s="1063">
        <v>6.3357634997556271</v>
      </c>
      <c r="I31" s="1063">
        <v>5.8475370608710229</v>
      </c>
      <c r="J31" s="1063">
        <v>9.5495326723717255</v>
      </c>
      <c r="K31" s="1063">
        <v>14.307417872634424</v>
      </c>
      <c r="L31" s="1063">
        <v>10.226293311852496</v>
      </c>
      <c r="M31" s="1063">
        <v>14.821478911470445</v>
      </c>
      <c r="N31" s="1063">
        <v>14.176745052601344</v>
      </c>
    </row>
    <row r="32" spans="1:14" s="401" customFormat="1" ht="13.05" customHeight="1">
      <c r="A32" s="241" t="s">
        <v>663</v>
      </c>
      <c r="B32" s="1063">
        <v>14.536068067743425</v>
      </c>
      <c r="C32" s="1063">
        <v>17.378777008840892</v>
      </c>
      <c r="D32" s="1063">
        <v>14.821333092559398</v>
      </c>
      <c r="E32" s="1063">
        <v>15.240638369062635</v>
      </c>
      <c r="F32" s="1063">
        <v>10.578667622507936</v>
      </c>
      <c r="G32" s="1063">
        <v>9.6671267131420997</v>
      </c>
      <c r="H32" s="1063">
        <v>16.228756350675756</v>
      </c>
      <c r="I32" s="1063">
        <v>15.027987084511386</v>
      </c>
      <c r="J32" s="1063">
        <v>12.015023742863823</v>
      </c>
      <c r="K32" s="1063">
        <v>11.877310415870911</v>
      </c>
      <c r="L32" s="1063">
        <v>12.541325453837686</v>
      </c>
      <c r="M32" s="1063">
        <v>19.467445751745664</v>
      </c>
      <c r="N32" s="1063">
        <v>16.378006110246154</v>
      </c>
    </row>
    <row r="33" spans="1:14" s="401" customFormat="1" ht="13.05" customHeight="1">
      <c r="A33" s="241" t="s">
        <v>664</v>
      </c>
      <c r="B33" s="1063">
        <v>8.453918076709547</v>
      </c>
      <c r="C33" s="1063">
        <v>18.740823971378092</v>
      </c>
      <c r="D33" s="1063">
        <v>5.6058733901796769</v>
      </c>
      <c r="E33" s="1063">
        <v>7</v>
      </c>
      <c r="F33" s="1065">
        <v>0</v>
      </c>
      <c r="G33" s="1065">
        <v>0</v>
      </c>
      <c r="H33" s="1065">
        <v>0</v>
      </c>
      <c r="I33" s="1065">
        <v>0</v>
      </c>
      <c r="J33" s="1063">
        <v>16.517795937593764</v>
      </c>
      <c r="K33" s="1065">
        <v>0</v>
      </c>
      <c r="L33" s="1063">
        <v>13.00774735834651</v>
      </c>
      <c r="M33" s="1063">
        <v>10.409411099869063</v>
      </c>
      <c r="N33" s="1065">
        <v>0</v>
      </c>
    </row>
    <row r="34" spans="1:14" s="401" customFormat="1" ht="13.05" customHeight="1">
      <c r="A34" s="241" t="s">
        <v>665</v>
      </c>
      <c r="B34" s="1063">
        <v>3.2457385167251931</v>
      </c>
      <c r="C34" s="1063">
        <v>7.0590129287097598</v>
      </c>
      <c r="D34" s="1063">
        <v>2.6249350501516719</v>
      </c>
      <c r="E34" s="1065">
        <v>0</v>
      </c>
      <c r="F34" s="1063">
        <v>5.1188344347149775</v>
      </c>
      <c r="G34" s="1065">
        <v>0</v>
      </c>
      <c r="H34" s="1065">
        <v>0</v>
      </c>
      <c r="I34" s="1065">
        <v>0</v>
      </c>
      <c r="J34" s="1063">
        <v>3.6599777485536302</v>
      </c>
      <c r="K34" s="1065">
        <v>0</v>
      </c>
      <c r="L34" s="1063">
        <v>5.1129820711722394</v>
      </c>
      <c r="M34" s="1063">
        <v>5</v>
      </c>
      <c r="N34" s="1065">
        <v>0</v>
      </c>
    </row>
    <row r="35" spans="1:14" s="401" customFormat="1" ht="13.05" customHeight="1">
      <c r="A35" s="241" t="s">
        <v>666</v>
      </c>
      <c r="B35" s="1063">
        <v>10.894640034073063</v>
      </c>
      <c r="C35" s="1063">
        <v>13.203204583658424</v>
      </c>
      <c r="D35" s="1063">
        <v>11.432219798279739</v>
      </c>
      <c r="E35" s="1063">
        <v>7.6788821012377166</v>
      </c>
      <c r="F35" s="1063">
        <v>9.0293690538796216</v>
      </c>
      <c r="G35" s="1065">
        <v>0</v>
      </c>
      <c r="H35" s="1063">
        <v>8</v>
      </c>
      <c r="I35" s="1063">
        <v>8.8594635569420195</v>
      </c>
      <c r="J35" s="1063">
        <v>8.9838702464438835</v>
      </c>
      <c r="K35" s="1063">
        <v>19.296499226889416</v>
      </c>
      <c r="L35" s="1063">
        <v>11.403232230006862</v>
      </c>
      <c r="M35" s="1063">
        <v>27.892200793641987</v>
      </c>
      <c r="N35" s="1063">
        <v>6.5545340119916018</v>
      </c>
    </row>
    <row r="36" spans="1:14" s="401" customFormat="1" ht="13.05" customHeight="1">
      <c r="A36" s="241" t="s">
        <v>667</v>
      </c>
      <c r="B36" s="1063">
        <v>17.348325012501128</v>
      </c>
      <c r="C36" s="1063">
        <v>20.171193685575961</v>
      </c>
      <c r="D36" s="1063">
        <v>16.905759806157214</v>
      </c>
      <c r="E36" s="1063">
        <v>22.832665479774484</v>
      </c>
      <c r="F36" s="1063">
        <v>15.765497962723291</v>
      </c>
      <c r="G36" s="1063">
        <v>7.155160697107811</v>
      </c>
      <c r="H36" s="1063">
        <v>38.327372311483153</v>
      </c>
      <c r="I36" s="1063">
        <v>13.159937214243643</v>
      </c>
      <c r="J36" s="1063">
        <v>15.494087849886231</v>
      </c>
      <c r="K36" s="1063">
        <v>6.9957881754429625</v>
      </c>
      <c r="L36" s="1063">
        <v>15.138905875608557</v>
      </c>
      <c r="M36" s="1063">
        <v>36.315002992615696</v>
      </c>
      <c r="N36" s="1063">
        <v>16.540408950062083</v>
      </c>
    </row>
    <row r="37" spans="1:14" s="401" customFormat="1" ht="13.05" customHeight="1">
      <c r="A37" s="241" t="s">
        <v>668</v>
      </c>
      <c r="B37" s="1063">
        <v>6.9372963800568348</v>
      </c>
      <c r="C37" s="1063">
        <v>4.747759209234542</v>
      </c>
      <c r="D37" s="1063">
        <v>7.6581700013456269</v>
      </c>
      <c r="E37" s="1063">
        <v>8.884213839828071</v>
      </c>
      <c r="F37" s="1063">
        <v>9.6196525694084816</v>
      </c>
      <c r="G37" s="1063">
        <v>9.2489505427618983</v>
      </c>
      <c r="H37" s="1063">
        <v>11</v>
      </c>
      <c r="I37" s="1063">
        <v>7.3836925100449875</v>
      </c>
      <c r="J37" s="1063">
        <v>7.0206145025329176</v>
      </c>
      <c r="K37" s="1065">
        <v>0</v>
      </c>
      <c r="L37" s="1063">
        <v>7.2748103947435023</v>
      </c>
      <c r="M37" s="1063">
        <v>13.504900788001601</v>
      </c>
      <c r="N37" s="1063">
        <v>2</v>
      </c>
    </row>
    <row r="38" spans="1:14" s="401" customFormat="1" ht="13.05" customHeight="1">
      <c r="A38" s="241" t="s">
        <v>669</v>
      </c>
      <c r="B38" s="1063">
        <v>16.876407676261053</v>
      </c>
      <c r="C38" s="1063">
        <v>20.411539544431118</v>
      </c>
      <c r="D38" s="1063">
        <v>16.115255266321416</v>
      </c>
      <c r="E38" s="1063">
        <v>23.697446682185912</v>
      </c>
      <c r="F38" s="1063">
        <v>15.203257261037749</v>
      </c>
      <c r="G38" s="1063">
        <v>4.9273500140342446</v>
      </c>
      <c r="H38" s="1063">
        <v>40</v>
      </c>
      <c r="I38" s="1063">
        <v>17.934854779259869</v>
      </c>
      <c r="J38" s="1063">
        <v>14.812247940101614</v>
      </c>
      <c r="K38" s="1063">
        <v>6.9957881754429625</v>
      </c>
      <c r="L38" s="1063">
        <v>13.969193734723364</v>
      </c>
      <c r="M38" s="1063">
        <v>36.778275859403301</v>
      </c>
      <c r="N38" s="1063">
        <v>16.123167582760349</v>
      </c>
    </row>
    <row r="39" spans="1:14" s="401" customFormat="1" ht="13.05" customHeight="1">
      <c r="A39" s="241" t="s">
        <v>670</v>
      </c>
      <c r="B39" s="1063">
        <v>15.52134150569742</v>
      </c>
      <c r="C39" s="1063">
        <v>17.293376505284208</v>
      </c>
      <c r="D39" s="1063">
        <v>14.98967900764311</v>
      </c>
      <c r="E39" s="1063">
        <v>15.221376002029148</v>
      </c>
      <c r="F39" s="1063">
        <v>13.222494486535583</v>
      </c>
      <c r="G39" s="1063">
        <v>10.069861266306932</v>
      </c>
      <c r="H39" s="1063">
        <v>21.791934215754559</v>
      </c>
      <c r="I39" s="1063">
        <v>14.444962869362138</v>
      </c>
      <c r="J39" s="1063">
        <v>14.66349071220827</v>
      </c>
      <c r="K39" s="1063">
        <v>15.672230183430225</v>
      </c>
      <c r="L39" s="1063">
        <v>15.744862501368139</v>
      </c>
      <c r="M39" s="1063">
        <v>22.225375156958599</v>
      </c>
      <c r="N39" s="1063">
        <v>16.951895479272277</v>
      </c>
    </row>
    <row r="40" spans="1:14" s="34" customFormat="1" ht="13.05" customHeight="1">
      <c r="A40" s="55" t="s">
        <v>250</v>
      </c>
      <c r="B40" s="755"/>
      <c r="C40" s="755"/>
      <c r="D40" s="755"/>
      <c r="E40" s="755"/>
      <c r="F40" s="755"/>
      <c r="G40" s="755"/>
      <c r="H40" s="755"/>
      <c r="I40" s="755"/>
      <c r="J40" s="755"/>
      <c r="K40" s="755"/>
      <c r="L40" s="755"/>
      <c r="M40" s="755"/>
      <c r="N40" s="755"/>
    </row>
    <row r="41" spans="1:14" s="52" customFormat="1" ht="13.05" customHeight="1">
      <c r="A41" s="241" t="s">
        <v>671</v>
      </c>
      <c r="B41" s="752">
        <v>39218.484245366482</v>
      </c>
      <c r="C41" s="752">
        <v>7497.3323193645601</v>
      </c>
      <c r="D41" s="752">
        <v>17390.529903789105</v>
      </c>
      <c r="E41" s="752">
        <v>542.93341721093236</v>
      </c>
      <c r="F41" s="752">
        <v>180.01907468401114</v>
      </c>
      <c r="G41" s="752">
        <v>192.56006732367626</v>
      </c>
      <c r="H41" s="752">
        <v>30.846474999193141</v>
      </c>
      <c r="I41" s="752">
        <v>141.55569651202407</v>
      </c>
      <c r="J41" s="752">
        <v>10079.805869160718</v>
      </c>
      <c r="K41" s="752">
        <v>22.60083578220021</v>
      </c>
      <c r="L41" s="752">
        <v>2319.2085433435727</v>
      </c>
      <c r="M41" s="752">
        <v>595.21323455051879</v>
      </c>
      <c r="N41" s="752">
        <v>220.02090728921408</v>
      </c>
    </row>
    <row r="42" spans="1:14" s="52" customFormat="1" ht="13.05" customHeight="1">
      <c r="A42" s="241" t="s">
        <v>672</v>
      </c>
      <c r="B42" s="752">
        <v>32964.661763895783</v>
      </c>
      <c r="C42" s="752">
        <v>6572.8844096459925</v>
      </c>
      <c r="D42" s="752">
        <v>15105.447271932393</v>
      </c>
      <c r="E42" s="752">
        <v>460.26453751508666</v>
      </c>
      <c r="F42" s="752">
        <v>125.64509296362134</v>
      </c>
      <c r="G42" s="752">
        <v>180.39958385291831</v>
      </c>
      <c r="H42" s="752">
        <v>30.850129740931216</v>
      </c>
      <c r="I42" s="752">
        <v>92.20011375782417</v>
      </c>
      <c r="J42" s="752">
        <v>7925.6642070303742</v>
      </c>
      <c r="K42" s="752">
        <v>21.495756579766237</v>
      </c>
      <c r="L42" s="752">
        <v>1824.7598767334312</v>
      </c>
      <c r="M42" s="752">
        <v>515.90017884097313</v>
      </c>
      <c r="N42" s="752">
        <v>103.50304557504799</v>
      </c>
    </row>
    <row r="43" spans="1:14" s="52" customFormat="1" ht="13.05" customHeight="1">
      <c r="A43" s="241" t="s">
        <v>673</v>
      </c>
      <c r="B43" s="752">
        <v>24233.503444727743</v>
      </c>
      <c r="C43" s="752">
        <v>3988.3742962678375</v>
      </c>
      <c r="D43" s="752">
        <v>13569.851038953753</v>
      </c>
      <c r="E43" s="752">
        <v>350.7640983652899</v>
      </c>
      <c r="F43" s="752">
        <v>22.839457180975767</v>
      </c>
      <c r="G43" s="752">
        <v>39.328182990351834</v>
      </c>
      <c r="H43" s="752">
        <v>136.19418712048386</v>
      </c>
      <c r="I43" s="752">
        <v>77.574711301855302</v>
      </c>
      <c r="J43" s="752">
        <v>4344.2465545607583</v>
      </c>
      <c r="K43" s="752">
        <v>5.5927292501823178</v>
      </c>
      <c r="L43" s="752">
        <v>1087.0312214777744</v>
      </c>
      <c r="M43" s="752">
        <v>508.13775887392785</v>
      </c>
      <c r="N43" s="752">
        <v>101.96098896319843</v>
      </c>
    </row>
    <row r="44" spans="1:14" s="52" customFormat="1" ht="13.05" customHeight="1">
      <c r="A44" s="241" t="s">
        <v>674</v>
      </c>
      <c r="B44" s="752">
        <v>20269.402473436814</v>
      </c>
      <c r="C44" s="752">
        <v>3462.9411050054091</v>
      </c>
      <c r="D44" s="752">
        <v>11792.949390917463</v>
      </c>
      <c r="E44" s="752">
        <v>336.15990763024831</v>
      </c>
      <c r="F44" s="752">
        <v>5.3561546516427994</v>
      </c>
      <c r="G44" s="752">
        <v>39.390334058735448</v>
      </c>
      <c r="H44" s="752">
        <v>94.113972530231038</v>
      </c>
      <c r="I44" s="752">
        <v>74.495914469936494</v>
      </c>
      <c r="J44" s="752">
        <v>3159.8154631970956</v>
      </c>
      <c r="K44" s="752">
        <v>5.6015675455636327</v>
      </c>
      <c r="L44" s="752">
        <v>789.06387224164985</v>
      </c>
      <c r="M44" s="752">
        <v>425.58496688341904</v>
      </c>
      <c r="N44" s="752">
        <v>82.007084306423593</v>
      </c>
    </row>
    <row r="45" spans="1:14" s="52" customFormat="1" ht="13.05" customHeight="1">
      <c r="A45" s="241" t="s">
        <v>675</v>
      </c>
      <c r="B45" s="752">
        <v>9181.8480210063171</v>
      </c>
      <c r="C45" s="752">
        <v>2152.9510922824038</v>
      </c>
      <c r="D45" s="752">
        <v>4331.852841517908</v>
      </c>
      <c r="E45" s="752">
        <v>81.255734202109366</v>
      </c>
      <c r="F45" s="752">
        <v>12.9817366726879</v>
      </c>
      <c r="G45" s="1065">
        <v>0</v>
      </c>
      <c r="H45" s="1065">
        <v>0</v>
      </c>
      <c r="I45" s="752">
        <v>13.137257979569524</v>
      </c>
      <c r="J45" s="752">
        <v>2014.6930693613049</v>
      </c>
      <c r="K45" s="1065">
        <v>0</v>
      </c>
      <c r="L45" s="752">
        <v>182.98811435639792</v>
      </c>
      <c r="M45" s="752">
        <v>268.82774986861426</v>
      </c>
      <c r="N45" s="752">
        <v>122.76108278695865</v>
      </c>
    </row>
    <row r="46" spans="1:14" s="52" customFormat="1" ht="13.05" customHeight="1">
      <c r="A46" s="241" t="s">
        <v>676</v>
      </c>
      <c r="B46" s="752">
        <v>7418.1556992859405</v>
      </c>
      <c r="C46" s="752">
        <v>1681.0057935816237</v>
      </c>
      <c r="D46" s="752">
        <v>3590.4344096677132</v>
      </c>
      <c r="E46" s="752">
        <v>54.906153034213709</v>
      </c>
      <c r="F46" s="752">
        <v>5.573819287383122</v>
      </c>
      <c r="G46" s="1065">
        <v>0</v>
      </c>
      <c r="H46" s="1065">
        <v>0</v>
      </c>
      <c r="I46" s="752">
        <v>7.9100153473691979</v>
      </c>
      <c r="J46" s="752">
        <v>1639.0398462359676</v>
      </c>
      <c r="K46" s="1065">
        <v>0</v>
      </c>
      <c r="L46" s="752">
        <v>133.91958461124696</v>
      </c>
      <c r="M46" s="752">
        <v>250.05591617921007</v>
      </c>
      <c r="N46" s="752">
        <v>55.087602046388945</v>
      </c>
    </row>
    <row r="47" spans="1:14" s="52" customFormat="1" ht="13.05" customHeight="1">
      <c r="A47" s="242" t="s">
        <v>260</v>
      </c>
      <c r="B47" s="752">
        <v>9173.1964167325877</v>
      </c>
      <c r="C47" s="752">
        <v>1637.3020275470278</v>
      </c>
      <c r="D47" s="752">
        <v>3342.0848926198487</v>
      </c>
      <c r="E47" s="752">
        <v>108.64264249555291</v>
      </c>
      <c r="F47" s="752">
        <v>68.909645497041154</v>
      </c>
      <c r="G47" s="752">
        <v>0.88787698813294269</v>
      </c>
      <c r="H47" s="752">
        <v>57.444289586571976</v>
      </c>
      <c r="I47" s="752">
        <v>63.352461422257626</v>
      </c>
      <c r="J47" s="752">
        <v>2971.5769689498684</v>
      </c>
      <c r="K47" s="752">
        <v>63.304988532282152</v>
      </c>
      <c r="L47" s="752">
        <v>714.38530576945413</v>
      </c>
      <c r="M47" s="752">
        <v>101.71752050492441</v>
      </c>
      <c r="N47" s="752">
        <v>42.300821601908474</v>
      </c>
    </row>
    <row r="48" spans="1:14" s="52" customFormat="1" ht="13.05" customHeight="1">
      <c r="A48" s="242" t="s">
        <v>261</v>
      </c>
      <c r="B48" s="752">
        <v>1063.1787513564093</v>
      </c>
      <c r="C48" s="752">
        <v>93.245498375205784</v>
      </c>
      <c r="D48" s="752">
        <v>368.61899110479362</v>
      </c>
      <c r="E48" s="752">
        <v>14.489855694008572</v>
      </c>
      <c r="F48" s="752">
        <v>1.0819277854671747</v>
      </c>
      <c r="G48" s="752">
        <v>11.861779732660189</v>
      </c>
      <c r="H48" s="1065">
        <v>27.877392133933689</v>
      </c>
      <c r="I48" s="1065">
        <v>0</v>
      </c>
      <c r="J48" s="752">
        <v>349.09694907937183</v>
      </c>
      <c r="K48" s="1065">
        <v>0</v>
      </c>
      <c r="L48" s="752">
        <v>179.82471729610614</v>
      </c>
      <c r="M48" s="752">
        <v>6.1903095422054175</v>
      </c>
      <c r="N48" s="752">
        <v>10.698323498227063</v>
      </c>
    </row>
    <row r="49" spans="1:14" s="34" customFormat="1" ht="13.05" customHeight="1">
      <c r="A49" s="241" t="s">
        <v>262</v>
      </c>
      <c r="B49" s="752">
        <v>992.47046843677958</v>
      </c>
      <c r="C49" s="752">
        <v>112.43592776832159</v>
      </c>
      <c r="D49" s="752">
        <v>344.8327632010749</v>
      </c>
      <c r="E49" s="752">
        <v>12.671506182348963</v>
      </c>
      <c r="F49" s="752">
        <v>47.291915459110896</v>
      </c>
      <c r="G49" s="1065">
        <v>0</v>
      </c>
      <c r="H49" s="1065">
        <v>3.8711870845769032</v>
      </c>
      <c r="I49" s="752">
        <v>2.3881261332203758</v>
      </c>
      <c r="J49" s="752">
        <v>188.86561969070038</v>
      </c>
      <c r="K49" s="1065">
        <v>0</v>
      </c>
      <c r="L49" s="752">
        <v>247.2324582248493</v>
      </c>
      <c r="M49" s="1065">
        <v>0</v>
      </c>
      <c r="N49" s="752">
        <v>32.88096469257696</v>
      </c>
    </row>
    <row r="50" spans="1:14" ht="13.05" customHeight="1">
      <c r="A50" s="398" t="s">
        <v>678</v>
      </c>
      <c r="B50" s="752">
        <v>1468.6482797056101</v>
      </c>
      <c r="C50" s="752">
        <v>317.1027571930473</v>
      </c>
      <c r="D50" s="752">
        <v>656.53931763237426</v>
      </c>
      <c r="E50" s="752">
        <v>16.962810176808329</v>
      </c>
      <c r="F50" s="1065">
        <v>0</v>
      </c>
      <c r="G50" s="1065">
        <v>0</v>
      </c>
      <c r="H50" s="1065">
        <v>0</v>
      </c>
      <c r="I50" s="752">
        <v>2.9099382324157319</v>
      </c>
      <c r="J50" s="752">
        <v>260.75660189338259</v>
      </c>
      <c r="K50" s="1065">
        <v>0</v>
      </c>
      <c r="L50" s="752">
        <v>119.32796644786468</v>
      </c>
      <c r="M50" s="752">
        <v>94.490003975468213</v>
      </c>
      <c r="N50" s="1065">
        <v>0</v>
      </c>
    </row>
    <row r="51" spans="1:14" ht="13.05" customHeight="1">
      <c r="A51" s="398" t="s">
        <v>679</v>
      </c>
      <c r="B51" s="752">
        <v>297.10316983836771</v>
      </c>
      <c r="C51" s="752">
        <v>33.13440961365577</v>
      </c>
      <c r="D51" s="752">
        <v>118.31804443151943</v>
      </c>
      <c r="E51" s="752">
        <v>4.4631554404453695</v>
      </c>
      <c r="F51" s="752">
        <v>2.8298598587558903</v>
      </c>
      <c r="G51" s="1065">
        <v>0</v>
      </c>
      <c r="H51" s="1065">
        <v>0</v>
      </c>
      <c r="I51" s="752">
        <v>1.8346323160527562</v>
      </c>
      <c r="J51" s="752">
        <v>79.311058221934942</v>
      </c>
      <c r="K51" s="1065">
        <v>0</v>
      </c>
      <c r="L51" s="752">
        <v>54.043690570437604</v>
      </c>
      <c r="M51" s="752">
        <v>1.0822683152844748</v>
      </c>
      <c r="N51" s="752">
        <v>1.8346323160527562</v>
      </c>
    </row>
    <row r="52" spans="1:14" ht="13.05" customHeight="1">
      <c r="A52" s="242" t="s">
        <v>259</v>
      </c>
      <c r="B52" s="752">
        <v>674.42388876142729</v>
      </c>
      <c r="C52" s="752">
        <v>84.921791462700952</v>
      </c>
      <c r="D52" s="752">
        <v>231.04457569966601</v>
      </c>
      <c r="E52" s="752">
        <v>1.0325518485121732</v>
      </c>
      <c r="F52" s="752">
        <v>1.0675441273906214</v>
      </c>
      <c r="G52" s="1065">
        <v>0</v>
      </c>
      <c r="H52" s="752">
        <v>1.2692533803644914</v>
      </c>
      <c r="I52" s="1065">
        <v>0</v>
      </c>
      <c r="J52" s="752">
        <v>321.93876631346808</v>
      </c>
      <c r="K52" s="1065">
        <v>0</v>
      </c>
      <c r="L52" s="752">
        <v>30.968807099114255</v>
      </c>
      <c r="M52" s="752">
        <v>2.1805988302111627</v>
      </c>
      <c r="N52" s="1065">
        <v>0</v>
      </c>
    </row>
    <row r="53" spans="1:14" ht="13.05" customHeight="1">
      <c r="A53" s="242" t="s">
        <v>257</v>
      </c>
      <c r="B53" s="752">
        <v>3.6109819945397952</v>
      </c>
      <c r="C53" s="752">
        <v>0</v>
      </c>
      <c r="D53" s="752">
        <v>1.4440887906563</v>
      </c>
      <c r="E53" s="1065">
        <v>0</v>
      </c>
      <c r="F53" s="1065">
        <v>0</v>
      </c>
      <c r="G53" s="1065">
        <v>0</v>
      </c>
      <c r="H53" s="1065">
        <v>0</v>
      </c>
      <c r="I53" s="1065">
        <v>0</v>
      </c>
      <c r="J53" s="752">
        <v>2.1668932038834949</v>
      </c>
      <c r="K53" s="1065">
        <v>0</v>
      </c>
      <c r="L53" s="1065">
        <v>0</v>
      </c>
      <c r="M53" s="1065">
        <v>0</v>
      </c>
      <c r="N53" s="1065">
        <v>0</v>
      </c>
    </row>
    <row r="54" spans="1:14" ht="13.05" customHeight="1">
      <c r="A54" s="242" t="s">
        <v>680</v>
      </c>
      <c r="B54" s="752">
        <v>10898.156476454518</v>
      </c>
      <c r="C54" s="752">
        <v>2291.7660864782993</v>
      </c>
      <c r="D54" s="752">
        <v>4855.8939326374248</v>
      </c>
      <c r="E54" s="752">
        <v>101.53466746873816</v>
      </c>
      <c r="F54" s="752">
        <v>32.532960190399344</v>
      </c>
      <c r="G54" s="752">
        <v>38.521061168212057</v>
      </c>
      <c r="H54" s="752">
        <v>22.363330781607861</v>
      </c>
      <c r="I54" s="752">
        <v>54.004898739891729</v>
      </c>
      <c r="J54" s="752">
        <v>2564.3941442365754</v>
      </c>
      <c r="K54" s="752">
        <v>29.65953177335248</v>
      </c>
      <c r="L54" s="752">
        <v>747.25617941236555</v>
      </c>
      <c r="M54" s="752">
        <v>150.3764029520114</v>
      </c>
      <c r="N54" s="752">
        <v>6.5998299730666172</v>
      </c>
    </row>
    <row r="55" spans="1:14" ht="13.05" customHeight="1">
      <c r="A55" s="242" t="s">
        <v>681</v>
      </c>
      <c r="B55" s="752"/>
      <c r="C55" s="752"/>
      <c r="D55" s="752"/>
      <c r="E55" s="752"/>
      <c r="F55" s="752"/>
      <c r="G55" s="752"/>
      <c r="H55" s="1065"/>
      <c r="I55" s="752"/>
      <c r="J55" s="752"/>
      <c r="K55" s="1065"/>
      <c r="L55" s="752"/>
      <c r="M55" s="752"/>
      <c r="N55" s="752"/>
    </row>
    <row r="56" spans="1:14" ht="13.05" customHeight="1">
      <c r="A56" s="55" t="s">
        <v>266</v>
      </c>
      <c r="B56" s="755"/>
      <c r="C56" s="755"/>
      <c r="D56" s="755"/>
      <c r="E56" s="755"/>
      <c r="F56" s="755"/>
      <c r="G56" s="755"/>
      <c r="H56" s="755"/>
      <c r="I56" s="755"/>
      <c r="J56" s="755"/>
      <c r="K56" s="755"/>
      <c r="L56" s="755"/>
      <c r="M56" s="755"/>
      <c r="N56" s="755"/>
    </row>
    <row r="57" spans="1:14" ht="13.05" customHeight="1">
      <c r="A57" s="241" t="s">
        <v>682</v>
      </c>
      <c r="B57" s="752">
        <v>81112.210626180866</v>
      </c>
      <c r="C57" s="752">
        <v>15574.758947615503</v>
      </c>
      <c r="D57" s="752">
        <v>39166.735029374518</v>
      </c>
      <c r="E57" s="752">
        <v>1018.1367383864903</v>
      </c>
      <c r="F57" s="752">
        <v>251.38119770051438</v>
      </c>
      <c r="G57" s="752">
        <v>258.47548224898441</v>
      </c>
      <c r="H57" s="752">
        <v>209.63774785281936</v>
      </c>
      <c r="I57" s="752">
        <v>260.828799857501</v>
      </c>
      <c r="J57" s="752">
        <v>18068.834571535721</v>
      </c>
      <c r="K57" s="752">
        <v>77.670097507817744</v>
      </c>
      <c r="L57" s="752">
        <v>4295.0270922032823</v>
      </c>
      <c r="M57" s="752">
        <v>1513.8359820314345</v>
      </c>
      <c r="N57" s="752">
        <v>408.41447693635592</v>
      </c>
    </row>
    <row r="58" spans="1:14" ht="13.05" customHeight="1">
      <c r="A58" s="241" t="s">
        <v>683</v>
      </c>
      <c r="B58" s="752">
        <v>78534.121487977347</v>
      </c>
      <c r="C58" s="752">
        <v>15320.865305172727</v>
      </c>
      <c r="D58" s="752">
        <v>38455.664815744247</v>
      </c>
      <c r="E58" s="752">
        <v>985.98608547011042</v>
      </c>
      <c r="F58" s="752">
        <v>244.33832382216548</v>
      </c>
      <c r="G58" s="752">
        <v>258.53651602484246</v>
      </c>
      <c r="H58" s="752">
        <v>178.7255665575212</v>
      </c>
      <c r="I58" s="752">
        <v>248.87718270896113</v>
      </c>
      <c r="J58" s="752">
        <v>16875.705153857103</v>
      </c>
      <c r="K58" s="752">
        <v>77.688437735993048</v>
      </c>
      <c r="L58" s="752">
        <v>4065.1273450576541</v>
      </c>
      <c r="M58" s="752">
        <v>1407.5838957392498</v>
      </c>
      <c r="N58" s="752">
        <v>408.51091578396205</v>
      </c>
    </row>
    <row r="59" spans="1:14" ht="13.05" customHeight="1">
      <c r="A59" s="241" t="s">
        <v>684</v>
      </c>
      <c r="B59" s="752">
        <v>2838.5331335745541</v>
      </c>
      <c r="C59" s="752">
        <v>348.56192389155353</v>
      </c>
      <c r="D59" s="752">
        <v>810.4048053156946</v>
      </c>
      <c r="E59" s="752">
        <v>59.957430121832552</v>
      </c>
      <c r="F59" s="752">
        <v>5.9876889730461329</v>
      </c>
      <c r="G59" s="1065">
        <v>0</v>
      </c>
      <c r="H59" s="1065">
        <v>30.731718303768503</v>
      </c>
      <c r="I59" s="752">
        <v>4.1816055854935756</v>
      </c>
      <c r="J59" s="752">
        <v>1261.9860163177705</v>
      </c>
      <c r="K59" s="1065">
        <v>0</v>
      </c>
      <c r="L59" s="752">
        <v>233.86736995854793</v>
      </c>
      <c r="M59" s="752">
        <v>80.766911162444984</v>
      </c>
      <c r="N59" s="1065">
        <v>0</v>
      </c>
    </row>
    <row r="60" spans="1:14" ht="13.05" customHeight="1">
      <c r="A60" s="241" t="s">
        <v>685</v>
      </c>
      <c r="B60" s="752">
        <v>371.76358992666741</v>
      </c>
      <c r="C60" s="752">
        <v>77.58535518327453</v>
      </c>
      <c r="D60" s="752">
        <v>136.59386275205526</v>
      </c>
      <c r="E60" s="1065">
        <v>5.0281222309426479</v>
      </c>
      <c r="F60" s="1065">
        <v>2.8167592939498025</v>
      </c>
      <c r="G60" s="1065">
        <v>0</v>
      </c>
      <c r="H60" s="1065">
        <v>0</v>
      </c>
      <c r="I60" s="752">
        <v>7.7423741691538073</v>
      </c>
      <c r="J60" s="752">
        <v>91.991427295069741</v>
      </c>
      <c r="K60" s="1065">
        <v>0</v>
      </c>
      <c r="L60" s="752">
        <v>21.467729616239158</v>
      </c>
      <c r="M60" s="752">
        <v>28.537959385982738</v>
      </c>
      <c r="N60" s="1065">
        <v>0</v>
      </c>
    </row>
    <row r="61" spans="1:14" ht="13.05" customHeight="1">
      <c r="A61" s="241" t="s">
        <v>686</v>
      </c>
      <c r="B61" s="752">
        <v>1280.1694629430663</v>
      </c>
      <c r="C61" s="752">
        <v>269.80231721528355</v>
      </c>
      <c r="D61" s="752">
        <v>311.28299019988367</v>
      </c>
      <c r="E61" s="752">
        <v>8.4024360473354704</v>
      </c>
      <c r="F61" s="1065">
        <v>0</v>
      </c>
      <c r="G61" s="752">
        <v>3.7970633920760348</v>
      </c>
      <c r="H61" s="1065">
        <v>0</v>
      </c>
      <c r="I61" s="752">
        <v>1.3756388526065597</v>
      </c>
      <c r="J61" s="752">
        <v>483.99120517354783</v>
      </c>
      <c r="K61" s="1065">
        <v>0</v>
      </c>
      <c r="L61" s="752">
        <v>189.85924730185059</v>
      </c>
      <c r="M61" s="752">
        <v>6.4269147905914146</v>
      </c>
      <c r="N61" s="1065">
        <v>3.991667961629052</v>
      </c>
    </row>
    <row r="62" spans="1:14" ht="13.05" customHeight="1">
      <c r="A62" s="241" t="s">
        <v>687</v>
      </c>
      <c r="B62" s="752">
        <v>405.38186925202433</v>
      </c>
      <c r="C62" s="752">
        <v>35.988093587225862</v>
      </c>
      <c r="D62" s="752">
        <v>125.92050853250144</v>
      </c>
      <c r="E62" s="752">
        <v>4.8454174495200686</v>
      </c>
      <c r="F62" s="1065">
        <v>0</v>
      </c>
      <c r="G62" s="752">
        <v>4.0443780483564797</v>
      </c>
      <c r="H62" s="1065">
        <v>0</v>
      </c>
      <c r="I62" s="752">
        <v>1.4652385286900302</v>
      </c>
      <c r="J62" s="752">
        <v>148.16788176390079</v>
      </c>
      <c r="K62" s="1065">
        <v>0</v>
      </c>
      <c r="L62" s="752">
        <v>76.782911332920278</v>
      </c>
      <c r="M62" s="1065">
        <v>0</v>
      </c>
      <c r="N62" s="1065">
        <v>4.2516578243150693</v>
      </c>
    </row>
    <row r="63" spans="1:14" ht="13.05" customHeight="1">
      <c r="A63" s="241" t="s">
        <v>688</v>
      </c>
      <c r="B63" s="752">
        <v>347.51831563906359</v>
      </c>
      <c r="C63" s="752">
        <v>30.472871826709959</v>
      </c>
      <c r="D63" s="752">
        <v>68.112109587055002</v>
      </c>
      <c r="E63" s="752">
        <v>3.7370119820047636</v>
      </c>
      <c r="F63" s="1065">
        <v>0</v>
      </c>
      <c r="G63" s="1065">
        <v>0</v>
      </c>
      <c r="H63" s="1065">
        <v>0</v>
      </c>
      <c r="I63" s="1065">
        <v>0</v>
      </c>
      <c r="J63" s="752">
        <v>174.77694291682465</v>
      </c>
      <c r="K63" s="1065">
        <v>0</v>
      </c>
      <c r="L63" s="752">
        <v>64.18644868940801</v>
      </c>
      <c r="M63" s="752">
        <v>6.232930637061302</v>
      </c>
      <c r="N63" s="1065">
        <v>0</v>
      </c>
    </row>
    <row r="64" spans="1:14" ht="13.05" customHeight="1">
      <c r="A64" s="241" t="s">
        <v>689</v>
      </c>
      <c r="B64" s="752">
        <v>562.45893230601791</v>
      </c>
      <c r="C64" s="752">
        <v>228.53435717254462</v>
      </c>
      <c r="D64" s="752">
        <v>119.12321589919894</v>
      </c>
      <c r="E64" s="1065">
        <v>0</v>
      </c>
      <c r="F64" s="1065">
        <v>0</v>
      </c>
      <c r="G64" s="1065">
        <v>0</v>
      </c>
      <c r="H64" s="1065">
        <v>0</v>
      </c>
      <c r="I64" s="1065">
        <v>0</v>
      </c>
      <c r="J64" s="752">
        <v>163.56840812084863</v>
      </c>
      <c r="K64" s="1065">
        <v>0</v>
      </c>
      <c r="L64" s="752">
        <v>51.232951113425806</v>
      </c>
      <c r="M64" s="1065">
        <v>0</v>
      </c>
      <c r="N64" s="1065">
        <v>0</v>
      </c>
    </row>
    <row r="65" spans="1:14" ht="13.05" customHeight="1">
      <c r="A65" s="206" t="s">
        <v>690</v>
      </c>
      <c r="B65" s="752">
        <v>1010.38396773484</v>
      </c>
      <c r="C65" s="752">
        <v>216.38646799624385</v>
      </c>
      <c r="D65" s="752">
        <v>426.02296912974509</v>
      </c>
      <c r="E65" s="752">
        <v>19.524545622039902</v>
      </c>
      <c r="F65" s="1065">
        <v>0</v>
      </c>
      <c r="G65" s="1065">
        <v>3.1532272382571156</v>
      </c>
      <c r="H65" s="1065">
        <v>0</v>
      </c>
      <c r="I65" s="752">
        <v>3.0255927975601384</v>
      </c>
      <c r="J65" s="752">
        <v>214.0900629745623</v>
      </c>
      <c r="K65" s="752">
        <v>15.595443718287381</v>
      </c>
      <c r="L65" s="752">
        <v>105.48376115780309</v>
      </c>
      <c r="M65" s="752">
        <v>7.1018971003428959</v>
      </c>
      <c r="N65" s="1065">
        <v>0</v>
      </c>
    </row>
    <row r="66" spans="1:14" ht="13.05" customHeight="1">
      <c r="A66" s="206" t="s">
        <v>691</v>
      </c>
      <c r="B66" s="752">
        <v>5640.6445451053678</v>
      </c>
      <c r="C66" s="752">
        <v>842.15868321580058</v>
      </c>
      <c r="D66" s="752">
        <v>2340.0599091562849</v>
      </c>
      <c r="E66" s="752">
        <v>97.465731613211247</v>
      </c>
      <c r="F66" s="752">
        <v>16.219256219991504</v>
      </c>
      <c r="G66" s="752">
        <v>35.310625166814141</v>
      </c>
      <c r="H66" s="1065">
        <v>0</v>
      </c>
      <c r="I66" s="752">
        <v>44.859781079779459</v>
      </c>
      <c r="J66" s="752">
        <v>1680.9814518263163</v>
      </c>
      <c r="K66" s="752">
        <v>28.790340092646638</v>
      </c>
      <c r="L66" s="752">
        <v>467.89508507441457</v>
      </c>
      <c r="M66" s="752">
        <v>69.254598453157584</v>
      </c>
      <c r="N66" s="752">
        <v>14.098939917674846</v>
      </c>
    </row>
    <row r="67" spans="1:14" ht="13.05" customHeight="1">
      <c r="A67" s="206" t="s">
        <v>692</v>
      </c>
      <c r="B67" s="752">
        <v>46.21647228936213</v>
      </c>
      <c r="C67" s="752">
        <v>5.1372484061635486</v>
      </c>
      <c r="D67" s="752">
        <v>20.543919941821095</v>
      </c>
      <c r="E67" s="1065">
        <v>0</v>
      </c>
      <c r="F67" s="1065">
        <v>0</v>
      </c>
      <c r="G67" s="1065">
        <v>0</v>
      </c>
      <c r="H67" s="1065">
        <v>0</v>
      </c>
      <c r="I67" s="1065">
        <v>0</v>
      </c>
      <c r="J67" s="752">
        <v>20.535303941377478</v>
      </c>
      <c r="K67" s="1065">
        <v>0</v>
      </c>
      <c r="L67" s="1065">
        <v>0</v>
      </c>
      <c r="M67" s="1065">
        <v>0</v>
      </c>
      <c r="N67" s="1065">
        <v>0</v>
      </c>
    </row>
    <row r="68" spans="1:14" ht="13.05" customHeight="1">
      <c r="A68" s="206" t="s">
        <v>693</v>
      </c>
      <c r="B68" s="752">
        <v>206.54815974638433</v>
      </c>
      <c r="C68" s="752">
        <v>78.421219107370916</v>
      </c>
      <c r="D68" s="752">
        <v>56.640378485808952</v>
      </c>
      <c r="E68" s="752">
        <v>7.9653067487875848</v>
      </c>
      <c r="F68" s="752">
        <v>4.0911201114188289</v>
      </c>
      <c r="G68" s="1065">
        <v>0</v>
      </c>
      <c r="H68" s="1065">
        <v>0</v>
      </c>
      <c r="I68" s="752">
        <v>1.0227800278547072</v>
      </c>
      <c r="J68" s="752">
        <v>40.528060991266827</v>
      </c>
      <c r="K68" s="1065">
        <v>1.0227800278547072</v>
      </c>
      <c r="L68" s="752">
        <v>10.152562483261956</v>
      </c>
      <c r="M68" s="752">
        <v>6.7039517627598091</v>
      </c>
      <c r="N68" s="1065">
        <v>0</v>
      </c>
    </row>
    <row r="69" spans="1:14" ht="13.05" customHeight="1">
      <c r="A69" s="206" t="s">
        <v>694</v>
      </c>
      <c r="B69" s="752">
        <v>205.77267677690577</v>
      </c>
      <c r="C69" s="752">
        <v>4.9297745898953069</v>
      </c>
      <c r="D69" s="752">
        <v>140.85260275112262</v>
      </c>
      <c r="E69" s="1065">
        <v>0</v>
      </c>
      <c r="F69" s="1065">
        <v>0</v>
      </c>
      <c r="G69" s="1065">
        <v>9.9605067064083457</v>
      </c>
      <c r="H69" s="1065">
        <v>0</v>
      </c>
      <c r="I69" s="1065">
        <v>0</v>
      </c>
      <c r="J69" s="752">
        <v>40.639695080272311</v>
      </c>
      <c r="K69" s="1065">
        <v>0</v>
      </c>
      <c r="L69" s="752">
        <v>8.2420506675082148</v>
      </c>
      <c r="M69" s="1065">
        <v>1.1480469816989893</v>
      </c>
      <c r="N69" s="1065">
        <v>0</v>
      </c>
    </row>
    <row r="70" spans="1:14" s="229" customFormat="1" ht="13.05" customHeight="1">
      <c r="A70" s="241" t="s">
        <v>695</v>
      </c>
      <c r="B70" s="752">
        <v>1644.7810412126887</v>
      </c>
      <c r="C70" s="752">
        <v>279.72290850175301</v>
      </c>
      <c r="D70" s="752">
        <v>917.15004124165216</v>
      </c>
      <c r="E70" s="752">
        <v>23.22813163141781</v>
      </c>
      <c r="F70" s="1065">
        <v>2.766518694362476</v>
      </c>
      <c r="G70" s="752">
        <v>2.7081480146431995</v>
      </c>
      <c r="H70" s="1065">
        <v>0</v>
      </c>
      <c r="I70" s="752">
        <v>32.711391696534996</v>
      </c>
      <c r="J70" s="752">
        <v>300.84437210384181</v>
      </c>
      <c r="K70" s="1065">
        <v>0</v>
      </c>
      <c r="L70" s="752">
        <v>77.104298801394989</v>
      </c>
      <c r="M70" s="752">
        <v>7.0320774980439582</v>
      </c>
      <c r="N70" s="752">
        <v>1.4528339401464572</v>
      </c>
    </row>
    <row r="71" spans="1:14" ht="13.05" customHeight="1">
      <c r="A71" s="432" t="s">
        <v>696</v>
      </c>
      <c r="B71" s="1073">
        <v>47.26474870425816</v>
      </c>
      <c r="C71" s="1073">
        <v>47.930999592146449</v>
      </c>
      <c r="D71" s="1073">
        <v>49.134729126031473</v>
      </c>
      <c r="E71" s="1073">
        <v>47.039697557041372</v>
      </c>
      <c r="F71" s="1073">
        <v>43.94593237016236</v>
      </c>
      <c r="G71" s="1073">
        <v>47.175231586696562</v>
      </c>
      <c r="H71" s="1073">
        <v>43.869696189576942</v>
      </c>
      <c r="I71" s="1073">
        <v>50.531356750589467</v>
      </c>
      <c r="J71" s="1073">
        <v>42.583093190087496</v>
      </c>
      <c r="K71" s="1073">
        <v>40.609238285331884</v>
      </c>
      <c r="L71" s="1073">
        <v>39.646313009793033</v>
      </c>
      <c r="M71" s="1073">
        <v>49.47486236185545</v>
      </c>
      <c r="N71" s="1073">
        <v>54.544538388908123</v>
      </c>
    </row>
    <row r="72" spans="1:14" ht="16.5" customHeight="1">
      <c r="A72" s="399" t="s">
        <v>293</v>
      </c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</row>
    <row r="73" spans="1:14" ht="11.4">
      <c r="A73" s="400" t="s">
        <v>294</v>
      </c>
      <c r="B73" s="1071"/>
      <c r="C73" s="1071"/>
      <c r="D73" s="1071"/>
      <c r="E73" s="1071"/>
      <c r="F73" s="1071"/>
      <c r="G73" s="1071"/>
      <c r="H73" s="1071"/>
      <c r="I73" s="1071"/>
      <c r="J73" s="1071"/>
      <c r="K73" s="1071"/>
      <c r="L73" s="1071"/>
      <c r="M73" s="1071"/>
      <c r="N73" s="1071"/>
    </row>
    <row r="74" spans="1:14" ht="11.4">
      <c r="A74" s="293"/>
      <c r="B74" s="1071"/>
      <c r="C74" s="1071"/>
      <c r="D74" s="1071"/>
      <c r="E74" s="1071"/>
      <c r="F74" s="1071"/>
      <c r="G74" s="1071"/>
      <c r="H74" s="1071"/>
      <c r="I74" s="1071"/>
      <c r="J74" s="1071"/>
      <c r="K74" s="1071"/>
      <c r="L74" s="1071"/>
      <c r="M74" s="1071"/>
      <c r="N74" s="1071"/>
    </row>
    <row r="75" spans="1:14" ht="11.4">
      <c r="A75" s="293"/>
      <c r="B75" s="1071"/>
      <c r="C75" s="1071"/>
      <c r="D75" s="1071"/>
      <c r="E75" s="1071"/>
      <c r="F75" s="1071"/>
      <c r="G75" s="1071"/>
      <c r="H75" s="1071"/>
      <c r="I75" s="1071"/>
      <c r="J75" s="1071"/>
      <c r="K75" s="1071"/>
      <c r="L75" s="1071"/>
      <c r="M75" s="1071"/>
      <c r="N75" s="1071"/>
    </row>
    <row r="76" spans="1:14" ht="17.100000000000001" customHeight="1">
      <c r="A76" s="293"/>
      <c r="B76" s="1071"/>
      <c r="C76" s="1071"/>
      <c r="D76" s="1071"/>
      <c r="E76" s="1071"/>
      <c r="F76" s="1071"/>
      <c r="G76" s="1071"/>
      <c r="H76" s="1071"/>
      <c r="I76" s="1071"/>
      <c r="J76" s="1071"/>
      <c r="K76" s="1071"/>
      <c r="L76" s="1071"/>
      <c r="M76" s="1071"/>
      <c r="N76" s="1071"/>
    </row>
    <row r="77" spans="1:14" ht="17.100000000000001" customHeight="1">
      <c r="A77" s="1071"/>
      <c r="B77" s="1071"/>
      <c r="C77" s="1071"/>
      <c r="D77" s="1071"/>
      <c r="E77" s="1071"/>
      <c r="F77" s="1071"/>
      <c r="G77" s="1071"/>
      <c r="H77" s="1071"/>
      <c r="I77" s="1071"/>
      <c r="J77" s="1071"/>
      <c r="K77" s="1071"/>
      <c r="L77" s="1071"/>
      <c r="M77" s="1071"/>
      <c r="N77" s="1071"/>
    </row>
    <row r="78" spans="1:14" ht="17.100000000000001" customHeight="1">
      <c r="A78" s="1071"/>
      <c r="B78" s="1071"/>
      <c r="C78" s="1071"/>
      <c r="D78" s="1071"/>
      <c r="E78" s="1071"/>
      <c r="F78" s="1071"/>
      <c r="G78" s="1071"/>
      <c r="H78" s="1071"/>
      <c r="I78" s="1071"/>
      <c r="J78" s="1071"/>
      <c r="K78" s="1071"/>
      <c r="L78" s="1071"/>
      <c r="M78" s="1071"/>
      <c r="N78" s="1071"/>
    </row>
    <row r="79" spans="1:14" ht="17.100000000000001" customHeight="1">
      <c r="A79" s="1071"/>
      <c r="B79" s="1071"/>
      <c r="C79" s="1071"/>
      <c r="D79" s="1071"/>
      <c r="E79" s="1071"/>
      <c r="F79" s="1071"/>
      <c r="G79" s="1071"/>
      <c r="H79" s="1071"/>
      <c r="I79" s="1071"/>
      <c r="J79" s="1071"/>
      <c r="K79" s="1071"/>
      <c r="L79" s="1071"/>
      <c r="M79" s="1071"/>
      <c r="N79" s="1071"/>
    </row>
    <row r="80" spans="1:14" ht="17.100000000000001" customHeight="1">
      <c r="A80" s="1071"/>
      <c r="B80" s="1071"/>
      <c r="C80" s="1071"/>
      <c r="D80" s="1071"/>
      <c r="E80" s="1071"/>
      <c r="F80" s="1071"/>
      <c r="G80" s="1071"/>
      <c r="H80" s="1071"/>
      <c r="I80" s="1071"/>
      <c r="J80" s="1071"/>
      <c r="K80" s="1071"/>
      <c r="L80" s="1071"/>
      <c r="M80" s="1071"/>
      <c r="N80" s="1071"/>
    </row>
    <row r="81" s="32" customFormat="1" ht="17.100000000000001" customHeight="1"/>
    <row r="82" s="32" customFormat="1" ht="17.100000000000001" customHeight="1"/>
    <row r="83" s="32" customFormat="1" ht="17.100000000000001" customHeight="1"/>
    <row r="84" s="32" customFormat="1" ht="17.100000000000001" customHeight="1"/>
    <row r="85" s="32" customFormat="1" ht="17.100000000000001" customHeight="1"/>
    <row r="86" s="32" customFormat="1" ht="17.100000000000001" customHeight="1"/>
    <row r="87" s="32" customFormat="1" ht="17.100000000000001" customHeight="1"/>
    <row r="88" s="32" customFormat="1" ht="17.100000000000001" customHeight="1"/>
    <row r="89" s="32" customFormat="1" ht="17.100000000000001" customHeight="1"/>
    <row r="90" s="32" customFormat="1" ht="17.100000000000001" customHeight="1"/>
    <row r="91" s="32" customFormat="1" ht="17.100000000000001" customHeight="1"/>
    <row r="92" s="32" customFormat="1" ht="17.100000000000001" customHeight="1"/>
    <row r="93" s="32" customFormat="1" ht="17.100000000000001" customHeight="1"/>
    <row r="94" s="32" customFormat="1" ht="17.100000000000001" customHeight="1"/>
    <row r="95" s="32" customFormat="1" ht="17.100000000000001" customHeight="1"/>
    <row r="96" s="32" customFormat="1" ht="17.100000000000001" customHeight="1"/>
    <row r="97" s="32" customFormat="1" ht="17.100000000000001" customHeight="1"/>
    <row r="98" s="32" customFormat="1" ht="17.100000000000001" customHeight="1"/>
    <row r="99" s="32" customFormat="1" ht="17.100000000000001" customHeight="1"/>
    <row r="100" s="32" customFormat="1" ht="17.100000000000001" customHeight="1"/>
    <row r="101" s="32" customFormat="1" ht="17.100000000000001" customHeight="1"/>
    <row r="102" s="32" customFormat="1" ht="17.100000000000001" customHeight="1"/>
    <row r="103" s="32" customFormat="1" ht="17.100000000000001" customHeight="1"/>
    <row r="104" s="32" customFormat="1" ht="17.100000000000001" customHeight="1"/>
    <row r="105" s="32" customFormat="1" ht="17.100000000000001" customHeight="1"/>
    <row r="106" s="32" customFormat="1" ht="17.100000000000001" customHeight="1"/>
    <row r="107" s="32" customFormat="1" ht="17.100000000000001" customHeight="1"/>
    <row r="108" s="32" customFormat="1" ht="17.100000000000001" customHeight="1"/>
    <row r="109" s="32" customFormat="1" ht="17.100000000000001" customHeight="1"/>
    <row r="110" s="32" customFormat="1" ht="17.100000000000001" customHeight="1"/>
    <row r="111" s="32" customFormat="1" ht="17.100000000000001" customHeight="1"/>
    <row r="112" s="32" customFormat="1" ht="17.100000000000001" customHeight="1"/>
    <row r="113" s="32" customFormat="1" ht="17.100000000000001" customHeight="1"/>
    <row r="114" s="32" customFormat="1" ht="17.100000000000001" customHeight="1"/>
    <row r="115" s="32" customFormat="1" ht="17.100000000000001" customHeight="1"/>
    <row r="116" s="32" customFormat="1" ht="17.100000000000001" customHeight="1"/>
    <row r="117" s="32" customFormat="1" ht="17.100000000000001" customHeight="1"/>
    <row r="118" s="32" customFormat="1" ht="17.100000000000001" customHeight="1"/>
    <row r="119" s="32" customFormat="1" ht="17.100000000000001" customHeight="1"/>
    <row r="120" s="32" customFormat="1" ht="17.100000000000001" customHeight="1"/>
    <row r="121" s="32" customFormat="1" ht="17.100000000000001" customHeight="1"/>
    <row r="122" s="32" customFormat="1" ht="17.100000000000001" customHeight="1"/>
    <row r="123" s="32" customFormat="1" ht="17.100000000000001" customHeight="1"/>
    <row r="124" s="32" customFormat="1" ht="17.100000000000001" customHeight="1"/>
    <row r="125" s="32" customFormat="1" ht="17.100000000000001" customHeight="1"/>
    <row r="126" s="32" customFormat="1" ht="17.100000000000001" customHeight="1"/>
    <row r="127" s="32" customFormat="1" ht="17.100000000000001" customHeight="1"/>
    <row r="128" s="32" customFormat="1" ht="17.100000000000001" customHeight="1"/>
    <row r="129" s="32" customFormat="1" ht="17.100000000000001" customHeight="1"/>
    <row r="130" s="32" customFormat="1" ht="17.100000000000001" customHeight="1"/>
    <row r="131" s="32" customFormat="1" ht="17.100000000000001" customHeight="1"/>
    <row r="132" s="32" customFormat="1" ht="17.100000000000001" customHeight="1"/>
    <row r="133" s="32" customFormat="1" ht="17.100000000000001" customHeight="1"/>
    <row r="134" s="32" customFormat="1" ht="17.100000000000001" customHeight="1"/>
    <row r="135" s="32" customFormat="1" ht="17.100000000000001" customHeight="1"/>
    <row r="136" s="32" customFormat="1" ht="17.100000000000001" customHeight="1"/>
    <row r="137" s="32" customFormat="1" ht="17.100000000000001" customHeight="1"/>
    <row r="138" s="32" customFormat="1" ht="17.100000000000001" customHeight="1"/>
    <row r="139" s="32" customFormat="1" ht="17.100000000000001" customHeight="1"/>
    <row r="140" s="32" customFormat="1" ht="17.100000000000001" customHeight="1"/>
    <row r="141" s="32" customFormat="1" ht="17.100000000000001" customHeight="1"/>
    <row r="142" s="32" customFormat="1" ht="17.100000000000001" customHeight="1"/>
    <row r="143" s="32" customFormat="1" ht="17.100000000000001" customHeight="1"/>
    <row r="144" s="32" customFormat="1" ht="17.100000000000001" customHeight="1"/>
    <row r="145" s="32" customFormat="1" ht="17.100000000000001" customHeight="1"/>
    <row r="146" s="32" customFormat="1" ht="17.100000000000001" customHeight="1"/>
    <row r="147" s="32" customFormat="1" ht="17.100000000000001" customHeight="1"/>
    <row r="148" s="32" customFormat="1" ht="17.100000000000001" customHeight="1"/>
  </sheetData>
  <sheetProtection formatCells="0" formatColumns="0" formatRows="0" insertColumns="0" insertRows="0" insertHyperlinks="0" deleteColumns="0" deleteRows="0" sort="0" autoFilter="0" pivotTables="0"/>
  <mergeCells count="16">
    <mergeCell ref="N4:N5"/>
    <mergeCell ref="K4:K5"/>
    <mergeCell ref="M4:M5"/>
    <mergeCell ref="A4:A5"/>
    <mergeCell ref="J4:J5"/>
    <mergeCell ref="A1:M1"/>
    <mergeCell ref="A2:M2"/>
    <mergeCell ref="B4:B5"/>
    <mergeCell ref="C4:C5"/>
    <mergeCell ref="D4:D5"/>
    <mergeCell ref="E4:E5"/>
    <mergeCell ref="F4:F5"/>
    <mergeCell ref="L4:L5"/>
    <mergeCell ref="I4:I5"/>
    <mergeCell ref="G4:G5"/>
    <mergeCell ref="H4:H5"/>
  </mergeCells>
  <printOptions horizontalCentered="1"/>
  <pageMargins left="0.25" right="0.25" top="0.25" bottom="0.5" header="0.3" footer="0.3"/>
  <pageSetup scale="59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7">
    <tabColor theme="0" tint="-4.9989318521683403E-2"/>
    <pageSetUpPr fitToPage="1"/>
  </sheetPr>
  <dimension ref="A1:L113"/>
  <sheetViews>
    <sheetView showGridLines="0" workbookViewId="0">
      <selection activeCell="B26" sqref="B26"/>
    </sheetView>
  </sheetViews>
  <sheetFormatPr defaultColWidth="9.21875" defaultRowHeight="13.8"/>
  <cols>
    <col min="1" max="1" width="35.44140625" customWidth="1"/>
    <col min="2" max="2" width="9.77734375" style="10" customWidth="1"/>
    <col min="3" max="3" width="9.77734375" customWidth="1"/>
    <col min="4" max="4" width="10.44140625" customWidth="1"/>
    <col min="5" max="6" width="9.77734375" customWidth="1"/>
    <col min="7" max="7" width="10.44140625" customWidth="1"/>
    <col min="8" max="8" width="9.77734375" style="10" customWidth="1"/>
    <col min="9" max="9" width="9.77734375" customWidth="1"/>
    <col min="10" max="10" width="10.44140625" style="95" customWidth="1"/>
    <col min="11" max="100" width="9.21875" style="2"/>
    <col min="101" max="101" width="10.44140625" style="2" customWidth="1"/>
    <col min="102" max="16384" width="9.21875" style="2"/>
  </cols>
  <sheetData>
    <row r="1" spans="1:12" s="13" customFormat="1" ht="15.6">
      <c r="A1" s="1325" t="s">
        <v>713</v>
      </c>
      <c r="B1" s="1325"/>
      <c r="C1" s="1325"/>
      <c r="D1" s="1325"/>
      <c r="E1" s="1325"/>
      <c r="F1" s="1325"/>
      <c r="G1" s="1325"/>
      <c r="H1" s="1325"/>
      <c r="I1" s="1325"/>
      <c r="J1" s="1325"/>
      <c r="K1" s="207"/>
    </row>
    <row r="2" spans="1:12" ht="15.6">
      <c r="A2" s="1326" t="s">
        <v>207</v>
      </c>
      <c r="B2" s="1326"/>
      <c r="C2" s="1326"/>
      <c r="D2" s="1326"/>
      <c r="E2" s="1326"/>
      <c r="F2" s="1326"/>
      <c r="G2" s="1326"/>
      <c r="H2" s="1326"/>
      <c r="I2" s="1326"/>
      <c r="J2" s="1326"/>
      <c r="K2" s="174"/>
      <c r="L2" s="569"/>
    </row>
    <row r="3" spans="1:12" customFormat="1" ht="13.2">
      <c r="A3" s="512"/>
      <c r="B3" s="340" t="s">
        <v>197</v>
      </c>
      <c r="C3" s="340"/>
      <c r="D3" s="693"/>
      <c r="E3" s="661" t="s">
        <v>208</v>
      </c>
      <c r="F3" s="342"/>
      <c r="G3" s="343"/>
      <c r="H3" s="661" t="s">
        <v>209</v>
      </c>
      <c r="I3" s="342"/>
      <c r="J3" s="343"/>
    </row>
    <row r="4" spans="1:12" customFormat="1" ht="12.75" customHeight="1">
      <c r="A4" s="513"/>
      <c r="B4" s="643">
        <v>2021</v>
      </c>
      <c r="C4" s="643">
        <v>2020</v>
      </c>
      <c r="D4" s="694" t="s">
        <v>210</v>
      </c>
      <c r="E4" s="707">
        <v>2021</v>
      </c>
      <c r="F4" s="708">
        <v>2020</v>
      </c>
      <c r="G4" s="709" t="s">
        <v>210</v>
      </c>
      <c r="H4" s="643">
        <v>2021</v>
      </c>
      <c r="I4" s="643">
        <v>2020</v>
      </c>
      <c r="J4" s="506" t="s">
        <v>210</v>
      </c>
    </row>
    <row r="5" spans="1:12" customFormat="1" ht="13.05" customHeight="1">
      <c r="A5" s="206"/>
      <c r="B5" s="685"/>
      <c r="C5" s="395"/>
      <c r="D5" s="660"/>
      <c r="E5" s="354"/>
      <c r="F5" s="369"/>
      <c r="G5" s="706"/>
      <c r="H5" s="685"/>
      <c r="I5" s="395"/>
      <c r="J5" s="884"/>
    </row>
    <row r="6" spans="1:12" customFormat="1" ht="13.05" customHeight="1">
      <c r="A6" s="688" t="s">
        <v>164</v>
      </c>
      <c r="B6" s="503">
        <v>18775.034602567172</v>
      </c>
      <c r="C6" s="503">
        <v>21550.411678932622</v>
      </c>
      <c r="D6" s="686">
        <v>-12.878533912549894</v>
      </c>
      <c r="E6" s="356">
        <v>16805.034602567208</v>
      </c>
      <c r="F6" s="503">
        <v>16881.411678932571</v>
      </c>
      <c r="G6" s="885">
        <v>-0.45243299445554275</v>
      </c>
      <c r="H6" s="503">
        <v>1969.999999999997</v>
      </c>
      <c r="I6" s="503">
        <v>4669</v>
      </c>
      <c r="J6" s="885">
        <v>-57.80681088027422</v>
      </c>
      <c r="K6" s="528"/>
      <c r="L6" s="158"/>
    </row>
    <row r="7" spans="1:12" customFormat="1" ht="13.05" customHeight="1">
      <c r="A7" s="688" t="s">
        <v>211</v>
      </c>
      <c r="B7" s="503">
        <v>314899.29303214373</v>
      </c>
      <c r="C7" s="503">
        <v>296487.37982907071</v>
      </c>
      <c r="D7" s="686">
        <v>6.2100158238397096</v>
      </c>
      <c r="E7" s="356">
        <v>280855.2285474753</v>
      </c>
      <c r="F7" s="503">
        <v>254764.15132424037</v>
      </c>
      <c r="G7" s="885">
        <v>10.241267104345697</v>
      </c>
      <c r="H7" s="503">
        <v>34043.728373557911</v>
      </c>
      <c r="I7" s="503">
        <v>41724.061838161841</v>
      </c>
      <c r="J7" s="885">
        <v>-18.407444352839374</v>
      </c>
      <c r="K7" s="227"/>
      <c r="L7" s="158"/>
    </row>
    <row r="8" spans="1:12" customFormat="1" ht="13.05" customHeight="1">
      <c r="A8" s="688" t="s">
        <v>199</v>
      </c>
      <c r="B8" s="503">
        <v>862.73778912916089</v>
      </c>
      <c r="C8" s="503">
        <v>810.0748082761495</v>
      </c>
      <c r="D8" s="686">
        <v>6.501002168562553</v>
      </c>
      <c r="E8" s="356">
        <v>769.46637958212409</v>
      </c>
      <c r="F8" s="503">
        <v>696.07691618644913</v>
      </c>
      <c r="G8" s="885">
        <v>10.543297973124721</v>
      </c>
      <c r="H8" s="503">
        <v>93.270488694679216</v>
      </c>
      <c r="I8" s="503">
        <v>114.00016895672634</v>
      </c>
      <c r="J8" s="885">
        <v>-18.183903104490984</v>
      </c>
    </row>
    <row r="9" spans="1:12" customFormat="1" ht="13.05" customHeight="1">
      <c r="A9" s="206"/>
      <c r="B9" s="503"/>
      <c r="C9" s="503"/>
      <c r="D9" s="686"/>
      <c r="E9" s="356"/>
      <c r="F9" s="503"/>
      <c r="G9" s="885"/>
      <c r="H9" s="503"/>
      <c r="I9" s="503"/>
      <c r="J9" s="885"/>
      <c r="K9" s="6"/>
    </row>
    <row r="10" spans="1:12" customFormat="1" ht="13.05" customHeight="1">
      <c r="A10" s="688" t="s">
        <v>212</v>
      </c>
      <c r="B10" s="503"/>
      <c r="C10" s="503"/>
      <c r="D10" s="686"/>
      <c r="E10" s="356"/>
      <c r="F10" s="503"/>
      <c r="G10" s="885"/>
      <c r="H10" s="503"/>
      <c r="I10" s="503"/>
      <c r="J10" s="885"/>
      <c r="K10" s="6"/>
    </row>
    <row r="11" spans="1:12" customFormat="1" ht="13.05" customHeight="1">
      <c r="A11" s="688" t="s">
        <v>213</v>
      </c>
      <c r="B11" s="503">
        <v>11842.864649964329</v>
      </c>
      <c r="C11" s="503">
        <v>15411.393928383774</v>
      </c>
      <c r="D11" s="686">
        <v>-23.155136355622851</v>
      </c>
      <c r="E11" s="356">
        <v>10573.761213465505</v>
      </c>
      <c r="F11" s="503">
        <v>11145.693928383798</v>
      </c>
      <c r="G11" s="885">
        <v>-5.1314231181407326</v>
      </c>
      <c r="H11" s="503">
        <v>1269.103436498815</v>
      </c>
      <c r="I11" s="503">
        <v>4265.7</v>
      </c>
      <c r="J11" s="885">
        <v>-70.248647666295909</v>
      </c>
      <c r="K11" s="6"/>
      <c r="L11" s="873"/>
    </row>
    <row r="12" spans="1:12" customFormat="1" ht="13.05" customHeight="1">
      <c r="A12" s="688" t="s">
        <v>214</v>
      </c>
      <c r="B12" s="503">
        <v>8126.0284719235869</v>
      </c>
      <c r="C12" s="503">
        <v>8419.1440554228884</v>
      </c>
      <c r="D12" s="686">
        <v>-3.4815366214158261</v>
      </c>
      <c r="E12" s="356">
        <v>6864.6355540119876</v>
      </c>
      <c r="F12" s="503">
        <v>5773.4417577206586</v>
      </c>
      <c r="G12" s="885">
        <v>18.900230435893928</v>
      </c>
      <c r="H12" s="503">
        <v>1261.392917911598</v>
      </c>
      <c r="I12" s="503">
        <v>2645.702297702298</v>
      </c>
      <c r="J12" s="885">
        <v>-52.322945820205291</v>
      </c>
      <c r="K12" s="6"/>
    </row>
    <row r="13" spans="1:12" customFormat="1" ht="13.05" customHeight="1">
      <c r="A13" s="688" t="s">
        <v>215</v>
      </c>
      <c r="B13" s="503">
        <v>329.74698465278448</v>
      </c>
      <c r="C13" s="503">
        <v>889.61238182357556</v>
      </c>
      <c r="D13" s="686">
        <v>-62.933633637511747</v>
      </c>
      <c r="E13" s="356">
        <v>329.74698465278448</v>
      </c>
      <c r="F13" s="503">
        <v>553.32666753786123</v>
      </c>
      <c r="G13" s="885">
        <v>-40.406453547583332</v>
      </c>
      <c r="H13" s="503">
        <v>0</v>
      </c>
      <c r="I13" s="503">
        <v>336.28571428571428</v>
      </c>
      <c r="J13" s="885">
        <v>-100</v>
      </c>
      <c r="K13" s="6"/>
    </row>
    <row r="14" spans="1:12" customFormat="1" ht="13.05" customHeight="1">
      <c r="A14" s="206"/>
      <c r="B14" s="503"/>
      <c r="C14" s="503"/>
      <c r="D14" s="686"/>
      <c r="E14" s="356"/>
      <c r="F14" s="503"/>
      <c r="G14" s="885"/>
      <c r="H14" s="503"/>
      <c r="I14" s="503"/>
      <c r="J14" s="885"/>
      <c r="K14" s="6"/>
    </row>
    <row r="15" spans="1:12" customFormat="1" ht="13.05" customHeight="1">
      <c r="A15" s="688" t="s">
        <v>216</v>
      </c>
      <c r="B15" s="503">
        <v>3135.308740383256</v>
      </c>
      <c r="C15" s="503">
        <v>4695.8785705455648</v>
      </c>
      <c r="D15" s="686">
        <v>-33.232755206892037</v>
      </c>
      <c r="E15" s="356">
        <v>3007.9758074100928</v>
      </c>
      <c r="F15" s="503">
        <v>3625.5512978182928</v>
      </c>
      <c r="G15" s="885">
        <v>-17.033974689030916</v>
      </c>
      <c r="H15" s="503">
        <v>127.33293297316447</v>
      </c>
      <c r="I15" s="503">
        <v>1070.3272727272727</v>
      </c>
      <c r="J15" s="885">
        <v>-88.103364623353869</v>
      </c>
      <c r="K15" s="6"/>
      <c r="L15" s="873"/>
    </row>
    <row r="16" spans="1:12" customFormat="1" ht="13.05" customHeight="1">
      <c r="A16" s="688" t="s">
        <v>217</v>
      </c>
      <c r="B16" s="503">
        <v>1037.8922424106775</v>
      </c>
      <c r="C16" s="503">
        <v>532.99825568411541</v>
      </c>
      <c r="D16" s="686">
        <v>94.727136785563971</v>
      </c>
      <c r="E16" s="356">
        <v>910.55930943751287</v>
      </c>
      <c r="F16" s="503">
        <v>532.99825568411541</v>
      </c>
      <c r="G16" s="885">
        <v>70.837202509938663</v>
      </c>
      <c r="H16" s="503">
        <v>127.33293297316447</v>
      </c>
      <c r="I16" s="503">
        <v>0</v>
      </c>
      <c r="J16" s="885" t="s">
        <v>147</v>
      </c>
      <c r="K16" s="6"/>
    </row>
    <row r="17" spans="1:12" customFormat="1" ht="13.05" customHeight="1">
      <c r="A17" s="688" t="s">
        <v>218</v>
      </c>
      <c r="B17" s="503">
        <v>233.75655102330532</v>
      </c>
      <c r="C17" s="503">
        <v>244.51585543576724</v>
      </c>
      <c r="D17" s="686">
        <v>-4.4002481529416881</v>
      </c>
      <c r="E17" s="356">
        <v>233.75655102330532</v>
      </c>
      <c r="F17" s="503">
        <v>244.51585543576724</v>
      </c>
      <c r="G17" s="885">
        <v>-4.4002481529416881</v>
      </c>
      <c r="H17" s="503">
        <v>0</v>
      </c>
      <c r="I17" s="503">
        <v>0</v>
      </c>
      <c r="J17" s="885" t="s">
        <v>147</v>
      </c>
      <c r="K17" s="6"/>
    </row>
    <row r="18" spans="1:12" customFormat="1" ht="13.05" customHeight="1">
      <c r="A18" s="206"/>
      <c r="B18" s="503"/>
      <c r="C18" s="503"/>
      <c r="D18" s="686"/>
      <c r="E18" s="356"/>
      <c r="F18" s="503"/>
      <c r="G18" s="885"/>
      <c r="H18" s="503"/>
      <c r="I18" s="503"/>
      <c r="J18" s="885"/>
      <c r="K18" s="6"/>
    </row>
    <row r="19" spans="1:12" customFormat="1" ht="13.05" customHeight="1">
      <c r="A19" s="688" t="s">
        <v>219</v>
      </c>
      <c r="B19" s="503">
        <v>6129.0204919777952</v>
      </c>
      <c r="C19" s="503">
        <v>8535.15400313602</v>
      </c>
      <c r="D19" s="686">
        <v>-28.190862288766596</v>
      </c>
      <c r="E19" s="356">
        <v>5809.3960436792395</v>
      </c>
      <c r="F19" s="503">
        <v>7298.8046524866295</v>
      </c>
      <c r="G19" s="885">
        <v>-20.40619909316197</v>
      </c>
      <c r="H19" s="503">
        <v>319.62444829855463</v>
      </c>
      <c r="I19" s="503">
        <v>1236.3493506493508</v>
      </c>
      <c r="J19" s="885">
        <v>-74.147723850812667</v>
      </c>
      <c r="K19" s="6"/>
    </row>
    <row r="20" spans="1:12" customFormat="1" ht="13.05" customHeight="1">
      <c r="A20" s="688" t="s">
        <v>220</v>
      </c>
      <c r="B20" s="503">
        <v>5967.0219946679044</v>
      </c>
      <c r="C20" s="503">
        <v>8314.7343586689021</v>
      </c>
      <c r="D20" s="686">
        <v>-28.235566678727196</v>
      </c>
      <c r="E20" s="356">
        <v>5647.3975463693478</v>
      </c>
      <c r="F20" s="503">
        <v>7147.3564365909378</v>
      </c>
      <c r="G20" s="885">
        <v>-20.986205228866726</v>
      </c>
      <c r="H20" s="503">
        <v>319.62444829855463</v>
      </c>
      <c r="I20" s="503">
        <v>1167.377922077922</v>
      </c>
      <c r="J20" s="885">
        <v>-72.620310676286735</v>
      </c>
      <c r="K20" s="6"/>
      <c r="L20" s="873"/>
    </row>
    <row r="21" spans="1:12" customFormat="1" ht="13.05" customHeight="1">
      <c r="A21" s="688" t="s">
        <v>221</v>
      </c>
      <c r="B21" s="503">
        <v>2969.7141484849894</v>
      </c>
      <c r="C21" s="503">
        <v>2807.2760946731769</v>
      </c>
      <c r="D21" s="686">
        <v>5.7863226962264092</v>
      </c>
      <c r="E21" s="356">
        <v>2657.8002187736506</v>
      </c>
      <c r="F21" s="503">
        <v>2638.2760946731782</v>
      </c>
      <c r="G21" s="885">
        <v>0.74003339301342841</v>
      </c>
      <c r="H21" s="503">
        <v>311.91392971133769</v>
      </c>
      <c r="I21" s="503">
        <v>169</v>
      </c>
      <c r="J21" s="885">
        <v>84.564455450495672</v>
      </c>
      <c r="K21" s="6"/>
    </row>
    <row r="22" spans="1:12" customFormat="1" ht="13.05" customHeight="1">
      <c r="A22" s="688" t="s">
        <v>222</v>
      </c>
      <c r="B22" s="503">
        <v>133.45628602642967</v>
      </c>
      <c r="C22" s="503">
        <v>417.00679943910012</v>
      </c>
      <c r="D22" s="686">
        <v>-67.996616312746795</v>
      </c>
      <c r="E22" s="356">
        <v>131.25804814096711</v>
      </c>
      <c r="F22" s="503">
        <v>245.94186437416496</v>
      </c>
      <c r="G22" s="885">
        <v>-46.630457374561907</v>
      </c>
      <c r="H22" s="503">
        <v>2.1982378854625551</v>
      </c>
      <c r="I22" s="503">
        <v>171.06493506493507</v>
      </c>
      <c r="J22" s="885">
        <v>-98.714968742934886</v>
      </c>
      <c r="K22" s="6"/>
    </row>
    <row r="23" spans="1:12" customFormat="1" ht="13.05" customHeight="1">
      <c r="A23" s="206"/>
      <c r="B23" s="503"/>
      <c r="C23" s="503"/>
      <c r="D23" s="686"/>
      <c r="E23" s="356"/>
      <c r="F23" s="503"/>
      <c r="G23" s="885"/>
      <c r="H23" s="503"/>
      <c r="I23" s="503"/>
      <c r="J23" s="885"/>
      <c r="K23" s="6"/>
    </row>
    <row r="24" spans="1:12" customFormat="1" ht="13.05" customHeight="1">
      <c r="A24" s="688" t="s">
        <v>223</v>
      </c>
      <c r="B24" s="503">
        <v>244.64727675961967</v>
      </c>
      <c r="C24" s="503">
        <v>432.89680932981634</v>
      </c>
      <c r="D24" s="686">
        <v>-43.486006021072967</v>
      </c>
      <c r="E24" s="356">
        <v>244.64727675961967</v>
      </c>
      <c r="F24" s="503">
        <v>289.67538075838769</v>
      </c>
      <c r="G24" s="885">
        <v>-15.544332376773518</v>
      </c>
      <c r="H24" s="503">
        <v>0</v>
      </c>
      <c r="I24" s="503">
        <v>143.22142857142859</v>
      </c>
      <c r="J24" s="885">
        <v>-100</v>
      </c>
      <c r="K24" s="6"/>
    </row>
    <row r="25" spans="1:12" customFormat="1" ht="13.05" customHeight="1">
      <c r="A25" s="688" t="s">
        <v>224</v>
      </c>
      <c r="B25" s="503">
        <v>8.3563517005899559</v>
      </c>
      <c r="C25" s="503">
        <v>9.7412092856317152</v>
      </c>
      <c r="D25" s="686">
        <v>-14.216485288786728</v>
      </c>
      <c r="E25" s="356">
        <v>8.3563517005899559</v>
      </c>
      <c r="F25" s="503">
        <v>9.7412092856317152</v>
      </c>
      <c r="G25" s="885">
        <v>-14.216485288786728</v>
      </c>
      <c r="H25" s="503">
        <v>0</v>
      </c>
      <c r="I25" s="503">
        <v>0</v>
      </c>
      <c r="J25" s="885" t="s">
        <v>147</v>
      </c>
      <c r="K25" s="6"/>
    </row>
    <row r="26" spans="1:12" customFormat="1" ht="13.05" customHeight="1">
      <c r="A26" s="688" t="s">
        <v>225</v>
      </c>
      <c r="B26" s="503">
        <v>61.914529152933063</v>
      </c>
      <c r="C26" s="503">
        <v>148.48840960622934</v>
      </c>
      <c r="D26" s="686">
        <v>-58.303459968948545</v>
      </c>
      <c r="E26" s="356">
        <v>61.914529152933063</v>
      </c>
      <c r="F26" s="503">
        <v>74.238409606229297</v>
      </c>
      <c r="G26" s="885">
        <v>-16.600410109354158</v>
      </c>
      <c r="H26" s="503">
        <v>0</v>
      </c>
      <c r="I26" s="503">
        <v>74.25</v>
      </c>
      <c r="J26" s="885">
        <v>-100</v>
      </c>
      <c r="K26" s="6"/>
    </row>
    <row r="27" spans="1:12" customFormat="1" ht="13.05" customHeight="1">
      <c r="A27" s="206"/>
      <c r="B27" s="503"/>
      <c r="C27" s="503"/>
      <c r="D27" s="686"/>
      <c r="E27" s="356"/>
      <c r="F27" s="503"/>
      <c r="G27" s="885"/>
      <c r="H27" s="503"/>
      <c r="I27" s="503"/>
      <c r="J27" s="885"/>
      <c r="K27" s="6"/>
    </row>
    <row r="28" spans="1:12" customFormat="1" ht="13.05" customHeight="1">
      <c r="A28" s="688" t="s">
        <v>226</v>
      </c>
      <c r="B28" s="503">
        <v>221.36390461721254</v>
      </c>
      <c r="C28" s="503">
        <v>253.01915280194424</v>
      </c>
      <c r="D28" s="686">
        <v>-12.511008686172653</v>
      </c>
      <c r="E28" s="356">
        <v>221.36390461721254</v>
      </c>
      <c r="F28" s="503">
        <v>253.01915280194424</v>
      </c>
      <c r="G28" s="885">
        <v>-12.511008686172653</v>
      </c>
      <c r="H28" s="503">
        <v>0</v>
      </c>
      <c r="I28" s="503">
        <v>0</v>
      </c>
      <c r="J28" s="885" t="s">
        <v>147</v>
      </c>
      <c r="K28" s="6"/>
    </row>
    <row r="29" spans="1:12" customFormat="1" ht="13.05" customHeight="1">
      <c r="A29" s="688" t="s">
        <v>227</v>
      </c>
      <c r="B29" s="503">
        <v>34.052093835022944</v>
      </c>
      <c r="C29" s="503">
        <v>23.803363292049454</v>
      </c>
      <c r="D29" s="686">
        <v>43.055808615065175</v>
      </c>
      <c r="E29" s="356">
        <v>34.052093835022944</v>
      </c>
      <c r="F29" s="503">
        <v>23.803363292049454</v>
      </c>
      <c r="G29" s="885">
        <v>43.055808615065175</v>
      </c>
      <c r="H29" s="503">
        <v>0</v>
      </c>
      <c r="I29" s="503">
        <v>0</v>
      </c>
      <c r="J29" s="885" t="s">
        <v>147</v>
      </c>
      <c r="K29" s="6"/>
    </row>
    <row r="30" spans="1:12" customFormat="1" ht="13.05" customHeight="1">
      <c r="A30" s="688" t="s">
        <v>228</v>
      </c>
      <c r="B30" s="503">
        <v>85.756265913948141</v>
      </c>
      <c r="C30" s="503">
        <v>79.052583026641997</v>
      </c>
      <c r="D30" s="686">
        <v>8.4800301655505663</v>
      </c>
      <c r="E30" s="356">
        <v>85.756265913948141</v>
      </c>
      <c r="F30" s="503">
        <v>79.052583026641997</v>
      </c>
      <c r="G30" s="885">
        <v>8.4800301655505663</v>
      </c>
      <c r="H30" s="503">
        <v>0</v>
      </c>
      <c r="I30" s="503">
        <v>0</v>
      </c>
      <c r="J30" s="885" t="s">
        <v>147</v>
      </c>
      <c r="K30" s="6"/>
    </row>
    <row r="31" spans="1:12" customFormat="1" ht="13.05" customHeight="1">
      <c r="A31" s="206"/>
      <c r="B31" s="503"/>
      <c r="C31" s="503"/>
      <c r="D31" s="686"/>
      <c r="E31" s="356"/>
      <c r="F31" s="503"/>
      <c r="G31" s="885"/>
      <c r="H31" s="503"/>
      <c r="I31" s="503"/>
      <c r="J31" s="885"/>
      <c r="K31" s="6"/>
    </row>
    <row r="32" spans="1:12" customFormat="1" ht="13.05" customHeight="1">
      <c r="A32" s="688" t="s">
        <v>229</v>
      </c>
      <c r="B32" s="503">
        <v>4538.5245158818243</v>
      </c>
      <c r="C32" s="503">
        <v>6633.9899717464705</v>
      </c>
      <c r="D32" s="686">
        <v>-31.586804695048276</v>
      </c>
      <c r="E32" s="356">
        <v>4275.6081483984754</v>
      </c>
      <c r="F32" s="503">
        <v>5464.3857759422835</v>
      </c>
      <c r="G32" s="885">
        <v>-21.755009186532305</v>
      </c>
      <c r="H32" s="503">
        <v>262.91636748335122</v>
      </c>
      <c r="I32" s="503">
        <v>1169.6041958041958</v>
      </c>
      <c r="J32" s="885">
        <v>-77.520911054651663</v>
      </c>
      <c r="K32" s="6"/>
      <c r="L32" s="873"/>
    </row>
    <row r="33" spans="1:11" customFormat="1" ht="13.05" customHeight="1">
      <c r="A33" s="688" t="s">
        <v>230</v>
      </c>
      <c r="B33" s="503">
        <v>3664.5120464166284</v>
      </c>
      <c r="C33" s="503">
        <v>5653.6161010534915</v>
      </c>
      <c r="D33" s="686">
        <v>-35.182863835876908</v>
      </c>
      <c r="E33" s="356">
        <v>3401.5956789332795</v>
      </c>
      <c r="F33" s="503">
        <v>4484.0119052493028</v>
      </c>
      <c r="G33" s="885">
        <v>-24.139459242935324</v>
      </c>
      <c r="H33" s="503">
        <v>262.91636748335122</v>
      </c>
      <c r="I33" s="503">
        <v>1169.6041958041958</v>
      </c>
      <c r="J33" s="885">
        <v>-77.520911054651663</v>
      </c>
      <c r="K33" s="6"/>
    </row>
    <row r="34" spans="1:11" customFormat="1" ht="13.05" customHeight="1">
      <c r="A34" s="688" t="s">
        <v>231</v>
      </c>
      <c r="B34" s="503">
        <v>1669.744120991314</v>
      </c>
      <c r="C34" s="503">
        <v>2606.0958409706632</v>
      </c>
      <c r="D34" s="686">
        <v>-35.929289524156438</v>
      </c>
      <c r="E34" s="356">
        <v>1669.744120991314</v>
      </c>
      <c r="F34" s="503">
        <v>2514.6672695420921</v>
      </c>
      <c r="G34" s="885">
        <v>-33.599799018525189</v>
      </c>
      <c r="H34" s="503">
        <v>0</v>
      </c>
      <c r="I34" s="503">
        <v>91.428571428571431</v>
      </c>
      <c r="J34" s="885">
        <v>-100</v>
      </c>
      <c r="K34" s="6"/>
    </row>
    <row r="35" spans="1:11" customFormat="1" ht="13.05" customHeight="1">
      <c r="A35" s="688" t="s">
        <v>232</v>
      </c>
      <c r="B35" s="503">
        <v>2069.5621996273867</v>
      </c>
      <c r="C35" s="503">
        <v>1523.5107984553731</v>
      </c>
      <c r="D35" s="686">
        <v>35.841649545617486</v>
      </c>
      <c r="E35" s="356">
        <v>1807.9124988107026</v>
      </c>
      <c r="F35" s="503">
        <v>1523.5107984553731</v>
      </c>
      <c r="G35" s="885">
        <v>18.667521138916321</v>
      </c>
      <c r="H35" s="503">
        <v>261.64970081668457</v>
      </c>
      <c r="I35" s="503">
        <v>0</v>
      </c>
      <c r="J35" s="885" t="s">
        <v>147</v>
      </c>
      <c r="K35" s="6"/>
    </row>
    <row r="36" spans="1:11" customFormat="1" ht="13.05" customHeight="1">
      <c r="A36" s="688" t="s">
        <v>233</v>
      </c>
      <c r="B36" s="503">
        <v>111.14168386560593</v>
      </c>
      <c r="C36" s="503">
        <v>103.3771138760596</v>
      </c>
      <c r="D36" s="686">
        <v>7.5109177441879282</v>
      </c>
      <c r="E36" s="356">
        <v>111.14168386560593</v>
      </c>
      <c r="F36" s="503">
        <v>85.377113876059596</v>
      </c>
      <c r="G36" s="885">
        <v>30.177372857728923</v>
      </c>
      <c r="H36" s="503">
        <v>0</v>
      </c>
      <c r="I36" s="503">
        <v>18</v>
      </c>
      <c r="J36" s="885">
        <v>-100</v>
      </c>
      <c r="K36" s="6"/>
    </row>
    <row r="37" spans="1:11" customFormat="1" ht="13.05" customHeight="1">
      <c r="A37" s="206"/>
      <c r="B37" s="503"/>
      <c r="C37" s="503"/>
      <c r="D37" s="686"/>
      <c r="E37" s="356"/>
      <c r="F37" s="503"/>
      <c r="G37" s="885"/>
      <c r="H37" s="503"/>
      <c r="I37" s="503"/>
      <c r="J37" s="885"/>
      <c r="K37" s="6"/>
    </row>
    <row r="38" spans="1:11" customFormat="1" ht="13.05" customHeight="1">
      <c r="A38" s="688" t="s">
        <v>234</v>
      </c>
      <c r="B38" s="503">
        <v>10649.006130643549</v>
      </c>
      <c r="C38" s="503">
        <v>13131.267623509735</v>
      </c>
      <c r="D38" s="686">
        <v>-18.903441495793118</v>
      </c>
      <c r="E38" s="356">
        <v>9940.3990485551476</v>
      </c>
      <c r="F38" s="503">
        <v>11107.9699212121</v>
      </c>
      <c r="G38" s="885">
        <v>-10.511109419078679</v>
      </c>
      <c r="H38" s="503">
        <v>708.60708208840435</v>
      </c>
      <c r="I38" s="503">
        <v>2023.2977022977022</v>
      </c>
      <c r="J38" s="885">
        <v>-64.977616428680051</v>
      </c>
      <c r="K38" s="6"/>
    </row>
    <row r="39" spans="1:11" customFormat="1" ht="13.05" customHeight="1">
      <c r="A39" s="688" t="s">
        <v>235</v>
      </c>
      <c r="B39" s="503">
        <v>6932.1699526027724</v>
      </c>
      <c r="C39" s="503">
        <v>6139.0177505488755</v>
      </c>
      <c r="D39" s="686">
        <v>12.919855167106874</v>
      </c>
      <c r="E39" s="356">
        <v>6231.273389101586</v>
      </c>
      <c r="F39" s="503">
        <v>5735.7177505488726</v>
      </c>
      <c r="G39" s="885">
        <v>8.6398191142737382</v>
      </c>
      <c r="H39" s="503">
        <v>700.89656350118742</v>
      </c>
      <c r="I39" s="503">
        <v>403.3</v>
      </c>
      <c r="J39" s="885">
        <v>73.79037032015556</v>
      </c>
      <c r="K39" s="6"/>
    </row>
    <row r="40" spans="1:11" customFormat="1" ht="13.05" customHeight="1">
      <c r="A40" s="688" t="s">
        <v>236</v>
      </c>
      <c r="B40" s="503">
        <v>3716.8361780407254</v>
      </c>
      <c r="C40" s="503">
        <v>6992.2498729609188</v>
      </c>
      <c r="D40" s="686">
        <v>-46.843487495866562</v>
      </c>
      <c r="E40" s="356">
        <v>3709.125659453508</v>
      </c>
      <c r="F40" s="503">
        <v>5372.2521706632187</v>
      </c>
      <c r="G40" s="885">
        <v>-30.957714909432354</v>
      </c>
      <c r="H40" s="503">
        <v>7.7105185872169413</v>
      </c>
      <c r="I40" s="503">
        <v>1619.9977022977023</v>
      </c>
      <c r="J40" s="885">
        <v>-99.524041387448833</v>
      </c>
      <c r="K40" s="6"/>
    </row>
    <row r="41" spans="1:11" customFormat="1" ht="13.05" customHeight="1">
      <c r="A41" s="688" t="s">
        <v>237</v>
      </c>
      <c r="B41" s="503">
        <v>14245.605507982284</v>
      </c>
      <c r="C41" s="503">
        <v>13316.473776813196</v>
      </c>
      <c r="D41" s="686">
        <v>6.9773105609001629</v>
      </c>
      <c r="E41" s="356">
        <v>12283.31602656947</v>
      </c>
      <c r="F41" s="503">
        <v>10501.771479111036</v>
      </c>
      <c r="G41" s="885">
        <v>16.964228854170791</v>
      </c>
      <c r="H41" s="503">
        <v>1962.2894814127803</v>
      </c>
      <c r="I41" s="503">
        <v>2814.702297702298</v>
      </c>
      <c r="J41" s="885">
        <v>-30.284297454311972</v>
      </c>
      <c r="K41" s="6"/>
    </row>
    <row r="42" spans="1:11" customFormat="1" ht="13.05" customHeight="1">
      <c r="A42" s="688" t="s">
        <v>238</v>
      </c>
      <c r="B42" s="503">
        <v>4529.429094584847</v>
      </c>
      <c r="C42" s="503">
        <v>8233.9379021194745</v>
      </c>
      <c r="D42" s="686">
        <v>-44.990730456942849</v>
      </c>
      <c r="E42" s="356">
        <v>4521.7185759976301</v>
      </c>
      <c r="F42" s="503">
        <v>6379.6401998217552</v>
      </c>
      <c r="G42" s="885">
        <v>-29.122670959970986</v>
      </c>
      <c r="H42" s="503">
        <v>7.7105185872169413</v>
      </c>
      <c r="I42" s="503">
        <v>1854.2977022977022</v>
      </c>
      <c r="J42" s="885">
        <v>-99.584181192822356</v>
      </c>
      <c r="K42" s="6"/>
    </row>
    <row r="43" spans="1:11" customFormat="1" ht="13.05" customHeight="1">
      <c r="A43" s="688" t="s">
        <v>239</v>
      </c>
      <c r="B43" s="516">
        <v>1.3821402533514406</v>
      </c>
      <c r="C43" s="516">
        <v>1.6585257545876535</v>
      </c>
      <c r="D43" s="686">
        <v>-16.664528752218779</v>
      </c>
      <c r="E43" s="357">
        <v>1.4264031264391774</v>
      </c>
      <c r="F43" s="516">
        <v>1.6542267023287884</v>
      </c>
      <c r="G43" s="885">
        <v>-13.77221003438558</v>
      </c>
      <c r="H43" s="516">
        <v>1.0045569468293825</v>
      </c>
      <c r="I43" s="516">
        <v>1.6740695693255128</v>
      </c>
      <c r="J43" s="885">
        <v>-39.993118252897865</v>
      </c>
      <c r="K43" s="6"/>
    </row>
    <row r="44" spans="1:11" customFormat="1" ht="13.05" customHeight="1">
      <c r="A44" s="206"/>
      <c r="B44" s="516"/>
      <c r="C44" s="516"/>
      <c r="D44" s="686"/>
      <c r="E44" s="357"/>
      <c r="F44" s="516"/>
      <c r="G44" s="885"/>
      <c r="H44" s="516"/>
      <c r="I44" s="516"/>
      <c r="J44" s="885"/>
      <c r="K44" s="6"/>
    </row>
    <row r="45" spans="1:11" customFormat="1" ht="13.05" customHeight="1">
      <c r="A45" s="688" t="s">
        <v>240</v>
      </c>
      <c r="B45" s="516">
        <v>16.772235029014887</v>
      </c>
      <c r="C45" s="516">
        <v>13.757852251097022</v>
      </c>
      <c r="D45" s="686">
        <v>21.910271479165687</v>
      </c>
      <c r="E45" s="357">
        <v>16.712564727749545</v>
      </c>
      <c r="F45" s="516">
        <v>15.091400895233033</v>
      </c>
      <c r="G45" s="885">
        <v>10.742301816583467</v>
      </c>
      <c r="H45" s="516">
        <v>17.281251007433337</v>
      </c>
      <c r="I45" s="516">
        <v>8.9362237106103759</v>
      </c>
      <c r="J45" s="885">
        <v>93.384270213765348</v>
      </c>
      <c r="K45" s="6"/>
    </row>
    <row r="46" spans="1:11" customFormat="1" ht="13.05" customHeight="1">
      <c r="A46" s="688" t="s">
        <v>241</v>
      </c>
      <c r="B46" s="516"/>
      <c r="C46" s="516"/>
      <c r="D46" s="686"/>
      <c r="E46" s="357"/>
      <c r="F46" s="516"/>
      <c r="G46" s="885"/>
      <c r="H46" s="516"/>
      <c r="I46" s="516"/>
      <c r="J46" s="885"/>
      <c r="K46" s="6"/>
    </row>
    <row r="47" spans="1:11" customFormat="1" ht="13.05" customHeight="1">
      <c r="A47" s="689" t="s">
        <v>242</v>
      </c>
      <c r="B47" s="516">
        <v>14.175650796654416</v>
      </c>
      <c r="C47" s="516">
        <v>8.2782593865550975</v>
      </c>
      <c r="D47" s="686">
        <v>71.239509837990838</v>
      </c>
      <c r="E47" s="357">
        <v>13.702271798150615</v>
      </c>
      <c r="F47" s="516">
        <v>9.2953661468123538</v>
      </c>
      <c r="G47" s="885">
        <v>47.409704811353933</v>
      </c>
      <c r="H47" s="516">
        <v>18.119692196036389</v>
      </c>
      <c r="I47" s="516">
        <v>5.6206977572052486</v>
      </c>
      <c r="J47" s="885">
        <v>222.37442713955775</v>
      </c>
      <c r="K47" s="6"/>
    </row>
    <row r="48" spans="1:11" customFormat="1" ht="13.05" customHeight="1">
      <c r="A48" s="689" t="s">
        <v>243</v>
      </c>
      <c r="B48" s="516">
        <v>10.496717419196777</v>
      </c>
      <c r="C48" s="516">
        <v>8.6476376083184228</v>
      </c>
      <c r="D48" s="686">
        <v>21.382484958662793</v>
      </c>
      <c r="E48" s="357">
        <v>10.073401836216933</v>
      </c>
      <c r="F48" s="516">
        <v>9.1683376444179814</v>
      </c>
      <c r="G48" s="885">
        <v>9.8716280628035946</v>
      </c>
      <c r="H48" s="516">
        <v>17.976218431669565</v>
      </c>
      <c r="I48" s="516">
        <v>5.4596136752250857</v>
      </c>
      <c r="J48" s="885">
        <v>229.25806661454766</v>
      </c>
      <c r="K48" s="6"/>
    </row>
    <row r="49" spans="1:12" customFormat="1" ht="13.05" customHeight="1">
      <c r="A49" s="689" t="s">
        <v>244</v>
      </c>
      <c r="B49" s="516">
        <v>5.3339735377529562</v>
      </c>
      <c r="C49" s="516">
        <v>4.0140707623184531</v>
      </c>
      <c r="D49" s="686">
        <v>32.881901032361263</v>
      </c>
      <c r="E49" s="357">
        <v>5.3339735377529562</v>
      </c>
      <c r="F49" s="516">
        <v>5.0280908785007368</v>
      </c>
      <c r="G49" s="885">
        <v>6.0834751527686581</v>
      </c>
      <c r="H49" s="503">
        <v>0</v>
      </c>
      <c r="I49" s="516">
        <v>1.9631439828437485</v>
      </c>
      <c r="J49" s="885">
        <v>-100</v>
      </c>
      <c r="K49" s="6"/>
    </row>
    <row r="50" spans="1:12" customFormat="1" ht="13.05" customHeight="1">
      <c r="A50" s="689" t="s">
        <v>245</v>
      </c>
      <c r="B50" s="516">
        <v>4.3627895958004785</v>
      </c>
      <c r="C50" s="516">
        <v>5.3801787622601704</v>
      </c>
      <c r="D50" s="686">
        <v>-18.909950977768155</v>
      </c>
      <c r="E50" s="357">
        <v>4.3627895958004785</v>
      </c>
      <c r="F50" s="516">
        <v>5.3801787622601704</v>
      </c>
      <c r="G50" s="885">
        <v>-18.909950977768155</v>
      </c>
      <c r="H50" s="503">
        <v>0</v>
      </c>
      <c r="I50" s="503">
        <v>0</v>
      </c>
      <c r="J50" s="885" t="s">
        <v>147</v>
      </c>
      <c r="K50" s="6"/>
    </row>
    <row r="51" spans="1:12" customFormat="1" ht="13.05" customHeight="1">
      <c r="A51" s="689" t="s">
        <v>246</v>
      </c>
      <c r="B51" s="516">
        <v>8.4135106622591191</v>
      </c>
      <c r="C51" s="516">
        <v>6.6904995411249759</v>
      </c>
      <c r="D51" s="686">
        <v>25.753101252652154</v>
      </c>
      <c r="E51" s="357">
        <v>8.216128322067453</v>
      </c>
      <c r="F51" s="516">
        <v>7.1936662169531758</v>
      </c>
      <c r="G51" s="885">
        <v>14.213365956633627</v>
      </c>
      <c r="H51" s="516">
        <v>13.076258077584594</v>
      </c>
      <c r="I51" s="516">
        <v>4.9861081450994469</v>
      </c>
      <c r="J51" s="885">
        <v>162.25379989875432</v>
      </c>
      <c r="K51" s="6"/>
    </row>
    <row r="52" spans="1:12" customFormat="1" ht="13.05" customHeight="1">
      <c r="A52" s="515" t="s">
        <v>247</v>
      </c>
      <c r="B52" s="516">
        <v>12.280461559268993</v>
      </c>
      <c r="C52" s="516">
        <v>9.4194163671129587</v>
      </c>
      <c r="D52" s="686">
        <v>30.373911510538122</v>
      </c>
      <c r="E52" s="357">
        <v>12.184828540536872</v>
      </c>
      <c r="F52" s="516">
        <v>10.382257448348801</v>
      </c>
      <c r="G52" s="885">
        <v>17.36203423153173</v>
      </c>
      <c r="H52" s="516">
        <v>13.835668327341239</v>
      </c>
      <c r="I52" s="516">
        <v>4.9210269737843468</v>
      </c>
      <c r="J52" s="885">
        <v>181.15408432117155</v>
      </c>
      <c r="K52" s="6"/>
    </row>
    <row r="53" spans="1:12" customFormat="1" ht="13.05" customHeight="1">
      <c r="A53" s="690" t="s">
        <v>248</v>
      </c>
      <c r="B53" s="516">
        <v>8.7008903321612614</v>
      </c>
      <c r="C53" s="516">
        <v>6.2700257442711012</v>
      </c>
      <c r="D53" s="686">
        <v>38.769610955923618</v>
      </c>
      <c r="E53" s="357">
        <v>8.7008903321612614</v>
      </c>
      <c r="F53" s="516">
        <v>6.4616339665701288</v>
      </c>
      <c r="G53" s="885">
        <v>34.654645824510276</v>
      </c>
      <c r="H53" s="503">
        <v>0</v>
      </c>
      <c r="I53" s="516">
        <v>1</v>
      </c>
      <c r="J53" s="885">
        <v>-100</v>
      </c>
      <c r="K53" s="6"/>
    </row>
    <row r="54" spans="1:12" customFormat="1" ht="13.05" customHeight="1">
      <c r="A54" s="690" t="s">
        <v>249</v>
      </c>
      <c r="B54" s="516">
        <v>11.244857392095337</v>
      </c>
      <c r="C54" s="516">
        <v>8.1625679705434724</v>
      </c>
      <c r="D54" s="686">
        <v>37.761271118047944</v>
      </c>
      <c r="E54" s="357">
        <v>11.04460825485963</v>
      </c>
      <c r="F54" s="516">
        <v>9.0284774739424059</v>
      </c>
      <c r="G54" s="885">
        <v>22.33079482931748</v>
      </c>
      <c r="H54" s="516">
        <v>13.835668327341239</v>
      </c>
      <c r="I54" s="516">
        <v>4.8428564510070178</v>
      </c>
      <c r="J54" s="885">
        <v>185.69230716025595</v>
      </c>
      <c r="K54" s="6"/>
    </row>
    <row r="55" spans="1:12" customFormat="1" ht="13.05" customHeight="1">
      <c r="A55" s="206"/>
      <c r="B55" s="503"/>
      <c r="C55" s="503"/>
      <c r="D55" s="686"/>
      <c r="E55" s="356"/>
      <c r="F55" s="503"/>
      <c r="G55" s="885"/>
      <c r="H55" s="503"/>
      <c r="I55" s="503"/>
      <c r="J55" s="885"/>
      <c r="K55" s="6"/>
    </row>
    <row r="56" spans="1:12" customFormat="1" ht="13.05" customHeight="1">
      <c r="A56" s="688" t="s">
        <v>250</v>
      </c>
      <c r="B56" s="503"/>
      <c r="C56" s="503"/>
      <c r="D56" s="686"/>
      <c r="E56" s="356"/>
      <c r="F56" s="503"/>
      <c r="G56" s="885"/>
      <c r="H56" s="503"/>
      <c r="I56" s="503"/>
      <c r="J56" s="885"/>
      <c r="K56" s="6"/>
    </row>
    <row r="57" spans="1:12" customFormat="1" ht="13.05" customHeight="1">
      <c r="A57" s="515" t="s">
        <v>251</v>
      </c>
      <c r="B57" s="503">
        <v>9697.1837694177266</v>
      </c>
      <c r="C57" s="503">
        <v>13741.053778048541</v>
      </c>
      <c r="D57" s="686">
        <v>-29.429111289055086</v>
      </c>
      <c r="E57" s="356">
        <v>8639.5380127160388</v>
      </c>
      <c r="F57" s="503">
        <v>10130.026954871895</v>
      </c>
      <c r="G57" s="885">
        <v>-14.713573308302275</v>
      </c>
      <c r="H57" s="503">
        <v>1057.6457567016375</v>
      </c>
      <c r="I57" s="503">
        <v>3611.0268231768232</v>
      </c>
      <c r="J57" s="885">
        <v>-70.710664625549157</v>
      </c>
      <c r="K57" s="6"/>
      <c r="L57" s="873"/>
    </row>
    <row r="58" spans="1:12" customFormat="1" ht="13.05" customHeight="1">
      <c r="A58" s="515" t="s">
        <v>252</v>
      </c>
      <c r="B58" s="503">
        <v>7819.6915779723513</v>
      </c>
      <c r="C58" s="503">
        <v>10627.265863544197</v>
      </c>
      <c r="D58" s="686">
        <v>-26.418594600168575</v>
      </c>
      <c r="E58" s="356">
        <v>6765.5107258228236</v>
      </c>
      <c r="F58" s="503">
        <v>7821.7882911167017</v>
      </c>
      <c r="G58" s="885">
        <v>-13.504297559338251</v>
      </c>
      <c r="H58" s="503">
        <v>1054.1808521495082</v>
      </c>
      <c r="I58" s="503">
        <v>2805.4775724275728</v>
      </c>
      <c r="J58" s="885">
        <v>-62.424192497203677</v>
      </c>
      <c r="K58" s="6"/>
    </row>
    <row r="59" spans="1:12" customFormat="1" ht="13.05" customHeight="1">
      <c r="A59" s="515" t="s">
        <v>253</v>
      </c>
      <c r="B59" s="503">
        <v>3049.6367970277497</v>
      </c>
      <c r="C59" s="503">
        <v>1581.9189203048181</v>
      </c>
      <c r="D59" s="686">
        <v>92.780853549695124</v>
      </c>
      <c r="E59" s="356">
        <v>2186.318451165288</v>
      </c>
      <c r="F59" s="503">
        <v>1522.6332060191041</v>
      </c>
      <c r="G59" s="885">
        <v>43.587992336077861</v>
      </c>
      <c r="H59" s="503">
        <v>863.31834586246214</v>
      </c>
      <c r="I59" s="503">
        <v>59.285714285714285</v>
      </c>
      <c r="J59" s="885">
        <v>1356.1996195270447</v>
      </c>
      <c r="K59" s="6"/>
      <c r="L59" s="873"/>
    </row>
    <row r="60" spans="1:12" customFormat="1" ht="13.05" customHeight="1">
      <c r="A60" s="515" t="s">
        <v>254</v>
      </c>
      <c r="B60" s="503">
        <v>2409.1257242639745</v>
      </c>
      <c r="C60" s="503">
        <v>969.0137559117843</v>
      </c>
      <c r="D60" s="686">
        <v>148.61625643251375</v>
      </c>
      <c r="E60" s="356">
        <v>1545.8073784015123</v>
      </c>
      <c r="F60" s="503">
        <v>969.0137559117843</v>
      </c>
      <c r="G60" s="885">
        <v>59.523780645095137</v>
      </c>
      <c r="H60" s="503">
        <v>863.31834586246214</v>
      </c>
      <c r="I60" s="503">
        <v>0</v>
      </c>
      <c r="J60" s="885" t="s">
        <v>147</v>
      </c>
      <c r="K60" s="6"/>
    </row>
    <row r="61" spans="1:12" customFormat="1" ht="13.05" customHeight="1">
      <c r="A61" s="515" t="s">
        <v>255</v>
      </c>
      <c r="B61" s="503">
        <v>723.83994274340421</v>
      </c>
      <c r="C61" s="503">
        <v>448.07430395669138</v>
      </c>
      <c r="D61" s="686">
        <v>61.544622477027147</v>
      </c>
      <c r="E61" s="356">
        <v>722.57327607673756</v>
      </c>
      <c r="F61" s="503">
        <v>448.07430395669138</v>
      </c>
      <c r="G61" s="885">
        <v>61.261931268117941</v>
      </c>
      <c r="H61" s="503">
        <v>1.2666666666666666</v>
      </c>
      <c r="I61" s="503">
        <v>0</v>
      </c>
      <c r="J61" s="885" t="s">
        <v>147</v>
      </c>
      <c r="K61" s="6"/>
      <c r="L61" s="873"/>
    </row>
    <row r="62" spans="1:12" customFormat="1" ht="13.05" customHeight="1">
      <c r="A62" s="515" t="s">
        <v>256</v>
      </c>
      <c r="B62" s="503">
        <v>534.61937792181834</v>
      </c>
      <c r="C62" s="503">
        <v>301.2936884999562</v>
      </c>
      <c r="D62" s="686">
        <v>77.441280162062213</v>
      </c>
      <c r="E62" s="356">
        <v>534.61937792181834</v>
      </c>
      <c r="F62" s="503">
        <v>301.2936884999562</v>
      </c>
      <c r="G62" s="885">
        <v>77.441280162062213</v>
      </c>
      <c r="H62" s="503">
        <v>0</v>
      </c>
      <c r="I62" s="503">
        <v>0</v>
      </c>
      <c r="J62" s="885" t="s">
        <v>147</v>
      </c>
      <c r="K62" s="6"/>
    </row>
    <row r="63" spans="1:12" customFormat="1" ht="13.05" customHeight="1">
      <c r="A63" s="515" t="s">
        <v>257</v>
      </c>
      <c r="B63" s="503">
        <v>0</v>
      </c>
      <c r="C63" s="503">
        <v>362.32758283886966</v>
      </c>
      <c r="D63" s="686">
        <v>-100</v>
      </c>
      <c r="E63" s="356">
        <v>0</v>
      </c>
      <c r="F63" s="503">
        <v>306.89901141029804</v>
      </c>
      <c r="G63" s="885">
        <v>-100</v>
      </c>
      <c r="H63" s="503">
        <v>0</v>
      </c>
      <c r="I63" s="503">
        <v>55.428571428571431</v>
      </c>
      <c r="J63" s="885">
        <v>-100</v>
      </c>
      <c r="K63" s="6"/>
    </row>
    <row r="64" spans="1:12" customFormat="1" ht="13.05" customHeight="1">
      <c r="A64" s="515" t="s">
        <v>258</v>
      </c>
      <c r="B64" s="503">
        <v>2977.1909819445218</v>
      </c>
      <c r="C64" s="503">
        <v>2189.1803401140319</v>
      </c>
      <c r="D64" s="686">
        <v>35.995693337417947</v>
      </c>
      <c r="E64" s="356">
        <v>2947.4986742522142</v>
      </c>
      <c r="F64" s="503">
        <v>2071.5803401140347</v>
      </c>
      <c r="G64" s="885">
        <v>42.282614735084948</v>
      </c>
      <c r="H64" s="503">
        <v>29.692307692307693</v>
      </c>
      <c r="I64" s="503">
        <v>117.6</v>
      </c>
      <c r="J64" s="885">
        <v>-74.751439037153318</v>
      </c>
      <c r="K64" s="6"/>
      <c r="L64" s="873"/>
    </row>
    <row r="65" spans="1:12" customFormat="1" ht="13.05" customHeight="1">
      <c r="A65" s="515" t="s">
        <v>259</v>
      </c>
      <c r="B65" s="503">
        <v>519.21082932321019</v>
      </c>
      <c r="C65" s="503">
        <v>1242.0809121229493</v>
      </c>
      <c r="D65" s="686">
        <v>-58.198308640313812</v>
      </c>
      <c r="E65" s="356">
        <v>519.21082932321019</v>
      </c>
      <c r="F65" s="503">
        <v>893.561681353719</v>
      </c>
      <c r="G65" s="885">
        <v>-41.894237392026326</v>
      </c>
      <c r="H65" s="503">
        <v>0</v>
      </c>
      <c r="I65" s="503">
        <v>348.51923076923077</v>
      </c>
      <c r="J65" s="885">
        <v>-100</v>
      </c>
      <c r="K65" s="6"/>
    </row>
    <row r="66" spans="1:12" customFormat="1" ht="13.05" customHeight="1">
      <c r="A66" s="515" t="s">
        <v>260</v>
      </c>
      <c r="B66" s="503">
        <v>2265.5240950419957</v>
      </c>
      <c r="C66" s="503">
        <v>2877.951075829827</v>
      </c>
      <c r="D66" s="686">
        <v>-21.279964969913344</v>
      </c>
      <c r="E66" s="356">
        <v>2262.0591904898665</v>
      </c>
      <c r="F66" s="503">
        <v>2334.8062206849772</v>
      </c>
      <c r="G66" s="885">
        <v>-3.1157630792061353</v>
      </c>
      <c r="H66" s="503">
        <v>3.4649045521292217</v>
      </c>
      <c r="I66" s="503">
        <v>543.14485514485511</v>
      </c>
      <c r="J66" s="885">
        <v>-99.362066211378348</v>
      </c>
      <c r="K66" s="6"/>
      <c r="L66" s="873"/>
    </row>
    <row r="67" spans="1:12" customFormat="1" ht="13.05" customHeight="1">
      <c r="A67" s="515" t="s">
        <v>261</v>
      </c>
      <c r="B67" s="503">
        <v>914.53536061557804</v>
      </c>
      <c r="C67" s="503">
        <v>1357.0249472059054</v>
      </c>
      <c r="D67" s="686">
        <v>-32.607328811559945</v>
      </c>
      <c r="E67" s="356">
        <v>907.53536061557804</v>
      </c>
      <c r="F67" s="503">
        <v>1098.8557164366757</v>
      </c>
      <c r="G67" s="885">
        <v>-17.410871414629714</v>
      </c>
      <c r="H67" s="503">
        <v>7</v>
      </c>
      <c r="I67" s="503">
        <v>258.16923076923075</v>
      </c>
      <c r="J67" s="885">
        <v>-97.288600202610098</v>
      </c>
      <c r="K67" s="6"/>
    </row>
    <row r="68" spans="1:12" customFormat="1" ht="13.05" customHeight="1">
      <c r="A68" s="515" t="s">
        <v>262</v>
      </c>
      <c r="B68" s="503">
        <v>368.77848301388389</v>
      </c>
      <c r="C68" s="503">
        <v>486.45777916867024</v>
      </c>
      <c r="D68" s="686">
        <v>-24.191060600550752</v>
      </c>
      <c r="E68" s="356">
        <v>368.77848301388389</v>
      </c>
      <c r="F68" s="503">
        <v>416.51931763020872</v>
      </c>
      <c r="G68" s="885">
        <v>-11.461853651337673</v>
      </c>
      <c r="H68" s="503">
        <v>0</v>
      </c>
      <c r="I68" s="503">
        <v>69.938461538461539</v>
      </c>
      <c r="J68" s="885">
        <v>-100</v>
      </c>
      <c r="K68" s="6"/>
    </row>
    <row r="69" spans="1:12" customFormat="1" ht="13.05" customHeight="1">
      <c r="A69" s="515" t="s">
        <v>263</v>
      </c>
      <c r="B69" s="503">
        <v>571.05689231875556</v>
      </c>
      <c r="C69" s="503">
        <v>1341.8751313764187</v>
      </c>
      <c r="D69" s="686">
        <v>-57.443365707731829</v>
      </c>
      <c r="E69" s="356">
        <v>571.05689231875556</v>
      </c>
      <c r="F69" s="503">
        <v>925.89810839939605</v>
      </c>
      <c r="G69" s="885">
        <v>-38.324002701988015</v>
      </c>
      <c r="H69" s="503">
        <v>0</v>
      </c>
      <c r="I69" s="503">
        <v>415.97702297702295</v>
      </c>
      <c r="J69" s="885">
        <v>-100</v>
      </c>
      <c r="K69" s="6"/>
    </row>
    <row r="70" spans="1:12" customFormat="1" ht="13.05" customHeight="1">
      <c r="A70" s="515" t="s">
        <v>264</v>
      </c>
      <c r="B70" s="503">
        <v>283.67246403629701</v>
      </c>
      <c r="C70" s="503">
        <v>428.30790687319416</v>
      </c>
      <c r="D70" s="686">
        <v>-33.769034032733423</v>
      </c>
      <c r="E70" s="356">
        <v>283.67246403629701</v>
      </c>
      <c r="F70" s="503">
        <v>291.73647830176543</v>
      </c>
      <c r="G70" s="885">
        <v>-2.764143281776088</v>
      </c>
      <c r="H70" s="503">
        <v>0</v>
      </c>
      <c r="I70" s="503">
        <v>136.57142857142856</v>
      </c>
      <c r="J70" s="885">
        <v>-100</v>
      </c>
      <c r="K70" s="6"/>
    </row>
    <row r="71" spans="1:12" s="287" customFormat="1" ht="13.05" customHeight="1">
      <c r="A71" s="515" t="s">
        <v>265</v>
      </c>
      <c r="B71" s="503">
        <v>773.51331134326688</v>
      </c>
      <c r="C71" s="503">
        <v>563.00461926500122</v>
      </c>
      <c r="D71" s="686">
        <v>37.390224675791004</v>
      </c>
      <c r="E71" s="356">
        <v>762.43638826634378</v>
      </c>
      <c r="F71" s="503">
        <v>563.00461926500122</v>
      </c>
      <c r="G71" s="885">
        <v>35.422758921889375</v>
      </c>
      <c r="H71" s="503">
        <v>11.076923076923077</v>
      </c>
      <c r="I71" s="503">
        <v>0</v>
      </c>
      <c r="J71" s="885" t="s">
        <v>147</v>
      </c>
      <c r="K71" s="288"/>
      <c r="L71"/>
    </row>
    <row r="72" spans="1:12" customFormat="1" ht="13.05" customHeight="1">
      <c r="A72" s="688"/>
      <c r="B72" s="503"/>
      <c r="C72" s="503"/>
      <c r="D72" s="687"/>
      <c r="E72" s="356"/>
      <c r="F72" s="503"/>
      <c r="G72" s="887"/>
      <c r="H72" s="503"/>
      <c r="I72" s="503"/>
      <c r="J72" s="887"/>
      <c r="K72" s="6"/>
    </row>
    <row r="73" spans="1:12" customFormat="1" ht="13.05" customHeight="1">
      <c r="A73" s="688" t="s">
        <v>266</v>
      </c>
      <c r="B73" s="503"/>
      <c r="C73" s="503"/>
      <c r="D73" s="687"/>
      <c r="E73" s="356"/>
      <c r="F73" s="503"/>
      <c r="G73" s="887"/>
      <c r="H73" s="503"/>
      <c r="I73" s="503"/>
      <c r="J73" s="887"/>
      <c r="K73" s="6"/>
    </row>
    <row r="74" spans="1:12" customFormat="1" ht="13.05" customHeight="1">
      <c r="A74" s="688" t="s">
        <v>267</v>
      </c>
      <c r="B74" s="503">
        <v>14070.992067332394</v>
      </c>
      <c r="C74" s="503">
        <v>17442.405790158817</v>
      </c>
      <c r="D74" s="686">
        <v>-19.328834355686229</v>
      </c>
      <c r="E74" s="356">
        <v>12619.065226854324</v>
      </c>
      <c r="F74" s="503">
        <v>13186.701028254143</v>
      </c>
      <c r="G74" s="885">
        <v>-4.3046081061790193</v>
      </c>
      <c r="H74" s="503">
        <v>1451.9268404780121</v>
      </c>
      <c r="I74" s="503">
        <v>4255.7047619047626</v>
      </c>
      <c r="J74" s="885">
        <v>-65.882810915948966</v>
      </c>
      <c r="K74" s="6"/>
    </row>
    <row r="75" spans="1:12" customFormat="1" ht="13.05" customHeight="1">
      <c r="A75" s="688" t="s">
        <v>268</v>
      </c>
      <c r="B75" s="503">
        <v>932.17324751843466</v>
      </c>
      <c r="C75" s="503">
        <v>1039.7478158406134</v>
      </c>
      <c r="D75" s="686">
        <v>-10.346217292623693</v>
      </c>
      <c r="E75" s="356">
        <v>908.48955379181393</v>
      </c>
      <c r="F75" s="503">
        <v>800.88288077567745</v>
      </c>
      <c r="G75" s="885">
        <v>13.436006137616086</v>
      </c>
      <c r="H75" s="503">
        <v>23.683693726620564</v>
      </c>
      <c r="I75" s="503">
        <v>238.86493506493508</v>
      </c>
      <c r="J75" s="885">
        <v>-90.084901444332061</v>
      </c>
      <c r="K75" s="6"/>
    </row>
    <row r="76" spans="1:12" customFormat="1" ht="13.05" customHeight="1">
      <c r="A76" s="688" t="s">
        <v>269</v>
      </c>
      <c r="B76" s="503">
        <v>812.81912413360851</v>
      </c>
      <c r="C76" s="503">
        <v>944.15633117508048</v>
      </c>
      <c r="D76" s="686">
        <v>-13.910536073831326</v>
      </c>
      <c r="E76" s="356">
        <v>790.60209707365448</v>
      </c>
      <c r="F76" s="503">
        <v>705.29139611014432</v>
      </c>
      <c r="G76" s="885">
        <v>12.095809112945322</v>
      </c>
      <c r="H76" s="503">
        <v>22.217027059953899</v>
      </c>
      <c r="I76" s="503">
        <v>238.86493506493508</v>
      </c>
      <c r="J76" s="885">
        <v>-90.698916501112123</v>
      </c>
      <c r="K76" s="6"/>
      <c r="L76" s="873"/>
    </row>
    <row r="77" spans="1:12" customFormat="1" ht="13.05" customHeight="1">
      <c r="A77" s="688" t="s">
        <v>270</v>
      </c>
      <c r="B77" s="503">
        <v>164.59365136386634</v>
      </c>
      <c r="C77" s="503">
        <v>142.59422296722329</v>
      </c>
      <c r="D77" s="686">
        <v>15.427994163339864</v>
      </c>
      <c r="E77" s="356">
        <v>163.12698469719967</v>
      </c>
      <c r="F77" s="503">
        <v>142.59422296722329</v>
      </c>
      <c r="G77" s="885">
        <v>14.399434495109986</v>
      </c>
      <c r="H77" s="503">
        <v>1.4666666666666668</v>
      </c>
      <c r="I77" s="503">
        <v>0</v>
      </c>
      <c r="J77" s="885" t="s">
        <v>147</v>
      </c>
      <c r="K77" s="6"/>
    </row>
    <row r="78" spans="1:12" customFormat="1" ht="13.05" customHeight="1">
      <c r="A78" s="688" t="s">
        <v>271</v>
      </c>
      <c r="B78" s="503">
        <v>13328.18316413289</v>
      </c>
      <c r="C78" s="503">
        <v>16737.500111919213</v>
      </c>
      <c r="D78" s="686">
        <v>-20.369331889404798</v>
      </c>
      <c r="E78" s="356">
        <v>11899.940017381456</v>
      </c>
      <c r="F78" s="503">
        <v>12537.223921443134</v>
      </c>
      <c r="G78" s="885">
        <v>-5.0831340977462673</v>
      </c>
      <c r="H78" s="503">
        <v>1428.2431467513916</v>
      </c>
      <c r="I78" s="503">
        <v>4200.2761904761919</v>
      </c>
      <c r="J78" s="885">
        <v>-65.996446852951607</v>
      </c>
      <c r="K78" s="6"/>
      <c r="L78" s="873"/>
    </row>
    <row r="79" spans="1:12" customFormat="1" ht="13.05" customHeight="1">
      <c r="A79" s="206"/>
      <c r="B79" s="503"/>
      <c r="C79" s="503"/>
      <c r="D79" s="687"/>
      <c r="E79" s="356"/>
      <c r="F79" s="503"/>
      <c r="G79" s="887"/>
      <c r="H79" s="503"/>
      <c r="I79" s="503"/>
      <c r="J79" s="887"/>
      <c r="K79" s="6"/>
    </row>
    <row r="80" spans="1:12" customFormat="1" ht="13.05" customHeight="1">
      <c r="A80" s="688" t="s">
        <v>272</v>
      </c>
      <c r="B80" s="503">
        <v>348.2682432281855</v>
      </c>
      <c r="C80" s="503">
        <v>2047.3898214073915</v>
      </c>
      <c r="D80" s="686">
        <v>-82.989646642436512</v>
      </c>
      <c r="E80" s="356">
        <v>333.77104723143339</v>
      </c>
      <c r="F80" s="503">
        <v>1767.9612499788198</v>
      </c>
      <c r="G80" s="885">
        <v>-81.121133326002933</v>
      </c>
      <c r="H80" s="503">
        <v>14.497195996752046</v>
      </c>
      <c r="I80" s="503">
        <v>279.42857142857139</v>
      </c>
      <c r="J80" s="885">
        <v>-94.811841923452747</v>
      </c>
      <c r="K80" s="6"/>
      <c r="L80" s="873"/>
    </row>
    <row r="81" spans="1:12" customFormat="1" ht="13.05" customHeight="1">
      <c r="A81" s="688" t="s">
        <v>273</v>
      </c>
      <c r="B81" s="503">
        <v>155.62855440044245</v>
      </c>
      <c r="C81" s="503">
        <v>828.50583994184706</v>
      </c>
      <c r="D81" s="686">
        <v>-81.2157564983047</v>
      </c>
      <c r="E81" s="356">
        <v>155.62855440044245</v>
      </c>
      <c r="F81" s="503">
        <v>805.22012565613306</v>
      </c>
      <c r="G81" s="885">
        <v>-80.672545377125459</v>
      </c>
      <c r="H81" s="503">
        <v>0</v>
      </c>
      <c r="I81" s="503">
        <v>23.285714285714285</v>
      </c>
      <c r="J81" s="885">
        <v>-100</v>
      </c>
      <c r="K81" s="6"/>
    </row>
    <row r="82" spans="1:12" customFormat="1" ht="13.05" customHeight="1">
      <c r="A82" s="688" t="s">
        <v>274</v>
      </c>
      <c r="B82" s="503">
        <v>140.13809037901783</v>
      </c>
      <c r="C82" s="503">
        <v>372.25330066385379</v>
      </c>
      <c r="D82" s="686">
        <v>-62.354104012213149</v>
      </c>
      <c r="E82" s="356">
        <v>129.19757743284447</v>
      </c>
      <c r="F82" s="503">
        <v>372.25330066385379</v>
      </c>
      <c r="G82" s="885">
        <v>-65.293100906710194</v>
      </c>
      <c r="H82" s="503">
        <v>10.940512946173325</v>
      </c>
      <c r="I82" s="503">
        <v>0</v>
      </c>
      <c r="J82" s="885" t="s">
        <v>147</v>
      </c>
      <c r="K82" s="6"/>
    </row>
    <row r="83" spans="1:12" customFormat="1" ht="13.05" customHeight="1">
      <c r="A83" s="688" t="s">
        <v>275</v>
      </c>
      <c r="B83" s="503">
        <v>81.713312796001944</v>
      </c>
      <c r="C83" s="503">
        <v>966.99780697120491</v>
      </c>
      <c r="D83" s="686">
        <v>-91.549793370065501</v>
      </c>
      <c r="E83" s="356">
        <v>78.156629745423217</v>
      </c>
      <c r="F83" s="503">
        <v>710.85494982834769</v>
      </c>
      <c r="G83" s="885">
        <v>-89.005263343204405</v>
      </c>
      <c r="H83" s="503">
        <v>3.5566830505787221</v>
      </c>
      <c r="I83" s="503">
        <v>256.14285714285711</v>
      </c>
      <c r="J83" s="885">
        <v>-98.611445546344058</v>
      </c>
      <c r="K83" s="6"/>
    </row>
    <row r="84" spans="1:12" customFormat="1" ht="13.05" customHeight="1">
      <c r="A84" s="206"/>
      <c r="B84" s="503"/>
      <c r="C84" s="503"/>
      <c r="D84" s="687"/>
      <c r="E84" s="356"/>
      <c r="F84" s="503"/>
      <c r="G84" s="887"/>
      <c r="H84" s="503"/>
      <c r="I84" s="503"/>
      <c r="J84" s="887"/>
      <c r="K84" s="6"/>
    </row>
    <row r="85" spans="1:12" customFormat="1" ht="13.05" customHeight="1">
      <c r="A85" s="688" t="s">
        <v>276</v>
      </c>
      <c r="B85" s="503">
        <v>589.87441181484849</v>
      </c>
      <c r="C85" s="503">
        <v>556.5320318115489</v>
      </c>
      <c r="D85" s="686">
        <v>5.9910981035121935</v>
      </c>
      <c r="E85" s="356">
        <v>544.59512547408656</v>
      </c>
      <c r="F85" s="503">
        <v>545.5320318115489</v>
      </c>
      <c r="G85" s="885">
        <v>-0.17174176452134926</v>
      </c>
      <c r="H85" s="503">
        <v>45.279286340761892</v>
      </c>
      <c r="I85" s="503">
        <v>11</v>
      </c>
      <c r="J85" s="885">
        <v>311.62987582510812</v>
      </c>
      <c r="K85" s="6"/>
    </row>
    <row r="86" spans="1:12" customFormat="1" ht="13.05" customHeight="1">
      <c r="A86" s="688" t="s">
        <v>277</v>
      </c>
      <c r="B86" s="503">
        <v>3174.122602974961</v>
      </c>
      <c r="C86" s="503">
        <v>1971.4282867185452</v>
      </c>
      <c r="D86" s="686">
        <v>61.006242243703838</v>
      </c>
      <c r="E86" s="356">
        <v>2902.9282681338836</v>
      </c>
      <c r="F86" s="503">
        <v>1775.3923892826494</v>
      </c>
      <c r="G86" s="885">
        <v>63.509108502307889</v>
      </c>
      <c r="H86" s="503">
        <v>271.19433484108151</v>
      </c>
      <c r="I86" s="503">
        <v>196.03589743589745</v>
      </c>
      <c r="J86" s="885">
        <v>38.339119716459294</v>
      </c>
      <c r="K86" s="6"/>
      <c r="L86" s="873"/>
    </row>
    <row r="87" spans="1:12" customFormat="1" ht="13.05" customHeight="1">
      <c r="A87" s="688" t="s">
        <v>278</v>
      </c>
      <c r="B87" s="503">
        <v>329.2913730405582</v>
      </c>
      <c r="C87" s="503">
        <v>119.37812828505497</v>
      </c>
      <c r="D87" s="686">
        <v>175.83894786343572</v>
      </c>
      <c r="E87" s="356">
        <v>318.00528851105258</v>
      </c>
      <c r="F87" s="503">
        <v>116.37812828505497</v>
      </c>
      <c r="G87" s="885">
        <v>173.25176405323762</v>
      </c>
      <c r="H87" s="503">
        <v>11.286084529505581</v>
      </c>
      <c r="I87" s="503">
        <v>3</v>
      </c>
      <c r="J87" s="885">
        <v>276.20281765018603</v>
      </c>
      <c r="K87" s="6"/>
    </row>
    <row r="88" spans="1:12" customFormat="1" ht="13.05" customHeight="1">
      <c r="A88" s="688" t="s">
        <v>279</v>
      </c>
      <c r="B88" s="503">
        <v>848.51073922517935</v>
      </c>
      <c r="C88" s="503">
        <v>268.27253703695573</v>
      </c>
      <c r="D88" s="686">
        <v>216.28684344543743</v>
      </c>
      <c r="E88" s="356">
        <v>744.70260647191265</v>
      </c>
      <c r="F88" s="503">
        <v>268.27253703695573</v>
      </c>
      <c r="G88" s="885">
        <v>177.5918156577192</v>
      </c>
      <c r="H88" s="503">
        <v>103.80813275326682</v>
      </c>
      <c r="I88" s="503">
        <v>0</v>
      </c>
      <c r="J88" s="885" t="s">
        <v>147</v>
      </c>
      <c r="K88" s="6"/>
    </row>
    <row r="89" spans="1:12" customFormat="1" ht="13.05" customHeight="1">
      <c r="A89" s="688" t="s">
        <v>280</v>
      </c>
      <c r="B89" s="503">
        <v>199.5358605172799</v>
      </c>
      <c r="C89" s="503">
        <v>139.02421338085128</v>
      </c>
      <c r="D89" s="686">
        <v>43.525976997013728</v>
      </c>
      <c r="E89" s="356">
        <v>157.3676023491854</v>
      </c>
      <c r="F89" s="503">
        <v>137.02421338085128</v>
      </c>
      <c r="G89" s="885">
        <v>14.846565045982629</v>
      </c>
      <c r="H89" s="503">
        <v>42.168258168094503</v>
      </c>
      <c r="I89" s="503">
        <v>2</v>
      </c>
      <c r="J89" s="885">
        <v>2008.4129084047252</v>
      </c>
      <c r="K89" s="6"/>
    </row>
    <row r="90" spans="1:12" customFormat="1" ht="13.05" customHeight="1">
      <c r="A90" s="688" t="s">
        <v>281</v>
      </c>
      <c r="B90" s="503">
        <v>475.42725482340143</v>
      </c>
      <c r="C90" s="503">
        <v>527.59664202575595</v>
      </c>
      <c r="D90" s="686">
        <v>-9.8881196442125443</v>
      </c>
      <c r="E90" s="356">
        <v>451.81182913777889</v>
      </c>
      <c r="F90" s="503">
        <v>527.59664202575595</v>
      </c>
      <c r="G90" s="885">
        <v>-14.364157549789224</v>
      </c>
      <c r="H90" s="503">
        <v>23.61542568562249</v>
      </c>
      <c r="I90" s="503">
        <v>0</v>
      </c>
      <c r="J90" s="885" t="s">
        <v>147</v>
      </c>
      <c r="K90" s="6"/>
    </row>
    <row r="91" spans="1:12" ht="13.05" customHeight="1">
      <c r="A91" s="206"/>
      <c r="B91" s="503"/>
      <c r="C91" s="503"/>
      <c r="D91" s="687"/>
      <c r="E91" s="356"/>
      <c r="F91" s="503"/>
      <c r="G91" s="887"/>
      <c r="H91" s="503"/>
      <c r="I91" s="503"/>
      <c r="J91" s="887"/>
      <c r="K91" s="6"/>
    </row>
    <row r="92" spans="1:12" ht="13.05" customHeight="1">
      <c r="A92" s="514" t="s">
        <v>282</v>
      </c>
      <c r="B92" s="503"/>
      <c r="C92" s="503"/>
      <c r="D92" s="687"/>
      <c r="E92" s="356"/>
      <c r="F92" s="503"/>
      <c r="G92" s="887"/>
      <c r="H92" s="503"/>
      <c r="I92" s="503"/>
      <c r="J92" s="887"/>
      <c r="K92" s="6"/>
    </row>
    <row r="93" spans="1:12" ht="13.05" customHeight="1">
      <c r="A93" s="688" t="s">
        <v>283</v>
      </c>
      <c r="B93" s="660">
        <v>53.979413720580311</v>
      </c>
      <c r="C93" s="660" t="s">
        <v>147</v>
      </c>
      <c r="D93" s="687" t="s">
        <v>147</v>
      </c>
      <c r="E93" s="358">
        <v>51.306627188688296</v>
      </c>
      <c r="F93" s="660">
        <v>59.944944018976848</v>
      </c>
      <c r="G93" s="887">
        <v>-8.6383168302885522</v>
      </c>
      <c r="H93" s="660">
        <v>76.779550854447393</v>
      </c>
      <c r="I93" s="660" t="s">
        <v>147</v>
      </c>
      <c r="J93" s="887" t="s">
        <v>147</v>
      </c>
      <c r="K93" s="6"/>
    </row>
    <row r="94" spans="1:12" ht="13.05" customHeight="1">
      <c r="A94" s="688" t="s">
        <v>284</v>
      </c>
      <c r="B94" s="660">
        <v>46.020586279419376</v>
      </c>
      <c r="C94" s="660" t="s">
        <v>147</v>
      </c>
      <c r="D94" s="687" t="s">
        <v>147</v>
      </c>
      <c r="E94" s="358">
        <v>48.693372811311093</v>
      </c>
      <c r="F94" s="660">
        <v>40.055055981024367</v>
      </c>
      <c r="G94" s="887">
        <v>8.6383168302867261</v>
      </c>
      <c r="H94" s="660">
        <v>23.220449145552603</v>
      </c>
      <c r="I94" s="660" t="s">
        <v>147</v>
      </c>
      <c r="J94" s="887" t="s">
        <v>147</v>
      </c>
      <c r="K94" s="6"/>
    </row>
    <row r="95" spans="1:12" ht="13.05" customHeight="1">
      <c r="A95" s="688" t="s">
        <v>285</v>
      </c>
      <c r="B95" s="660">
        <v>4.0305613495567085</v>
      </c>
      <c r="C95" s="660" t="s">
        <v>147</v>
      </c>
      <c r="D95" s="687" t="s">
        <v>147</v>
      </c>
      <c r="E95" s="358">
        <v>3.9150940667672485</v>
      </c>
      <c r="F95" s="660">
        <v>3.0464174374620434</v>
      </c>
      <c r="G95" s="887">
        <v>28.51469462533327</v>
      </c>
      <c r="H95" s="660">
        <v>5.0155520514558622</v>
      </c>
      <c r="I95" s="660" t="s">
        <v>147</v>
      </c>
      <c r="J95" s="887" t="s">
        <v>147</v>
      </c>
      <c r="K95" s="6"/>
    </row>
    <row r="96" spans="1:12" ht="13.05" customHeight="1">
      <c r="A96" s="206"/>
      <c r="B96" s="503"/>
      <c r="C96" s="503"/>
      <c r="D96" s="687"/>
      <c r="E96" s="356"/>
      <c r="F96" s="503"/>
      <c r="G96" s="887"/>
      <c r="H96" s="503"/>
      <c r="I96" s="503"/>
      <c r="J96" s="887"/>
      <c r="K96" s="6"/>
    </row>
    <row r="97" spans="1:11" ht="13.05" customHeight="1">
      <c r="A97" s="688" t="s">
        <v>286</v>
      </c>
      <c r="B97" s="888">
        <v>521.38971354667478</v>
      </c>
      <c r="C97" s="660" t="s">
        <v>147</v>
      </c>
      <c r="D97" s="687" t="s">
        <v>147</v>
      </c>
      <c r="E97" s="889">
        <v>521.38971354667478</v>
      </c>
      <c r="F97" s="888">
        <v>1186.1031752868905</v>
      </c>
      <c r="G97" s="887">
        <v>-56.041790932684854</v>
      </c>
      <c r="H97" s="888">
        <v>0</v>
      </c>
      <c r="I97" s="660" t="s">
        <v>147</v>
      </c>
      <c r="J97" s="887" t="s">
        <v>147</v>
      </c>
      <c r="K97" s="6"/>
    </row>
    <row r="98" spans="1:11" ht="13.05" customHeight="1">
      <c r="A98" s="688" t="s">
        <v>287</v>
      </c>
      <c r="B98" s="888">
        <v>18253.644889020496</v>
      </c>
      <c r="C98" s="660" t="s">
        <v>147</v>
      </c>
      <c r="D98" s="687" t="s">
        <v>147</v>
      </c>
      <c r="E98" s="889">
        <v>16283.64488902053</v>
      </c>
      <c r="F98" s="888">
        <v>15695.308503645714</v>
      </c>
      <c r="G98" s="887">
        <v>3.7484856397576261</v>
      </c>
      <c r="H98" s="888">
        <v>1969.999999999997</v>
      </c>
      <c r="I98" s="660" t="s">
        <v>147</v>
      </c>
      <c r="J98" s="887" t="s">
        <v>147</v>
      </c>
      <c r="K98" s="6"/>
    </row>
    <row r="99" spans="1:11" ht="13.05" customHeight="1">
      <c r="A99" s="206"/>
      <c r="B99" s="503"/>
      <c r="C99" s="503"/>
      <c r="D99" s="687"/>
      <c r="E99" s="356"/>
      <c r="F99" s="503"/>
      <c r="G99" s="887"/>
      <c r="H99" s="503"/>
      <c r="I99" s="503"/>
      <c r="J99" s="887"/>
      <c r="K99" s="6"/>
    </row>
    <row r="100" spans="1:11" ht="13.05" customHeight="1">
      <c r="A100" s="688" t="s">
        <v>288</v>
      </c>
      <c r="B100" s="888">
        <v>2291.7046537561255</v>
      </c>
      <c r="C100" s="660" t="s">
        <v>147</v>
      </c>
      <c r="D100" s="687" t="s">
        <v>147</v>
      </c>
      <c r="E100" s="889">
        <v>2291.7046537561255</v>
      </c>
      <c r="F100" s="888">
        <v>3962.1151037952559</v>
      </c>
      <c r="G100" s="887">
        <v>-42.15956392682957</v>
      </c>
      <c r="H100" s="888">
        <v>0</v>
      </c>
      <c r="I100" s="660" t="s">
        <v>147</v>
      </c>
      <c r="J100" s="887" t="s">
        <v>147</v>
      </c>
      <c r="K100" s="6"/>
    </row>
    <row r="101" spans="1:11" ht="13.05" customHeight="1">
      <c r="A101" s="688" t="s">
        <v>289</v>
      </c>
      <c r="B101" s="888">
        <v>16483.329948811061</v>
      </c>
      <c r="C101" s="660" t="s">
        <v>147</v>
      </c>
      <c r="D101" s="687" t="s">
        <v>147</v>
      </c>
      <c r="E101" s="889">
        <v>14513.32994881103</v>
      </c>
      <c r="F101" s="888">
        <v>12919.296575137454</v>
      </c>
      <c r="G101" s="887">
        <v>12.338391369861522</v>
      </c>
      <c r="H101" s="888">
        <v>1969.999999999997</v>
      </c>
      <c r="I101" s="660" t="s">
        <v>147</v>
      </c>
      <c r="J101" s="887" t="s">
        <v>147</v>
      </c>
      <c r="K101" s="6"/>
    </row>
    <row r="102" spans="1:11" ht="13.05" customHeight="1">
      <c r="A102" s="206"/>
      <c r="B102" s="503"/>
      <c r="C102" s="503"/>
      <c r="D102" s="687"/>
      <c r="E102" s="356"/>
      <c r="F102" s="503"/>
      <c r="G102" s="887"/>
      <c r="H102" s="503"/>
      <c r="I102" s="503"/>
      <c r="J102" s="887"/>
      <c r="K102" s="6"/>
    </row>
    <row r="103" spans="1:11" ht="13.05" customHeight="1">
      <c r="A103" s="688" t="s">
        <v>290</v>
      </c>
      <c r="B103" s="888">
        <v>16197.851944122074</v>
      </c>
      <c r="C103" s="660" t="s">
        <v>147</v>
      </c>
      <c r="D103" s="687" t="s">
        <v>147</v>
      </c>
      <c r="E103" s="889">
        <v>14227.85194412202</v>
      </c>
      <c r="F103" s="888">
        <v>12460.544503983227</v>
      </c>
      <c r="G103" s="887">
        <v>14.18322802485752</v>
      </c>
      <c r="H103" s="888">
        <v>1969.999999999997</v>
      </c>
      <c r="I103" s="660" t="s">
        <v>147</v>
      </c>
      <c r="J103" s="887" t="s">
        <v>147</v>
      </c>
      <c r="K103" s="6"/>
    </row>
    <row r="104" spans="1:11" ht="13.05" customHeight="1">
      <c r="A104" s="688"/>
      <c r="B104" s="503"/>
      <c r="C104" s="503"/>
      <c r="D104" s="687"/>
      <c r="E104" s="356"/>
      <c r="F104" s="503"/>
      <c r="G104" s="887"/>
      <c r="H104" s="503"/>
      <c r="I104" s="503"/>
      <c r="J104" s="887"/>
      <c r="K104" s="6"/>
    </row>
    <row r="105" spans="1:11" ht="13.05" customHeight="1">
      <c r="A105" s="691" t="s">
        <v>291</v>
      </c>
      <c r="B105" s="503">
        <v>39.959479309111217</v>
      </c>
      <c r="C105" s="503">
        <v>43.616245518541817</v>
      </c>
      <c r="D105" s="686">
        <v>-8.3839545700375879</v>
      </c>
      <c r="E105" s="356">
        <v>40.049872999665361</v>
      </c>
      <c r="F105" s="503">
        <v>43.531489530446279</v>
      </c>
      <c r="G105" s="885">
        <v>-7.9979264857129362</v>
      </c>
      <c r="H105" s="503">
        <v>39.418032981780875</v>
      </c>
      <c r="I105" s="503">
        <v>43.903231907668562</v>
      </c>
      <c r="J105" s="885">
        <v>-10.216101938281808</v>
      </c>
      <c r="K105" s="6"/>
    </row>
    <row r="106" spans="1:11" ht="13.05" customHeight="1">
      <c r="A106" s="692" t="s">
        <v>292</v>
      </c>
      <c r="B106" s="351">
        <v>1.6245124655905958</v>
      </c>
      <c r="C106" s="351">
        <v>1.6598125785504423</v>
      </c>
      <c r="D106" s="705">
        <v>-2.1267529488585346</v>
      </c>
      <c r="E106" s="350">
        <v>1.7269996798997769</v>
      </c>
      <c r="F106" s="351">
        <v>1.6584330600663657</v>
      </c>
      <c r="G106" s="703">
        <v>4.1344219121311587</v>
      </c>
      <c r="H106" s="351">
        <v>1.0785265353905946</v>
      </c>
      <c r="I106" s="351">
        <v>1.66481962535557</v>
      </c>
      <c r="J106" s="703">
        <v>-35.216613321683766</v>
      </c>
      <c r="K106" s="6"/>
    </row>
    <row r="107" spans="1:11">
      <c r="A107" s="399" t="s">
        <v>293</v>
      </c>
      <c r="B107" s="196"/>
      <c r="C107" s="196"/>
      <c r="D107" s="194"/>
      <c r="E107" s="196"/>
      <c r="F107" s="196"/>
      <c r="G107" s="197"/>
      <c r="H107" s="196"/>
      <c r="I107" s="196"/>
      <c r="J107" s="198"/>
    </row>
    <row r="108" spans="1:11">
      <c r="A108" s="192" t="s">
        <v>294</v>
      </c>
      <c r="B108" s="193"/>
      <c r="C108" s="193"/>
      <c r="D108" s="194"/>
      <c r="H108"/>
      <c r="J108"/>
    </row>
    <row r="109" spans="1:11">
      <c r="A109" s="190" t="s">
        <v>295</v>
      </c>
      <c r="B109" s="191"/>
      <c r="C109" s="191"/>
      <c r="D109" s="195"/>
      <c r="H109"/>
      <c r="J109"/>
    </row>
    <row r="110" spans="1:11">
      <c r="A110" s="293" t="s">
        <v>296</v>
      </c>
      <c r="B110" s="209"/>
      <c r="C110" s="261"/>
      <c r="D110" s="258"/>
      <c r="E110" s="255"/>
      <c r="F110" s="255"/>
      <c r="G110" s="255"/>
      <c r="H110" s="255"/>
      <c r="I110" s="255"/>
      <c r="J110" s="255"/>
    </row>
    <row r="111" spans="1:11">
      <c r="A111" s="293" t="s">
        <v>297</v>
      </c>
      <c r="B111" s="209"/>
      <c r="C111" s="255"/>
      <c r="D111" s="255"/>
      <c r="E111" s="255"/>
      <c r="F111" s="255"/>
      <c r="G111" s="255"/>
      <c r="H111" s="255"/>
      <c r="I111" s="255"/>
      <c r="J111" s="255"/>
    </row>
    <row r="112" spans="1:11">
      <c r="A112" s="293" t="s">
        <v>298</v>
      </c>
    </row>
    <row r="113" spans="1:1">
      <c r="A113" s="299"/>
    </row>
  </sheetData>
  <mergeCells count="2">
    <mergeCell ref="A1:J1"/>
    <mergeCell ref="A2:J2"/>
  </mergeCells>
  <phoneticPr fontId="34" type="noConversion"/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>
    <tabColor theme="0" tint="-4.9989318521683403E-2"/>
    <pageSetUpPr fitToPage="1"/>
  </sheetPr>
  <dimension ref="A1:L113"/>
  <sheetViews>
    <sheetView showGridLines="0" workbookViewId="0">
      <selection activeCell="A2" sqref="A2:J2"/>
    </sheetView>
  </sheetViews>
  <sheetFormatPr defaultColWidth="9.21875" defaultRowHeight="13.8"/>
  <cols>
    <col min="1" max="1" width="35.44140625" customWidth="1"/>
    <col min="2" max="2" width="9.77734375" style="10" customWidth="1"/>
    <col min="3" max="3" width="9.77734375" customWidth="1"/>
    <col min="4" max="4" width="10.44140625" customWidth="1"/>
    <col min="5" max="6" width="9.77734375" customWidth="1"/>
    <col min="7" max="7" width="10.44140625" customWidth="1"/>
    <col min="8" max="8" width="9.77734375" style="10" customWidth="1"/>
    <col min="9" max="9" width="9.77734375" customWidth="1"/>
    <col min="10" max="10" width="10.44140625" style="95" customWidth="1"/>
    <col min="11" max="100" width="9.21875" style="2"/>
    <col min="101" max="101" width="10.44140625" style="2" customWidth="1"/>
    <col min="102" max="16384" width="9.21875" style="2"/>
  </cols>
  <sheetData>
    <row r="1" spans="1:12" s="13" customFormat="1" ht="15.6">
      <c r="A1" s="1325" t="s">
        <v>1149</v>
      </c>
      <c r="B1" s="1325"/>
      <c r="C1" s="1325"/>
      <c r="D1" s="1325"/>
      <c r="E1" s="1325"/>
      <c r="F1" s="1325"/>
      <c r="G1" s="1325"/>
      <c r="H1" s="1325"/>
      <c r="I1" s="1325"/>
      <c r="J1" s="1325"/>
    </row>
    <row r="2" spans="1:12" ht="15.6">
      <c r="A2" s="1326" t="s">
        <v>207</v>
      </c>
      <c r="B2" s="1326"/>
      <c r="C2" s="1326"/>
      <c r="D2" s="1326"/>
      <c r="E2" s="1326"/>
      <c r="F2" s="1326"/>
      <c r="G2" s="1326"/>
      <c r="H2" s="1326"/>
      <c r="I2" s="1326"/>
      <c r="J2" s="1326"/>
      <c r="L2" s="569"/>
    </row>
    <row r="3" spans="1:12" customFormat="1" ht="13.2">
      <c r="A3" s="512"/>
      <c r="B3" s="340" t="s">
        <v>197</v>
      </c>
      <c r="C3" s="340"/>
      <c r="D3" s="693"/>
      <c r="E3" s="661" t="s">
        <v>208</v>
      </c>
      <c r="F3" s="342"/>
      <c r="G3" s="343"/>
      <c r="H3" s="661" t="s">
        <v>209</v>
      </c>
      <c r="I3" s="342"/>
      <c r="J3" s="343"/>
    </row>
    <row r="4" spans="1:12" customFormat="1" ht="13.2">
      <c r="A4" s="513"/>
      <c r="B4" s="643">
        <v>2021</v>
      </c>
      <c r="C4" s="643">
        <v>2020</v>
      </c>
      <c r="D4" s="694" t="s">
        <v>210</v>
      </c>
      <c r="E4" s="707">
        <v>2021</v>
      </c>
      <c r="F4" s="708">
        <v>2020</v>
      </c>
      <c r="G4" s="709" t="s">
        <v>210</v>
      </c>
      <c r="H4" s="643">
        <v>2021</v>
      </c>
      <c r="I4" s="643">
        <v>2020</v>
      </c>
      <c r="J4" s="506" t="s">
        <v>210</v>
      </c>
    </row>
    <row r="5" spans="1:12" customFormat="1" ht="13.05" customHeight="1">
      <c r="A5" s="206"/>
      <c r="B5" s="685"/>
      <c r="C5" s="395"/>
      <c r="D5" s="660"/>
      <c r="E5" s="354"/>
      <c r="F5" s="369"/>
      <c r="G5" s="706"/>
      <c r="H5" s="685"/>
      <c r="I5" s="395"/>
      <c r="J5" s="884"/>
    </row>
    <row r="6" spans="1:12" customFormat="1" ht="13.05" customHeight="1">
      <c r="A6" s="688" t="s">
        <v>164</v>
      </c>
      <c r="B6" s="503">
        <v>7097.4915476825536</v>
      </c>
      <c r="C6" s="503">
        <v>7049.5655507453566</v>
      </c>
      <c r="D6" s="686">
        <v>0.67984326966261666</v>
      </c>
      <c r="E6" s="356">
        <v>6887.4915476825527</v>
      </c>
      <c r="F6" s="503">
        <v>5624.5655507453866</v>
      </c>
      <c r="G6" s="885">
        <v>22.453751948358015</v>
      </c>
      <c r="H6" s="503">
        <v>210</v>
      </c>
      <c r="I6" s="503">
        <v>1425</v>
      </c>
      <c r="J6" s="885">
        <v>-85.263157894736835</v>
      </c>
      <c r="K6" s="528"/>
    </row>
    <row r="7" spans="1:12" customFormat="1" ht="13.05" customHeight="1">
      <c r="A7" s="688" t="s">
        <v>211</v>
      </c>
      <c r="B7" s="503">
        <v>84118.855941775197</v>
      </c>
      <c r="C7" s="503">
        <v>78853.36201219348</v>
      </c>
      <c r="D7" s="686">
        <v>6.6775769545089014</v>
      </c>
      <c r="E7" s="356">
        <v>81324.798567066871</v>
      </c>
      <c r="F7" s="503">
        <v>67524.799741131457</v>
      </c>
      <c r="G7" s="885">
        <v>20.436934102493034</v>
      </c>
      <c r="H7" s="503">
        <v>2794.5823747082973</v>
      </c>
      <c r="I7" s="503">
        <v>11329.395604395606</v>
      </c>
      <c r="J7" s="885">
        <v>-75.333349877692953</v>
      </c>
    </row>
    <row r="8" spans="1:12" customFormat="1" ht="13.05" customHeight="1">
      <c r="A8" s="688" t="s">
        <v>199</v>
      </c>
      <c r="B8" s="503">
        <v>230.46261901856218</v>
      </c>
      <c r="C8" s="503">
        <v>215.4463442956106</v>
      </c>
      <c r="D8" s="686">
        <v>6.9698442886308554</v>
      </c>
      <c r="E8" s="356">
        <v>222.80766730703252</v>
      </c>
      <c r="F8" s="503">
        <v>184.49398836374715</v>
      </c>
      <c r="G8" s="885">
        <v>20.76689830551355</v>
      </c>
      <c r="H8" s="503">
        <v>7.6563900676939651</v>
      </c>
      <c r="I8" s="503">
        <v>30.954632798895098</v>
      </c>
      <c r="J8" s="885">
        <v>-75.26577001434417</v>
      </c>
    </row>
    <row r="9" spans="1:12" customFormat="1" ht="13.05" customHeight="1">
      <c r="A9" s="206"/>
      <c r="B9" s="503"/>
      <c r="C9" s="503"/>
      <c r="D9" s="686"/>
      <c r="E9" s="356"/>
      <c r="F9" s="503"/>
      <c r="G9" s="885"/>
      <c r="H9" s="503"/>
      <c r="I9" s="503"/>
      <c r="J9" s="885"/>
    </row>
    <row r="10" spans="1:12" customFormat="1" ht="13.05" customHeight="1">
      <c r="A10" s="688" t="s">
        <v>212</v>
      </c>
      <c r="B10" s="503"/>
      <c r="C10" s="503"/>
      <c r="D10" s="686"/>
      <c r="E10" s="356"/>
      <c r="F10" s="503"/>
      <c r="G10" s="885"/>
      <c r="H10" s="503"/>
      <c r="I10" s="503"/>
      <c r="J10" s="885"/>
    </row>
    <row r="11" spans="1:12" customFormat="1" ht="13.05" customHeight="1">
      <c r="A11" s="688" t="s">
        <v>213</v>
      </c>
      <c r="B11" s="503">
        <v>3871.3593025449304</v>
      </c>
      <c r="C11" s="503">
        <v>4998.1559138765597</v>
      </c>
      <c r="D11" s="686">
        <v>-22.544246933219181</v>
      </c>
      <c r="E11" s="356">
        <v>3738.0178710384953</v>
      </c>
      <c r="F11" s="503">
        <v>3573.1559138765792</v>
      </c>
      <c r="G11" s="885">
        <v>4.6139032590675422</v>
      </c>
      <c r="H11" s="503">
        <v>133.34143150643541</v>
      </c>
      <c r="I11" s="503">
        <v>1425</v>
      </c>
      <c r="J11" s="885">
        <v>-90.642706560951908</v>
      </c>
      <c r="L11" s="873"/>
    </row>
    <row r="12" spans="1:12" customFormat="1" ht="13.05" customHeight="1">
      <c r="A12" s="688" t="s">
        <v>214</v>
      </c>
      <c r="B12" s="503">
        <v>3069.1493925386226</v>
      </c>
      <c r="C12" s="503">
        <v>3385.7212351321759</v>
      </c>
      <c r="D12" s="686">
        <v>-9.3502040070110652</v>
      </c>
      <c r="E12" s="356">
        <v>2937.0746276988543</v>
      </c>
      <c r="F12" s="503">
        <v>2364.6553010662583</v>
      </c>
      <c r="G12" s="885">
        <v>24.207305241253717</v>
      </c>
      <c r="H12" s="503">
        <v>132.07476483976876</v>
      </c>
      <c r="I12" s="503">
        <v>1021.0659340659341</v>
      </c>
      <c r="J12" s="885">
        <v>-87.065011138522593</v>
      </c>
    </row>
    <row r="13" spans="1:12" customFormat="1" ht="13.05" customHeight="1">
      <c r="A13" s="688" t="s">
        <v>215</v>
      </c>
      <c r="B13" s="503">
        <v>102.1098538601306</v>
      </c>
      <c r="C13" s="503">
        <v>295.78068336611477</v>
      </c>
      <c r="D13" s="686">
        <v>-65.477849094783551</v>
      </c>
      <c r="E13" s="356">
        <v>102.1098538601306</v>
      </c>
      <c r="F13" s="503">
        <v>204.35211193754319</v>
      </c>
      <c r="G13" s="885">
        <v>-50.032396097115559</v>
      </c>
      <c r="H13" s="503">
        <v>0</v>
      </c>
      <c r="I13" s="503">
        <v>91.428571428571431</v>
      </c>
      <c r="J13" s="885">
        <v>-100</v>
      </c>
    </row>
    <row r="14" spans="1:12" customFormat="1" ht="13.05" customHeight="1">
      <c r="A14" s="206"/>
      <c r="B14" s="503"/>
      <c r="C14" s="503"/>
      <c r="D14" s="686"/>
      <c r="E14" s="356"/>
      <c r="F14" s="503"/>
      <c r="G14" s="885"/>
      <c r="H14" s="503"/>
      <c r="I14" s="503"/>
      <c r="J14" s="885"/>
    </row>
    <row r="15" spans="1:12" customFormat="1" ht="13.05" customHeight="1">
      <c r="A15" s="688" t="s">
        <v>216</v>
      </c>
      <c r="B15" s="503">
        <v>921.65289115272822</v>
      </c>
      <c r="C15" s="503">
        <v>896.00573685547988</v>
      </c>
      <c r="D15" s="686">
        <v>2.8623872864091959</v>
      </c>
      <c r="E15" s="356">
        <v>910.7130639728382</v>
      </c>
      <c r="F15" s="503">
        <v>804.57716542690878</v>
      </c>
      <c r="G15" s="885">
        <v>13.191512648710791</v>
      </c>
      <c r="H15" s="503">
        <v>10.939827179890024</v>
      </c>
      <c r="I15" s="503">
        <v>91.428571428571431</v>
      </c>
      <c r="J15" s="885">
        <v>-88.034564021995294</v>
      </c>
      <c r="L15" s="873"/>
    </row>
    <row r="16" spans="1:12" customFormat="1" ht="13.05" customHeight="1">
      <c r="A16" s="688" t="s">
        <v>217</v>
      </c>
      <c r="B16" s="503">
        <v>497.7297576527057</v>
      </c>
      <c r="C16" s="503">
        <v>222.43031682794759</v>
      </c>
      <c r="D16" s="686">
        <v>123.76884803779036</v>
      </c>
      <c r="E16" s="356">
        <v>486.78993047281574</v>
      </c>
      <c r="F16" s="503">
        <v>222.43031682794759</v>
      </c>
      <c r="G16" s="885">
        <v>118.85053144502481</v>
      </c>
      <c r="H16" s="503">
        <v>10.939827179890024</v>
      </c>
      <c r="I16" s="503">
        <v>0</v>
      </c>
      <c r="J16" s="885" t="s">
        <v>147</v>
      </c>
    </row>
    <row r="17" spans="1:12" customFormat="1" ht="13.05" customHeight="1">
      <c r="A17" s="688" t="s">
        <v>218</v>
      </c>
      <c r="B17" s="503">
        <v>74.464257739077226</v>
      </c>
      <c r="C17" s="503">
        <v>97.607621894087771</v>
      </c>
      <c r="D17" s="686">
        <v>-23.710611636582012</v>
      </c>
      <c r="E17" s="356">
        <v>74.464257739077226</v>
      </c>
      <c r="F17" s="503">
        <v>97.607621894087771</v>
      </c>
      <c r="G17" s="885">
        <v>-23.710611636582012</v>
      </c>
      <c r="H17" s="503">
        <v>0</v>
      </c>
      <c r="I17" s="503">
        <v>0</v>
      </c>
      <c r="J17" s="885" t="s">
        <v>147</v>
      </c>
    </row>
    <row r="18" spans="1:12" customFormat="1" ht="13.05" customHeight="1">
      <c r="A18" s="206"/>
      <c r="B18" s="503"/>
      <c r="C18" s="503"/>
      <c r="D18" s="686"/>
      <c r="E18" s="356"/>
      <c r="F18" s="503"/>
      <c r="G18" s="885"/>
      <c r="H18" s="503"/>
      <c r="I18" s="503"/>
      <c r="J18" s="885"/>
    </row>
    <row r="19" spans="1:12" customFormat="1" ht="13.05" customHeight="1">
      <c r="A19" s="688" t="s">
        <v>219</v>
      </c>
      <c r="B19" s="503">
        <v>2151.0444079213166</v>
      </c>
      <c r="C19" s="503">
        <v>2291.7641471894399</v>
      </c>
      <c r="D19" s="686">
        <v>-6.1402365265508791</v>
      </c>
      <c r="E19" s="356">
        <v>2118.9664250287624</v>
      </c>
      <c r="F19" s="503">
        <v>2036.907004332297</v>
      </c>
      <c r="G19" s="885">
        <v>4.0286287259032161</v>
      </c>
      <c r="H19" s="503">
        <v>32.077982892554765</v>
      </c>
      <c r="I19" s="503">
        <v>254.85714285714286</v>
      </c>
      <c r="J19" s="885">
        <v>-87.413347519737485</v>
      </c>
    </row>
    <row r="20" spans="1:12" customFormat="1" ht="13.05" customHeight="1">
      <c r="A20" s="688" t="s">
        <v>220</v>
      </c>
      <c r="B20" s="503">
        <v>2087.6001969144791</v>
      </c>
      <c r="C20" s="503">
        <v>2235.2193464196453</v>
      </c>
      <c r="D20" s="686">
        <v>-6.6042354966916905</v>
      </c>
      <c r="E20" s="356">
        <v>2055.5222140219244</v>
      </c>
      <c r="F20" s="503">
        <v>1980.3622035625019</v>
      </c>
      <c r="G20" s="885">
        <v>3.7952658520858495</v>
      </c>
      <c r="H20" s="503">
        <v>32.077982892554765</v>
      </c>
      <c r="I20" s="503">
        <v>254.85714285714286</v>
      </c>
      <c r="J20" s="885">
        <v>-87.413347519737485</v>
      </c>
      <c r="L20" s="873"/>
    </row>
    <row r="21" spans="1:12" customFormat="1" ht="13.05" customHeight="1">
      <c r="A21" s="688" t="s">
        <v>221</v>
      </c>
      <c r="B21" s="503">
        <v>1483.8551413375314</v>
      </c>
      <c r="C21" s="503">
        <v>1039.0048320490657</v>
      </c>
      <c r="D21" s="686">
        <v>42.815037578906882</v>
      </c>
      <c r="E21" s="356">
        <v>1453.0438251116434</v>
      </c>
      <c r="F21" s="503">
        <v>1039.0048320490657</v>
      </c>
      <c r="G21" s="885">
        <v>39.849573388993178</v>
      </c>
      <c r="H21" s="503">
        <v>30.811316225888099</v>
      </c>
      <c r="I21" s="503">
        <v>0</v>
      </c>
      <c r="J21" s="885" t="s">
        <v>147</v>
      </c>
    </row>
    <row r="22" spans="1:12" customFormat="1" ht="13.05" customHeight="1">
      <c r="A22" s="688" t="s">
        <v>222</v>
      </c>
      <c r="B22" s="503">
        <v>34.248082907854574</v>
      </c>
      <c r="C22" s="503">
        <v>174.22072045920706</v>
      </c>
      <c r="D22" s="686">
        <v>-80.342129904190358</v>
      </c>
      <c r="E22" s="356">
        <v>34.248082907854574</v>
      </c>
      <c r="F22" s="503">
        <v>100.7921490306356</v>
      </c>
      <c r="G22" s="885">
        <v>-66.021080771434953</v>
      </c>
      <c r="H22" s="503">
        <v>0</v>
      </c>
      <c r="I22" s="503">
        <v>73.428571428571431</v>
      </c>
      <c r="J22" s="885">
        <v>-100</v>
      </c>
    </row>
    <row r="23" spans="1:12" customFormat="1" ht="13.05" customHeight="1">
      <c r="A23" s="206"/>
      <c r="B23" s="503"/>
      <c r="C23" s="503"/>
      <c r="D23" s="686"/>
      <c r="E23" s="356"/>
      <c r="F23" s="503"/>
      <c r="G23" s="885"/>
      <c r="H23" s="503"/>
      <c r="I23" s="503"/>
      <c r="J23" s="885"/>
    </row>
    <row r="24" spans="1:12" customFormat="1" ht="13.05" customHeight="1">
      <c r="A24" s="688" t="s">
        <v>223</v>
      </c>
      <c r="B24" s="503">
        <v>29.512168248978085</v>
      </c>
      <c r="C24" s="503">
        <v>49.735030587035382</v>
      </c>
      <c r="D24" s="686">
        <v>-40.66120418417691</v>
      </c>
      <c r="E24" s="356">
        <v>29.512168248978085</v>
      </c>
      <c r="F24" s="503">
        <v>49.735030587035382</v>
      </c>
      <c r="G24" s="885">
        <v>-40.66120418417691</v>
      </c>
      <c r="H24" s="503">
        <v>0</v>
      </c>
      <c r="I24" s="503">
        <v>0</v>
      </c>
      <c r="J24" s="885" t="s">
        <v>147</v>
      </c>
    </row>
    <row r="25" spans="1:12" customFormat="1" ht="13.05" customHeight="1">
      <c r="A25" s="688" t="s">
        <v>224</v>
      </c>
      <c r="B25" s="503">
        <v>6.2241337118611764</v>
      </c>
      <c r="C25" s="503">
        <v>5.4026570017263493</v>
      </c>
      <c r="D25" s="686">
        <v>15.205050216446004</v>
      </c>
      <c r="E25" s="356">
        <v>6.2241337118611764</v>
      </c>
      <c r="F25" s="503">
        <v>5.4026570017263493</v>
      </c>
      <c r="G25" s="885">
        <v>15.205050216446004</v>
      </c>
      <c r="H25" s="503">
        <v>0</v>
      </c>
      <c r="I25" s="503">
        <v>0</v>
      </c>
      <c r="J25" s="885" t="s">
        <v>147</v>
      </c>
    </row>
    <row r="26" spans="1:12" customFormat="1" ht="13.05" customHeight="1">
      <c r="A26" s="688" t="s">
        <v>225</v>
      </c>
      <c r="B26" s="503">
        <v>7.4106593153985365</v>
      </c>
      <c r="C26" s="503">
        <v>32.372413700821077</v>
      </c>
      <c r="D26" s="686">
        <v>-77.108103881637419</v>
      </c>
      <c r="E26" s="356">
        <v>7.4106593153985365</v>
      </c>
      <c r="F26" s="503">
        <v>32.372413700821077</v>
      </c>
      <c r="G26" s="885">
        <v>-77.108103881637419</v>
      </c>
      <c r="H26" s="503">
        <v>0</v>
      </c>
      <c r="I26" s="503">
        <v>0</v>
      </c>
      <c r="J26" s="885" t="s">
        <v>147</v>
      </c>
    </row>
    <row r="27" spans="1:12" customFormat="1" ht="13.05" customHeight="1">
      <c r="A27" s="206"/>
      <c r="B27" s="503"/>
      <c r="C27" s="503"/>
      <c r="D27" s="686"/>
      <c r="E27" s="356"/>
      <c r="F27" s="503"/>
      <c r="G27" s="885"/>
      <c r="H27" s="503"/>
      <c r="I27" s="503"/>
      <c r="J27" s="885"/>
    </row>
    <row r="28" spans="1:12" customFormat="1" ht="13.05" customHeight="1">
      <c r="A28" s="688" t="s">
        <v>226</v>
      </c>
      <c r="B28" s="503">
        <v>76.089402674295499</v>
      </c>
      <c r="C28" s="503">
        <v>69.229666340253473</v>
      </c>
      <c r="D28" s="686">
        <v>9.9086658894576232</v>
      </c>
      <c r="E28" s="356">
        <v>76.089402674295499</v>
      </c>
      <c r="F28" s="503">
        <v>69.229666340253473</v>
      </c>
      <c r="G28" s="885">
        <v>9.9086658894576232</v>
      </c>
      <c r="H28" s="503">
        <v>0</v>
      </c>
      <c r="I28" s="503">
        <v>0</v>
      </c>
      <c r="J28" s="885" t="s">
        <v>147</v>
      </c>
    </row>
    <row r="29" spans="1:12" customFormat="1" ht="13.05" customHeight="1">
      <c r="A29" s="688" t="s">
        <v>227</v>
      </c>
      <c r="B29" s="503">
        <v>22.290609980599271</v>
      </c>
      <c r="C29" s="503">
        <v>15.174636297639029</v>
      </c>
      <c r="D29" s="686">
        <v>46.893866471563413</v>
      </c>
      <c r="E29" s="356">
        <v>22.290609980599271</v>
      </c>
      <c r="F29" s="503">
        <v>15.174636297639029</v>
      </c>
      <c r="G29" s="885">
        <v>46.893866471563413</v>
      </c>
      <c r="H29" s="503">
        <v>0</v>
      </c>
      <c r="I29" s="503">
        <v>0</v>
      </c>
      <c r="J29" s="885" t="s">
        <v>147</v>
      </c>
    </row>
    <row r="30" spans="1:12" customFormat="1" ht="13.05" customHeight="1">
      <c r="A30" s="688" t="s">
        <v>228</v>
      </c>
      <c r="B30" s="503">
        <v>26.103001356790834</v>
      </c>
      <c r="C30" s="503">
        <v>28.045144664870499</v>
      </c>
      <c r="D30" s="686">
        <v>-6.9250607593135509</v>
      </c>
      <c r="E30" s="356">
        <v>26.103001356790834</v>
      </c>
      <c r="F30" s="503">
        <v>28.045144664870499</v>
      </c>
      <c r="G30" s="885">
        <v>-6.9250607593135509</v>
      </c>
      <c r="H30" s="503">
        <v>0</v>
      </c>
      <c r="I30" s="503">
        <v>0</v>
      </c>
      <c r="J30" s="885" t="s">
        <v>147</v>
      </c>
    </row>
    <row r="31" spans="1:12" customFormat="1" ht="13.05" customHeight="1">
      <c r="A31" s="206"/>
      <c r="B31" s="503"/>
      <c r="C31" s="503"/>
      <c r="D31" s="686"/>
      <c r="E31" s="356"/>
      <c r="F31" s="503"/>
      <c r="G31" s="885"/>
      <c r="H31" s="503"/>
      <c r="I31" s="503"/>
      <c r="J31" s="885"/>
    </row>
    <row r="32" spans="1:12" customFormat="1" ht="13.05" customHeight="1">
      <c r="A32" s="688" t="s">
        <v>229</v>
      </c>
      <c r="B32" s="503">
        <v>1459.979481417879</v>
      </c>
      <c r="C32" s="503">
        <v>1592.3519174441692</v>
      </c>
      <c r="D32" s="686">
        <v>-8.3130138869526249</v>
      </c>
      <c r="E32" s="356">
        <v>1423.8053896634265</v>
      </c>
      <c r="F32" s="503">
        <v>1387.8464229386752</v>
      </c>
      <c r="G32" s="885">
        <v>2.590990338009469</v>
      </c>
      <c r="H32" s="503">
        <v>36.174091754453102</v>
      </c>
      <c r="I32" s="503">
        <v>204.50549450549451</v>
      </c>
      <c r="J32" s="885">
        <v>-82.311432833663446</v>
      </c>
      <c r="L32" s="873"/>
    </row>
    <row r="33" spans="1:10" customFormat="1" ht="13.05" customHeight="1">
      <c r="A33" s="688" t="s">
        <v>230</v>
      </c>
      <c r="B33" s="503">
        <v>1283.5735158923812</v>
      </c>
      <c r="C33" s="503">
        <v>1380.0689651502626</v>
      </c>
      <c r="D33" s="686">
        <v>-6.9920744321190442</v>
      </c>
      <c r="E33" s="356">
        <v>1247.399424137928</v>
      </c>
      <c r="F33" s="503">
        <v>1175.5634706447674</v>
      </c>
      <c r="G33" s="885">
        <v>6.1107677541018202</v>
      </c>
      <c r="H33" s="503">
        <v>36.174091754453102</v>
      </c>
      <c r="I33" s="503">
        <v>204.50549450549451</v>
      </c>
      <c r="J33" s="885">
        <v>-82.311432833663446</v>
      </c>
    </row>
    <row r="34" spans="1:10" customFormat="1" ht="13.05" customHeight="1">
      <c r="A34" s="688" t="s">
        <v>231</v>
      </c>
      <c r="B34" s="503">
        <v>368.25996980675353</v>
      </c>
      <c r="C34" s="503">
        <v>624.29329416701466</v>
      </c>
      <c r="D34" s="686">
        <v>-41.011705035512612</v>
      </c>
      <c r="E34" s="356">
        <v>368.25996980675353</v>
      </c>
      <c r="F34" s="503">
        <v>532.86472273844311</v>
      </c>
      <c r="G34" s="885">
        <v>-30.890532982887276</v>
      </c>
      <c r="H34" s="503">
        <v>0</v>
      </c>
      <c r="I34" s="503">
        <v>91.428571428571431</v>
      </c>
      <c r="J34" s="885">
        <v>-100</v>
      </c>
    </row>
    <row r="35" spans="1:10" customFormat="1" ht="13.05" customHeight="1">
      <c r="A35" s="688" t="s">
        <v>232</v>
      </c>
      <c r="B35" s="503">
        <v>956.38284275598153</v>
      </c>
      <c r="C35" s="503">
        <v>546.58768449330671</v>
      </c>
      <c r="D35" s="686">
        <v>74.973361070613919</v>
      </c>
      <c r="E35" s="356">
        <v>921.47541766819506</v>
      </c>
      <c r="F35" s="503">
        <v>546.58768449330671</v>
      </c>
      <c r="G35" s="885">
        <v>68.586933773016455</v>
      </c>
      <c r="H35" s="503">
        <v>34.907425087786436</v>
      </c>
      <c r="I35" s="503">
        <v>0</v>
      </c>
      <c r="J35" s="885" t="s">
        <v>147</v>
      </c>
    </row>
    <row r="36" spans="1:10" customFormat="1" ht="13.05" customHeight="1">
      <c r="A36" s="688" t="s">
        <v>233</v>
      </c>
      <c r="B36" s="503">
        <v>38.137246457504695</v>
      </c>
      <c r="C36" s="503">
        <v>58.413017447527395</v>
      </c>
      <c r="D36" s="686">
        <v>-34.711048797019416</v>
      </c>
      <c r="E36" s="356">
        <v>38.137246457504695</v>
      </c>
      <c r="F36" s="503">
        <v>40.413017447527388</v>
      </c>
      <c r="G36" s="885">
        <v>-5.6312820317799162</v>
      </c>
      <c r="H36" s="503">
        <v>0</v>
      </c>
      <c r="I36" s="503">
        <v>18</v>
      </c>
      <c r="J36" s="885">
        <v>-100</v>
      </c>
    </row>
    <row r="37" spans="1:10" customFormat="1" ht="13.05" customHeight="1">
      <c r="A37" s="206"/>
      <c r="B37" s="503"/>
      <c r="C37" s="503"/>
      <c r="D37" s="686"/>
      <c r="E37" s="356"/>
      <c r="F37" s="503"/>
      <c r="G37" s="885"/>
      <c r="H37" s="503"/>
      <c r="I37" s="503"/>
      <c r="J37" s="885"/>
    </row>
    <row r="38" spans="1:10" customFormat="1" ht="13.05" customHeight="1">
      <c r="A38" s="688" t="s">
        <v>234</v>
      </c>
      <c r="B38" s="503">
        <v>4028.3421551439287</v>
      </c>
      <c r="C38" s="503">
        <v>3663.8443156132084</v>
      </c>
      <c r="D38" s="686">
        <v>9.9485078549172776</v>
      </c>
      <c r="E38" s="356">
        <v>3950.4169199836979</v>
      </c>
      <c r="F38" s="503">
        <v>3259.9102496791506</v>
      </c>
      <c r="G38" s="885">
        <v>21.181769356150483</v>
      </c>
      <c r="H38" s="503">
        <v>77.925235160231239</v>
      </c>
      <c r="I38" s="503">
        <v>403.93406593406598</v>
      </c>
      <c r="J38" s="885">
        <v>-80.708427010226231</v>
      </c>
    </row>
    <row r="39" spans="1:10" customFormat="1" ht="13.05" customHeight="1">
      <c r="A39" s="688" t="s">
        <v>235</v>
      </c>
      <c r="B39" s="503">
        <v>3226.1322451376222</v>
      </c>
      <c r="C39" s="503">
        <v>2051.4096368688224</v>
      </c>
      <c r="D39" s="686">
        <v>57.264165438056658</v>
      </c>
      <c r="E39" s="356">
        <v>3149.4736766440583</v>
      </c>
      <c r="F39" s="503">
        <v>2051.4096368688224</v>
      </c>
      <c r="G39" s="885">
        <v>53.527292649910251</v>
      </c>
      <c r="H39" s="503">
        <v>76.658568493564559</v>
      </c>
      <c r="I39" s="503">
        <v>0</v>
      </c>
      <c r="J39" s="885" t="s">
        <v>147</v>
      </c>
    </row>
    <row r="40" spans="1:10" customFormat="1" ht="13.05" customHeight="1">
      <c r="A40" s="688" t="s">
        <v>236</v>
      </c>
      <c r="B40" s="503">
        <v>802.20991000630977</v>
      </c>
      <c r="C40" s="503">
        <v>1612.4346787443974</v>
      </c>
      <c r="D40" s="686">
        <v>-50.248532819264938</v>
      </c>
      <c r="E40" s="356">
        <v>800.943243339643</v>
      </c>
      <c r="F40" s="503">
        <v>1208.5006128103314</v>
      </c>
      <c r="G40" s="885">
        <v>-33.724217029805729</v>
      </c>
      <c r="H40" s="503">
        <v>1.2666666666666666</v>
      </c>
      <c r="I40" s="503">
        <v>403.93406593406598</v>
      </c>
      <c r="J40" s="885">
        <v>-99.686417469213055</v>
      </c>
    </row>
    <row r="41" spans="1:10" customFormat="1" ht="13.05" customHeight="1">
      <c r="A41" s="688" t="s">
        <v>237</v>
      </c>
      <c r="B41" s="503">
        <v>6035.6318779772973</v>
      </c>
      <c r="C41" s="503">
        <v>5214.321361801849</v>
      </c>
      <c r="D41" s="686">
        <v>15.751052901956886</v>
      </c>
      <c r="E41" s="356">
        <v>5826.8985446439638</v>
      </c>
      <c r="F41" s="503">
        <v>4193.2554277359332</v>
      </c>
      <c r="G41" s="885">
        <v>38.958826741210096</v>
      </c>
      <c r="H41" s="503">
        <v>208.73333333333329</v>
      </c>
      <c r="I41" s="503">
        <v>1021.0659340659341</v>
      </c>
      <c r="J41" s="885">
        <v>-79.557311005162319</v>
      </c>
    </row>
    <row r="42" spans="1:10" customFormat="1" ht="13.05" customHeight="1">
      <c r="A42" s="688" t="s">
        <v>238</v>
      </c>
      <c r="B42" s="503">
        <v>1061.8596697052544</v>
      </c>
      <c r="C42" s="503">
        <v>1835.2441889435324</v>
      </c>
      <c r="D42" s="686">
        <v>-42.140687538887164</v>
      </c>
      <c r="E42" s="356">
        <v>1060.5930030385875</v>
      </c>
      <c r="F42" s="503">
        <v>1431.3101230094674</v>
      </c>
      <c r="G42" s="885">
        <v>-25.900544823326712</v>
      </c>
      <c r="H42" s="503">
        <v>1.2666666666666666</v>
      </c>
      <c r="I42" s="503">
        <v>403.93406593406598</v>
      </c>
      <c r="J42" s="885">
        <v>-99.686417469213055</v>
      </c>
    </row>
    <row r="43" spans="1:10" customFormat="1" ht="13.05" customHeight="1">
      <c r="A43" s="688" t="s">
        <v>239</v>
      </c>
      <c r="B43" s="516">
        <v>1.1900251499011794</v>
      </c>
      <c r="C43" s="516">
        <v>1.3959296556200727</v>
      </c>
      <c r="D43" s="686">
        <v>-14.750349696341281</v>
      </c>
      <c r="E43" s="357">
        <v>1.1954512107372892</v>
      </c>
      <c r="F43" s="516">
        <v>1.3983135820489541</v>
      </c>
      <c r="G43" s="885">
        <v>-14.507645060159524</v>
      </c>
      <c r="H43" s="516">
        <v>1.0120634920634921</v>
      </c>
      <c r="I43" s="516">
        <v>1.3865201465201467</v>
      </c>
      <c r="J43" s="885">
        <v>-27.006939307478252</v>
      </c>
    </row>
    <row r="44" spans="1:10" customFormat="1" ht="13.05" customHeight="1">
      <c r="A44" s="206"/>
      <c r="B44" s="516"/>
      <c r="C44" s="516"/>
      <c r="D44" s="686"/>
      <c r="E44" s="357"/>
      <c r="F44" s="516"/>
      <c r="G44" s="885"/>
      <c r="H44" s="516"/>
      <c r="I44" s="516"/>
      <c r="J44" s="885"/>
    </row>
    <row r="45" spans="1:10" customFormat="1" ht="13.05" customHeight="1">
      <c r="A45" s="688" t="s">
        <v>240</v>
      </c>
      <c r="B45" s="516">
        <v>11.851913507278692</v>
      </c>
      <c r="C45" s="516">
        <v>11.185563343524942</v>
      </c>
      <c r="D45" s="686">
        <v>5.9572338315842188</v>
      </c>
      <c r="E45" s="357">
        <v>11.807607748633881</v>
      </c>
      <c r="F45" s="516">
        <v>12.005336080078726</v>
      </c>
      <c r="G45" s="885">
        <v>-1.6470037167301665</v>
      </c>
      <c r="H45" s="516">
        <v>13.305035117658562</v>
      </c>
      <c r="I45" s="516">
        <v>7.949868260390601</v>
      </c>
      <c r="J45" s="885">
        <v>67.36170565177197</v>
      </c>
    </row>
    <row r="46" spans="1:10" customFormat="1" ht="13.05" customHeight="1">
      <c r="A46" s="688" t="s">
        <v>241</v>
      </c>
      <c r="B46" s="516"/>
      <c r="C46" s="516"/>
      <c r="D46" s="686"/>
      <c r="E46" s="357"/>
      <c r="F46" s="516"/>
      <c r="G46" s="885"/>
      <c r="H46" s="516"/>
      <c r="I46" s="516"/>
      <c r="J46" s="885"/>
    </row>
    <row r="47" spans="1:10" customFormat="1" ht="13.05" customHeight="1">
      <c r="A47" s="689" t="s">
        <v>242</v>
      </c>
      <c r="B47" s="516">
        <v>10.026633017973905</v>
      </c>
      <c r="C47" s="516">
        <v>7.6139408847048697</v>
      </c>
      <c r="D47" s="686">
        <v>31.687823294185669</v>
      </c>
      <c r="E47" s="357">
        <v>9.8560147564075784</v>
      </c>
      <c r="F47" s="516">
        <v>8.2309735841542153</v>
      </c>
      <c r="G47" s="885">
        <v>19.743000698991374</v>
      </c>
      <c r="H47" s="516">
        <v>14.809648346782037</v>
      </c>
      <c r="I47" s="516">
        <v>6.0667450677977008</v>
      </c>
      <c r="J47" s="885">
        <v>144.11192791653122</v>
      </c>
    </row>
    <row r="48" spans="1:10" customFormat="1" ht="13.05" customHeight="1">
      <c r="A48" s="689" t="s">
        <v>243</v>
      </c>
      <c r="B48" s="516">
        <v>9.8261973694274651</v>
      </c>
      <c r="C48" s="516">
        <v>8.7343239915469209</v>
      </c>
      <c r="D48" s="686">
        <v>12.500948887827601</v>
      </c>
      <c r="E48" s="357">
        <v>9.8078922042694661</v>
      </c>
      <c r="F48" s="516">
        <v>9.0905383383132854</v>
      </c>
      <c r="G48" s="885">
        <v>7.8912143512205102</v>
      </c>
      <c r="H48" s="516">
        <v>10.999172420248344</v>
      </c>
      <c r="I48" s="516">
        <v>5.9663677130044848</v>
      </c>
      <c r="J48" s="885">
        <v>84.352908659555098</v>
      </c>
    </row>
    <row r="49" spans="1:12" customFormat="1" ht="13.05" customHeight="1">
      <c r="A49" s="689" t="s">
        <v>244</v>
      </c>
      <c r="B49" s="516">
        <v>5.635486816369264</v>
      </c>
      <c r="C49" s="516">
        <v>3.45742509310347</v>
      </c>
      <c r="D49" s="686">
        <v>62.996642432264885</v>
      </c>
      <c r="E49" s="357">
        <v>5.635486816369264</v>
      </c>
      <c r="F49" s="516">
        <v>3.45742509310347</v>
      </c>
      <c r="G49" s="885">
        <v>62.996642432264885</v>
      </c>
      <c r="H49" s="503">
        <v>0</v>
      </c>
      <c r="I49" s="503">
        <v>0</v>
      </c>
      <c r="J49" s="885" t="s">
        <v>147</v>
      </c>
    </row>
    <row r="50" spans="1:12" customFormat="1" ht="13.05" customHeight="1">
      <c r="A50" s="689" t="s">
        <v>245</v>
      </c>
      <c r="B50" s="516">
        <v>4.4981490282712171</v>
      </c>
      <c r="C50" s="516">
        <v>3.6177936050439081</v>
      </c>
      <c r="D50" s="686">
        <v>24.33404221843729</v>
      </c>
      <c r="E50" s="357">
        <v>4.4981490282712171</v>
      </c>
      <c r="F50" s="516">
        <v>3.6177936050439081</v>
      </c>
      <c r="G50" s="885">
        <v>24.33404221843729</v>
      </c>
      <c r="H50" s="503">
        <v>0</v>
      </c>
      <c r="I50" s="503">
        <v>0</v>
      </c>
      <c r="J50" s="885" t="s">
        <v>147</v>
      </c>
    </row>
    <row r="51" spans="1:12" customFormat="1" ht="13.05" customHeight="1">
      <c r="A51" s="689" t="s">
        <v>246</v>
      </c>
      <c r="B51" s="516">
        <v>8.6124595888299282</v>
      </c>
      <c r="C51" s="516">
        <v>7.2743779725082334</v>
      </c>
      <c r="D51" s="686">
        <v>18.394447214300016</v>
      </c>
      <c r="E51" s="357">
        <v>8.5796718096946432</v>
      </c>
      <c r="F51" s="516">
        <v>7.7842468338536657</v>
      </c>
      <c r="G51" s="885">
        <v>10.218393542990922</v>
      </c>
      <c r="H51" s="516">
        <v>11.341959635416668</v>
      </c>
      <c r="I51" s="516">
        <v>2.7875000000000001</v>
      </c>
      <c r="J51" s="885">
        <v>306.88644431988041</v>
      </c>
    </row>
    <row r="52" spans="1:12" customFormat="1" ht="13.05" customHeight="1">
      <c r="A52" s="515" t="s">
        <v>247</v>
      </c>
      <c r="B52" s="516">
        <v>11.193794427478641</v>
      </c>
      <c r="C52" s="516">
        <v>9.0019486573412255</v>
      </c>
      <c r="D52" s="686">
        <v>24.348569999340452</v>
      </c>
      <c r="E52" s="357">
        <v>11.237703536219348</v>
      </c>
      <c r="F52" s="516">
        <v>9.6741599108639598</v>
      </c>
      <c r="G52" s="885">
        <v>16.162060993012407</v>
      </c>
      <c r="H52" s="516">
        <v>9.4655402364755048</v>
      </c>
      <c r="I52" s="516">
        <v>4.4400859752821074</v>
      </c>
      <c r="J52" s="885">
        <v>113.18371511655462</v>
      </c>
    </row>
    <row r="53" spans="1:12" customFormat="1" ht="13.05" customHeight="1">
      <c r="A53" s="690" t="s">
        <v>248</v>
      </c>
      <c r="B53" s="516">
        <v>8.97645956827043</v>
      </c>
      <c r="C53" s="516">
        <v>5.8809262740360104</v>
      </c>
      <c r="D53" s="686">
        <v>52.636832192592543</v>
      </c>
      <c r="E53" s="357">
        <v>8.97645956827043</v>
      </c>
      <c r="F53" s="516">
        <v>6.7183923276901929</v>
      </c>
      <c r="G53" s="885">
        <v>33.610231889458134</v>
      </c>
      <c r="H53" s="503">
        <v>0</v>
      </c>
      <c r="I53" s="516">
        <v>1</v>
      </c>
      <c r="J53" s="885">
        <v>-100</v>
      </c>
    </row>
    <row r="54" spans="1:12" customFormat="1" ht="13.05" customHeight="1">
      <c r="A54" s="690" t="s">
        <v>249</v>
      </c>
      <c r="B54" s="516">
        <v>10.156831137702312</v>
      </c>
      <c r="C54" s="516">
        <v>7.7263148713144112</v>
      </c>
      <c r="D54" s="686">
        <v>31.457639338667253</v>
      </c>
      <c r="E54" s="357">
        <v>10.176878301430389</v>
      </c>
      <c r="F54" s="516">
        <v>8.375774008090044</v>
      </c>
      <c r="G54" s="885">
        <v>21.503735554477508</v>
      </c>
      <c r="H54" s="516">
        <v>9.4655402364755048</v>
      </c>
      <c r="I54" s="516">
        <v>3.9930145083288555</v>
      </c>
      <c r="J54" s="885">
        <v>137.05248795694948</v>
      </c>
    </row>
    <row r="55" spans="1:12" customFormat="1" ht="13.05" customHeight="1">
      <c r="A55" s="206"/>
      <c r="B55" s="503"/>
      <c r="C55" s="503"/>
      <c r="D55" s="686"/>
      <c r="E55" s="356"/>
      <c r="F55" s="503"/>
      <c r="G55" s="885"/>
      <c r="H55" s="503"/>
      <c r="I55" s="503"/>
      <c r="J55" s="885"/>
    </row>
    <row r="56" spans="1:12" customFormat="1" ht="13.05" customHeight="1">
      <c r="A56" s="688" t="s">
        <v>250</v>
      </c>
      <c r="B56" s="503"/>
      <c r="C56" s="503"/>
      <c r="D56" s="686"/>
      <c r="E56" s="356"/>
      <c r="F56" s="503"/>
      <c r="G56" s="885"/>
      <c r="H56" s="503"/>
      <c r="I56" s="503"/>
      <c r="J56" s="885"/>
    </row>
    <row r="57" spans="1:12" customFormat="1" ht="13.05" customHeight="1">
      <c r="A57" s="515" t="s">
        <v>251</v>
      </c>
      <c r="B57" s="503">
        <v>3753.3969894095007</v>
      </c>
      <c r="C57" s="503">
        <v>4540.164524220997</v>
      </c>
      <c r="D57" s="686">
        <v>-17.329053399149451</v>
      </c>
      <c r="E57" s="356">
        <v>3641.9494705933257</v>
      </c>
      <c r="F57" s="503">
        <v>3485.7799088364009</v>
      </c>
      <c r="G57" s="885">
        <v>4.480189967273529</v>
      </c>
      <c r="H57" s="503">
        <v>111.4475188161755</v>
      </c>
      <c r="I57" s="503">
        <v>1054.3846153846155</v>
      </c>
      <c r="J57" s="885">
        <v>-89.430088680161361</v>
      </c>
      <c r="L57" s="873"/>
    </row>
    <row r="58" spans="1:12" customFormat="1" ht="13.05" customHeight="1">
      <c r="A58" s="515" t="s">
        <v>252</v>
      </c>
      <c r="B58" s="503">
        <v>3231.8881975280146</v>
      </c>
      <c r="C58" s="503">
        <v>3625.5225206272485</v>
      </c>
      <c r="D58" s="686">
        <v>-10.857312866205326</v>
      </c>
      <c r="E58" s="356">
        <v>3120.4406787118401</v>
      </c>
      <c r="F58" s="503">
        <v>2879.3027404074792</v>
      </c>
      <c r="G58" s="885">
        <v>8.3748726703964049</v>
      </c>
      <c r="H58" s="503">
        <v>111.4475188161755</v>
      </c>
      <c r="I58" s="503">
        <v>746.21978021978032</v>
      </c>
      <c r="J58" s="885">
        <v>-85.065054321750694</v>
      </c>
    </row>
    <row r="59" spans="1:12" customFormat="1" ht="13.05" customHeight="1">
      <c r="A59" s="515" t="s">
        <v>253</v>
      </c>
      <c r="B59" s="503">
        <v>1077.3462613621116</v>
      </c>
      <c r="C59" s="503">
        <v>609.85473200545596</v>
      </c>
      <c r="D59" s="686">
        <v>76.65621086834058</v>
      </c>
      <c r="E59" s="356">
        <v>1007.8296776141847</v>
      </c>
      <c r="F59" s="503">
        <v>573.85473200545607</v>
      </c>
      <c r="G59" s="885">
        <v>75.624530286979066</v>
      </c>
      <c r="H59" s="503">
        <v>69.516583747927015</v>
      </c>
      <c r="I59" s="503">
        <v>36</v>
      </c>
      <c r="J59" s="885">
        <v>93.101621522019485</v>
      </c>
      <c r="L59" s="873"/>
    </row>
    <row r="60" spans="1:12" customFormat="1" ht="13.05" customHeight="1">
      <c r="A60" s="515" t="s">
        <v>254</v>
      </c>
      <c r="B60" s="503">
        <v>845.89134404728782</v>
      </c>
      <c r="C60" s="503">
        <v>409.48443272491397</v>
      </c>
      <c r="D60" s="686">
        <v>106.57472578830513</v>
      </c>
      <c r="E60" s="356">
        <v>776.3747602993609</v>
      </c>
      <c r="F60" s="503">
        <v>409.48443272491397</v>
      </c>
      <c r="G60" s="885">
        <v>89.598113689689114</v>
      </c>
      <c r="H60" s="503">
        <v>69.516583747927015</v>
      </c>
      <c r="I60" s="503">
        <v>0</v>
      </c>
      <c r="J60" s="885" t="s">
        <v>147</v>
      </c>
    </row>
    <row r="61" spans="1:12" customFormat="1" ht="13.05" customHeight="1">
      <c r="A61" s="515" t="s">
        <v>255</v>
      </c>
      <c r="B61" s="503">
        <v>435.07253049278165</v>
      </c>
      <c r="C61" s="503">
        <v>295.60732004506605</v>
      </c>
      <c r="D61" s="686">
        <v>47.179214109601155</v>
      </c>
      <c r="E61" s="356">
        <v>435.07253049278165</v>
      </c>
      <c r="F61" s="503">
        <v>295.60732004506605</v>
      </c>
      <c r="G61" s="885">
        <v>47.179214109601155</v>
      </c>
      <c r="H61" s="503">
        <v>0</v>
      </c>
      <c r="I61" s="503">
        <v>0</v>
      </c>
      <c r="J61" s="885" t="s">
        <v>147</v>
      </c>
      <c r="L61" s="873"/>
    </row>
    <row r="62" spans="1:12" customFormat="1" ht="13.05" customHeight="1">
      <c r="A62" s="515" t="s">
        <v>256</v>
      </c>
      <c r="B62" s="503">
        <v>353.61020419732381</v>
      </c>
      <c r="C62" s="503">
        <v>216.44583801627061</v>
      </c>
      <c r="D62" s="686">
        <v>63.371219071785667</v>
      </c>
      <c r="E62" s="356">
        <v>353.61020419732381</v>
      </c>
      <c r="F62" s="503">
        <v>216.44583801627061</v>
      </c>
      <c r="G62" s="885">
        <v>63.371219071785667</v>
      </c>
      <c r="H62" s="503">
        <v>0</v>
      </c>
      <c r="I62" s="503">
        <v>0</v>
      </c>
      <c r="J62" s="885" t="s">
        <v>147</v>
      </c>
    </row>
    <row r="63" spans="1:12" customFormat="1" ht="13.05" customHeight="1">
      <c r="A63" s="515" t="s">
        <v>257</v>
      </c>
      <c r="B63" s="503">
        <v>0</v>
      </c>
      <c r="C63" s="503">
        <v>251.04747578741859</v>
      </c>
      <c r="D63" s="686">
        <v>-100</v>
      </c>
      <c r="E63" s="356">
        <v>0</v>
      </c>
      <c r="F63" s="503">
        <v>195.61890435884703</v>
      </c>
      <c r="G63" s="885">
        <v>-100</v>
      </c>
      <c r="H63" s="503">
        <v>0</v>
      </c>
      <c r="I63" s="503">
        <v>55.428571428571431</v>
      </c>
      <c r="J63" s="885">
        <v>-100</v>
      </c>
    </row>
    <row r="64" spans="1:12" customFormat="1" ht="13.05" customHeight="1">
      <c r="A64" s="515" t="s">
        <v>258</v>
      </c>
      <c r="B64" s="503">
        <v>1269.8715700527428</v>
      </c>
      <c r="C64" s="503">
        <v>875.26618195026413</v>
      </c>
      <c r="D64" s="686">
        <v>45.084043716075108</v>
      </c>
      <c r="E64" s="356">
        <v>1253.1792623604351</v>
      </c>
      <c r="F64" s="503">
        <v>785.26618195026401</v>
      </c>
      <c r="G64" s="885">
        <v>59.586556910941454</v>
      </c>
      <c r="H64" s="503">
        <v>16.692307692307693</v>
      </c>
      <c r="I64" s="503">
        <v>90</v>
      </c>
      <c r="J64" s="885">
        <v>-81.452991452991455</v>
      </c>
      <c r="L64" s="873"/>
    </row>
    <row r="65" spans="1:12" customFormat="1" ht="13.05" customHeight="1">
      <c r="A65" s="515" t="s">
        <v>259</v>
      </c>
      <c r="B65" s="503">
        <v>82.951677742595976</v>
      </c>
      <c r="C65" s="503">
        <v>207.8100285336879</v>
      </c>
      <c r="D65" s="686">
        <v>-60.082928466973016</v>
      </c>
      <c r="E65" s="356">
        <v>82.951677742595976</v>
      </c>
      <c r="F65" s="503">
        <v>128.61222633588559</v>
      </c>
      <c r="G65" s="885">
        <v>-35.502494509380355</v>
      </c>
      <c r="H65" s="503">
        <v>0</v>
      </c>
      <c r="I65" s="503">
        <v>79.197802197802204</v>
      </c>
      <c r="J65" s="885">
        <v>-100</v>
      </c>
    </row>
    <row r="66" spans="1:12" customFormat="1" ht="13.05" customHeight="1">
      <c r="A66" s="515" t="s">
        <v>260</v>
      </c>
      <c r="B66" s="503">
        <v>787.80576752130878</v>
      </c>
      <c r="C66" s="503">
        <v>761.63588164135604</v>
      </c>
      <c r="D66" s="686">
        <v>3.4360101080788796</v>
      </c>
      <c r="E66" s="356">
        <v>786.53910085464213</v>
      </c>
      <c r="F66" s="503">
        <v>606.78972779520245</v>
      </c>
      <c r="G66" s="885">
        <v>29.623008568811304</v>
      </c>
      <c r="H66" s="503">
        <v>1.2666666666666666</v>
      </c>
      <c r="I66" s="503">
        <v>154.84615384615387</v>
      </c>
      <c r="J66" s="885">
        <v>-99.181983772147703</v>
      </c>
      <c r="L66" s="873"/>
    </row>
    <row r="67" spans="1:12" customFormat="1" ht="13.05" customHeight="1">
      <c r="A67" s="515" t="s">
        <v>261</v>
      </c>
      <c r="B67" s="503">
        <v>85.601308226911286</v>
      </c>
      <c r="C67" s="503">
        <v>193.99889865735989</v>
      </c>
      <c r="D67" s="686">
        <v>-55.87536381941014</v>
      </c>
      <c r="E67" s="356">
        <v>85.601308226911286</v>
      </c>
      <c r="F67" s="503">
        <v>134.22966788812911</v>
      </c>
      <c r="G67" s="885">
        <v>-36.227728509129676</v>
      </c>
      <c r="H67" s="503">
        <v>0</v>
      </c>
      <c r="I67" s="503">
        <v>59.769230769230774</v>
      </c>
      <c r="J67" s="885">
        <v>-100</v>
      </c>
    </row>
    <row r="68" spans="1:12" customFormat="1" ht="13.05" customHeight="1">
      <c r="A68" s="515" t="s">
        <v>262</v>
      </c>
      <c r="B68" s="503">
        <v>54.279287987620194</v>
      </c>
      <c r="C68" s="503">
        <v>93.927686356425241</v>
      </c>
      <c r="D68" s="686">
        <v>-42.211620350523894</v>
      </c>
      <c r="E68" s="356">
        <v>54.279287987620194</v>
      </c>
      <c r="F68" s="503">
        <v>46.389224817963701</v>
      </c>
      <c r="G68" s="885">
        <v>17.008396239898271</v>
      </c>
      <c r="H68" s="503">
        <v>0</v>
      </c>
      <c r="I68" s="503">
        <v>47.53846153846154</v>
      </c>
      <c r="J68" s="885">
        <v>-100</v>
      </c>
    </row>
    <row r="69" spans="1:12" customFormat="1" ht="13.05" customHeight="1">
      <c r="A69" s="515" t="s">
        <v>263</v>
      </c>
      <c r="B69" s="503">
        <v>89.415063597774505</v>
      </c>
      <c r="C69" s="503">
        <v>200.70555892856575</v>
      </c>
      <c r="D69" s="686">
        <v>-55.449632748040266</v>
      </c>
      <c r="E69" s="356">
        <v>89.415063597774505</v>
      </c>
      <c r="F69" s="503">
        <v>122.93632815933506</v>
      </c>
      <c r="G69" s="885">
        <v>-27.267175670087028</v>
      </c>
      <c r="H69" s="503">
        <v>0</v>
      </c>
      <c r="I69" s="503">
        <v>77.769230769230774</v>
      </c>
      <c r="J69" s="885">
        <v>-100</v>
      </c>
    </row>
    <row r="70" spans="1:12" customFormat="1" ht="13.05" customHeight="1">
      <c r="A70" s="515" t="s">
        <v>264</v>
      </c>
      <c r="B70" s="503">
        <v>37.542537116308338</v>
      </c>
      <c r="C70" s="503">
        <v>127.44694350930214</v>
      </c>
      <c r="D70" s="686">
        <v>-70.542614767714554</v>
      </c>
      <c r="E70" s="356">
        <v>37.542537116308338</v>
      </c>
      <c r="F70" s="503">
        <v>37.446943509302152</v>
      </c>
      <c r="G70" s="885">
        <v>0.25527746205091795</v>
      </c>
      <c r="H70" s="503">
        <v>0</v>
      </c>
      <c r="I70" s="503">
        <v>90</v>
      </c>
      <c r="J70" s="885">
        <v>-100</v>
      </c>
    </row>
    <row r="71" spans="1:12" customFormat="1" ht="13.05" customHeight="1">
      <c r="A71" s="515" t="s">
        <v>265</v>
      </c>
      <c r="B71" s="503">
        <v>252.93207112202802</v>
      </c>
      <c r="C71" s="503">
        <v>128.20747938485508</v>
      </c>
      <c r="D71" s="686">
        <v>97.283397455130412</v>
      </c>
      <c r="E71" s="356">
        <v>241.85514804510498</v>
      </c>
      <c r="F71" s="503">
        <v>128.20747938485508</v>
      </c>
      <c r="G71" s="885">
        <v>88.643555902928782</v>
      </c>
      <c r="H71" s="503">
        <v>11.076923076923077</v>
      </c>
      <c r="I71" s="503">
        <v>0</v>
      </c>
      <c r="J71" s="885" t="s">
        <v>147</v>
      </c>
    </row>
    <row r="72" spans="1:12" customFormat="1" ht="13.05" customHeight="1">
      <c r="A72" s="688"/>
      <c r="B72" s="503"/>
      <c r="C72" s="503"/>
      <c r="D72" s="687"/>
      <c r="E72" s="356"/>
      <c r="F72" s="503"/>
      <c r="G72" s="887"/>
      <c r="H72" s="503"/>
      <c r="I72" s="503"/>
      <c r="J72" s="887"/>
    </row>
    <row r="73" spans="1:12" customFormat="1" ht="13.05" customHeight="1">
      <c r="A73" s="688" t="s">
        <v>266</v>
      </c>
      <c r="B73" s="503"/>
      <c r="C73" s="503"/>
      <c r="D73" s="687"/>
      <c r="E73" s="356"/>
      <c r="F73" s="503"/>
      <c r="G73" s="887"/>
      <c r="H73" s="503"/>
      <c r="I73" s="503"/>
      <c r="J73" s="887"/>
    </row>
    <row r="74" spans="1:12" customFormat="1" ht="13.05" customHeight="1">
      <c r="A74" s="688" t="s">
        <v>267</v>
      </c>
      <c r="B74" s="503">
        <v>5362.1877602490158</v>
      </c>
      <c r="C74" s="503">
        <v>5593.6480705430904</v>
      </c>
      <c r="D74" s="686">
        <v>-4.1379133505551779</v>
      </c>
      <c r="E74" s="356">
        <v>5223.6951600391531</v>
      </c>
      <c r="F74" s="503">
        <v>4282.3147372097692</v>
      </c>
      <c r="G74" s="885">
        <v>21.982980714835531</v>
      </c>
      <c r="H74" s="503">
        <v>138.49260020986256</v>
      </c>
      <c r="I74" s="503">
        <v>1311.3333333333335</v>
      </c>
      <c r="J74" s="885">
        <v>-89.438795103467527</v>
      </c>
    </row>
    <row r="75" spans="1:12" customFormat="1" ht="13.05" customHeight="1">
      <c r="A75" s="688" t="s">
        <v>268</v>
      </c>
      <c r="B75" s="503">
        <v>333.11215900097733</v>
      </c>
      <c r="C75" s="503">
        <v>318.01289121884804</v>
      </c>
      <c r="D75" s="686">
        <v>4.7480049391263046</v>
      </c>
      <c r="E75" s="356">
        <v>327.529807600087</v>
      </c>
      <c r="F75" s="503">
        <v>262.58431979027637</v>
      </c>
      <c r="G75" s="885">
        <v>24.73319346017384</v>
      </c>
      <c r="H75" s="503">
        <v>5.5823514008902855</v>
      </c>
      <c r="I75" s="503">
        <v>55.428571428571431</v>
      </c>
      <c r="J75" s="885">
        <v>-89.928747472620614</v>
      </c>
    </row>
    <row r="76" spans="1:12" customFormat="1" ht="13.05" customHeight="1">
      <c r="A76" s="688" t="s">
        <v>269</v>
      </c>
      <c r="B76" s="503">
        <v>284.67465744305269</v>
      </c>
      <c r="C76" s="503">
        <v>279.72773280617457</v>
      </c>
      <c r="D76" s="686">
        <v>1.7684784369613737</v>
      </c>
      <c r="E76" s="356">
        <v>279.89230604216243</v>
      </c>
      <c r="F76" s="503">
        <v>224.29916137760307</v>
      </c>
      <c r="G76" s="885">
        <v>24.785266392935569</v>
      </c>
      <c r="H76" s="503">
        <v>4.7823514008902848</v>
      </c>
      <c r="I76" s="503">
        <v>55.428571428571431</v>
      </c>
      <c r="J76" s="885">
        <v>-91.372046441692788</v>
      </c>
      <c r="L76" s="873"/>
    </row>
    <row r="77" spans="1:12" customFormat="1" ht="13.05" customHeight="1">
      <c r="A77" s="688" t="s">
        <v>270</v>
      </c>
      <c r="B77" s="503">
        <v>66.214188805118638</v>
      </c>
      <c r="C77" s="503">
        <v>51.162467889278645</v>
      </c>
      <c r="D77" s="686">
        <v>29.419458319355552</v>
      </c>
      <c r="E77" s="356">
        <v>65.414188805118641</v>
      </c>
      <c r="F77" s="503">
        <v>51.162467889278645</v>
      </c>
      <c r="G77" s="885">
        <v>27.855812089992082</v>
      </c>
      <c r="H77" s="503">
        <v>0.8</v>
      </c>
      <c r="I77" s="503">
        <v>0</v>
      </c>
      <c r="J77" s="885" t="s">
        <v>147</v>
      </c>
    </row>
    <row r="78" spans="1:12" customFormat="1" ht="13.05" customHeight="1">
      <c r="A78" s="688" t="s">
        <v>271</v>
      </c>
      <c r="B78" s="503">
        <v>5086.7236760773758</v>
      </c>
      <c r="C78" s="503">
        <v>5305.9660499187039</v>
      </c>
      <c r="D78" s="686">
        <v>-4.1319972984879438</v>
      </c>
      <c r="E78" s="356">
        <v>4953.8134272684047</v>
      </c>
      <c r="F78" s="503">
        <v>4050.0612880139488</v>
      </c>
      <c r="G78" s="885">
        <v>22.314529953635187</v>
      </c>
      <c r="H78" s="503">
        <v>132.91024880897231</v>
      </c>
      <c r="I78" s="503">
        <v>1255.9047619047622</v>
      </c>
      <c r="J78" s="885">
        <v>-89.417171361991294</v>
      </c>
      <c r="L78" s="873"/>
    </row>
    <row r="79" spans="1:12" customFormat="1" ht="13.05" customHeight="1">
      <c r="A79" s="206"/>
      <c r="B79" s="503"/>
      <c r="C79" s="503"/>
      <c r="D79" s="687"/>
      <c r="E79" s="356"/>
      <c r="F79" s="503"/>
      <c r="G79" s="887"/>
      <c r="H79" s="503"/>
      <c r="I79" s="503"/>
      <c r="J79" s="887"/>
    </row>
    <row r="80" spans="1:12" customFormat="1" ht="13.05" customHeight="1">
      <c r="A80" s="688" t="s">
        <v>272</v>
      </c>
      <c r="B80" s="503">
        <v>171.11938181498294</v>
      </c>
      <c r="C80" s="503">
        <v>583.89103861934655</v>
      </c>
      <c r="D80" s="686">
        <v>-70.693268007742105</v>
      </c>
      <c r="E80" s="356">
        <v>163.90985800545917</v>
      </c>
      <c r="F80" s="503">
        <v>583.89103861934655</v>
      </c>
      <c r="G80" s="885">
        <v>-71.928005883934077</v>
      </c>
      <c r="H80" s="503">
        <v>7.2095238095238088</v>
      </c>
      <c r="I80" s="503">
        <v>0</v>
      </c>
      <c r="J80" s="885" t="s">
        <v>147</v>
      </c>
      <c r="L80" s="873"/>
    </row>
    <row r="81" spans="1:12" customFormat="1" ht="13.05" customHeight="1">
      <c r="A81" s="688" t="s">
        <v>273</v>
      </c>
      <c r="B81" s="503">
        <v>69.017628983616149</v>
      </c>
      <c r="C81" s="503">
        <v>328.70707604088972</v>
      </c>
      <c r="D81" s="686">
        <v>-79.003302936189101</v>
      </c>
      <c r="E81" s="356">
        <v>69.017628983616149</v>
      </c>
      <c r="F81" s="503">
        <v>328.70707604088972</v>
      </c>
      <c r="G81" s="885">
        <v>-79.003302936189101</v>
      </c>
      <c r="H81" s="503">
        <v>0</v>
      </c>
      <c r="I81" s="503">
        <v>0</v>
      </c>
      <c r="J81" s="885" t="s">
        <v>147</v>
      </c>
    </row>
    <row r="82" spans="1:12" customFormat="1" ht="13.05" customHeight="1">
      <c r="A82" s="688" t="s">
        <v>274</v>
      </c>
      <c r="B82" s="503">
        <v>71.012694667697019</v>
      </c>
      <c r="C82" s="503">
        <v>134.78185723386733</v>
      </c>
      <c r="D82" s="686">
        <v>-47.312868270928313</v>
      </c>
      <c r="E82" s="356">
        <v>63.80317085817321</v>
      </c>
      <c r="F82" s="503">
        <v>134.78185723386733</v>
      </c>
      <c r="G82" s="885">
        <v>-52.661899629810819</v>
      </c>
      <c r="H82" s="503">
        <v>7.2095238095238088</v>
      </c>
      <c r="I82" s="503">
        <v>0</v>
      </c>
      <c r="J82" s="885" t="s">
        <v>147</v>
      </c>
    </row>
    <row r="83" spans="1:12" customFormat="1" ht="13.05" customHeight="1">
      <c r="A83" s="688" t="s">
        <v>275</v>
      </c>
      <c r="B83" s="503">
        <v>52.937944607027603</v>
      </c>
      <c r="C83" s="503">
        <v>150.50941353417477</v>
      </c>
      <c r="D83" s="686">
        <v>-64.827485959868227</v>
      </c>
      <c r="E83" s="356">
        <v>52.937944607027603</v>
      </c>
      <c r="F83" s="503">
        <v>150.50941353417477</v>
      </c>
      <c r="G83" s="885">
        <v>-64.827485959868227</v>
      </c>
      <c r="H83" s="503">
        <v>0</v>
      </c>
      <c r="I83" s="503">
        <v>0</v>
      </c>
      <c r="J83" s="885" t="s">
        <v>147</v>
      </c>
    </row>
    <row r="84" spans="1:12" customFormat="1" ht="13.05" customHeight="1">
      <c r="A84" s="206"/>
      <c r="B84" s="503"/>
      <c r="C84" s="503"/>
      <c r="D84" s="687"/>
      <c r="E84" s="356"/>
      <c r="F84" s="503"/>
      <c r="G84" s="887"/>
      <c r="H84" s="503"/>
      <c r="I84" s="503"/>
      <c r="J84" s="887"/>
    </row>
    <row r="85" spans="1:12" customFormat="1" ht="13.05" customHeight="1">
      <c r="A85" s="688" t="s">
        <v>276</v>
      </c>
      <c r="B85" s="503">
        <v>229.71404753358306</v>
      </c>
      <c r="C85" s="503">
        <v>224.58695714073968</v>
      </c>
      <c r="D85" s="686">
        <v>2.2828976616083851</v>
      </c>
      <c r="E85" s="356">
        <v>217.63883385836934</v>
      </c>
      <c r="F85" s="503">
        <v>213.58695714073968</v>
      </c>
      <c r="G85" s="885">
        <v>1.8970618673872286</v>
      </c>
      <c r="H85" s="503">
        <v>12.075213675213675</v>
      </c>
      <c r="I85" s="503">
        <v>11</v>
      </c>
      <c r="J85" s="885">
        <v>9.7746697746697642</v>
      </c>
    </row>
    <row r="86" spans="1:12" customFormat="1" ht="13.05" customHeight="1">
      <c r="A86" s="688" t="s">
        <v>277</v>
      </c>
      <c r="B86" s="503">
        <v>1335.1705705343697</v>
      </c>
      <c r="C86" s="503">
        <v>835.40649235020987</v>
      </c>
      <c r="D86" s="686">
        <v>59.822862613647757</v>
      </c>
      <c r="E86" s="356">
        <v>1296.7532128462344</v>
      </c>
      <c r="F86" s="503">
        <v>672.97059491431219</v>
      </c>
      <c r="G86" s="885">
        <v>92.690917351499877</v>
      </c>
      <c r="H86" s="503">
        <v>38.417357688135382</v>
      </c>
      <c r="I86" s="503">
        <v>162.43589743589746</v>
      </c>
      <c r="J86" s="885">
        <v>-76.349219418511765</v>
      </c>
      <c r="L86" s="873"/>
    </row>
    <row r="87" spans="1:12" customFormat="1" ht="13.05" customHeight="1">
      <c r="A87" s="688" t="s">
        <v>278</v>
      </c>
      <c r="B87" s="503">
        <v>205.73274230239883</v>
      </c>
      <c r="C87" s="503">
        <v>43.415939117537384</v>
      </c>
      <c r="D87" s="686">
        <v>373.86454487470797</v>
      </c>
      <c r="E87" s="356">
        <v>200.89867797491345</v>
      </c>
      <c r="F87" s="503">
        <v>43.415939117537384</v>
      </c>
      <c r="G87" s="885">
        <v>362.73023700128294</v>
      </c>
      <c r="H87" s="503">
        <v>4.8340643274853807</v>
      </c>
      <c r="I87" s="503">
        <v>0</v>
      </c>
      <c r="J87" s="885" t="s">
        <v>147</v>
      </c>
    </row>
    <row r="88" spans="1:12" customFormat="1" ht="13.05" customHeight="1">
      <c r="A88" s="688" t="s">
        <v>279</v>
      </c>
      <c r="B88" s="503">
        <v>40.519179918735212</v>
      </c>
      <c r="C88" s="503">
        <v>27.217755164267111</v>
      </c>
      <c r="D88" s="686">
        <v>48.870396085900957</v>
      </c>
      <c r="E88" s="356">
        <v>40.519179918735212</v>
      </c>
      <c r="F88" s="503">
        <v>27.217755164267111</v>
      </c>
      <c r="G88" s="885">
        <v>48.870396085900957</v>
      </c>
      <c r="H88" s="503">
        <v>0</v>
      </c>
      <c r="I88" s="503">
        <v>0</v>
      </c>
      <c r="J88" s="885" t="s">
        <v>147</v>
      </c>
    </row>
    <row r="89" spans="1:12" customFormat="1" ht="13.05" customHeight="1">
      <c r="A89" s="688" t="s">
        <v>280</v>
      </c>
      <c r="B89" s="503">
        <v>40.373826782784562</v>
      </c>
      <c r="C89" s="503">
        <v>60.093309455604654</v>
      </c>
      <c r="D89" s="686">
        <v>-32.814772312362528</v>
      </c>
      <c r="E89" s="356">
        <v>39.005405730152987</v>
      </c>
      <c r="F89" s="503">
        <v>60.093309455604654</v>
      </c>
      <c r="G89" s="885">
        <v>-35.091932723443783</v>
      </c>
      <c r="H89" s="503">
        <v>1.368421052631579</v>
      </c>
      <c r="I89" s="503">
        <v>0</v>
      </c>
      <c r="J89" s="885" t="s">
        <v>147</v>
      </c>
    </row>
    <row r="90" spans="1:12" customFormat="1" ht="13.05" customHeight="1">
      <c r="A90" s="688" t="s">
        <v>281</v>
      </c>
      <c r="B90" s="503">
        <v>176.71933675377522</v>
      </c>
      <c r="C90" s="503">
        <v>176.3509911237139</v>
      </c>
      <c r="D90" s="686">
        <v>0.20887074561601882</v>
      </c>
      <c r="E90" s="356">
        <v>169.997114531553</v>
      </c>
      <c r="F90" s="503">
        <v>176.3509911237139</v>
      </c>
      <c r="G90" s="885">
        <v>-3.6029718640500974</v>
      </c>
      <c r="H90" s="503">
        <v>6.7222222222222223</v>
      </c>
      <c r="I90" s="503">
        <v>0</v>
      </c>
      <c r="J90" s="885" t="s">
        <v>147</v>
      </c>
    </row>
    <row r="91" spans="1:12" ht="13.05" customHeight="1">
      <c r="A91" s="206"/>
      <c r="B91" s="503"/>
      <c r="C91" s="503"/>
      <c r="D91" s="687"/>
      <c r="E91" s="356"/>
      <c r="F91" s="503"/>
      <c r="G91" s="887"/>
      <c r="H91" s="503"/>
      <c r="I91" s="503"/>
      <c r="J91" s="887"/>
    </row>
    <row r="92" spans="1:12" ht="13.05" customHeight="1">
      <c r="A92" s="514" t="s">
        <v>282</v>
      </c>
      <c r="B92" s="503"/>
      <c r="C92" s="503"/>
      <c r="D92" s="687"/>
      <c r="E92" s="356"/>
      <c r="F92" s="503"/>
      <c r="G92" s="887"/>
      <c r="H92" s="503"/>
      <c r="I92" s="503"/>
      <c r="J92" s="887"/>
    </row>
    <row r="93" spans="1:12" ht="13.05" customHeight="1">
      <c r="A93" s="688" t="s">
        <v>283</v>
      </c>
      <c r="B93" s="660">
        <v>42.449958309226524</v>
      </c>
      <c r="C93" s="660" t="s">
        <v>147</v>
      </c>
      <c r="D93" s="687" t="s">
        <v>147</v>
      </c>
      <c r="E93" s="358">
        <v>41.439278633080562</v>
      </c>
      <c r="F93" s="660">
        <v>53.083120940907186</v>
      </c>
      <c r="G93" s="887">
        <v>-11.643842307826624</v>
      </c>
      <c r="H93" s="660">
        <v>75.597804627655364</v>
      </c>
      <c r="I93" s="660" t="s">
        <v>147</v>
      </c>
      <c r="J93" s="887" t="s">
        <v>147</v>
      </c>
    </row>
    <row r="94" spans="1:12" ht="13.05" customHeight="1">
      <c r="A94" s="688" t="s">
        <v>284</v>
      </c>
      <c r="B94" s="660">
        <v>57.550041690773533</v>
      </c>
      <c r="C94" s="660" t="s">
        <v>147</v>
      </c>
      <c r="D94" s="687" t="s">
        <v>147</v>
      </c>
      <c r="E94" s="358">
        <v>58.56072136691953</v>
      </c>
      <c r="F94" s="660">
        <v>46.916879059093205</v>
      </c>
      <c r="G94" s="887">
        <v>11.643842307826326</v>
      </c>
      <c r="H94" s="660">
        <v>24.402195372344629</v>
      </c>
      <c r="I94" s="660" t="s">
        <v>147</v>
      </c>
      <c r="J94" s="887" t="s">
        <v>147</v>
      </c>
    </row>
    <row r="95" spans="1:12" ht="13.05" customHeight="1">
      <c r="A95" s="688" t="s">
        <v>285</v>
      </c>
      <c r="B95" s="660">
        <v>4.6095764247155895</v>
      </c>
      <c r="C95" s="660" t="s">
        <v>147</v>
      </c>
      <c r="D95" s="687" t="s">
        <v>147</v>
      </c>
      <c r="E95" s="358">
        <v>4.6412335833291225</v>
      </c>
      <c r="F95" s="660">
        <v>3.69766357732605</v>
      </c>
      <c r="G95" s="887">
        <v>25.518005796660681</v>
      </c>
      <c r="H95" s="660">
        <v>3.5712982705520018</v>
      </c>
      <c r="I95" s="660" t="s">
        <v>147</v>
      </c>
      <c r="J95" s="887" t="s">
        <v>147</v>
      </c>
    </row>
    <row r="96" spans="1:12" ht="13.05" customHeight="1">
      <c r="A96" s="206"/>
      <c r="B96" s="503"/>
      <c r="C96" s="503"/>
      <c r="D96" s="687"/>
      <c r="E96" s="356"/>
      <c r="F96" s="503"/>
      <c r="G96" s="887"/>
      <c r="H96" s="503"/>
      <c r="I96" s="503"/>
      <c r="J96" s="887"/>
    </row>
    <row r="97" spans="1:10" ht="13.05" customHeight="1">
      <c r="A97" s="688" t="s">
        <v>286</v>
      </c>
      <c r="B97" s="660">
        <v>162.37538700275601</v>
      </c>
      <c r="C97" s="660" t="s">
        <v>147</v>
      </c>
      <c r="D97" s="687" t="s">
        <v>147</v>
      </c>
      <c r="E97" s="889">
        <v>162.37538700275601</v>
      </c>
      <c r="F97" s="888">
        <v>248.67796138450461</v>
      </c>
      <c r="G97" s="887">
        <v>-34.704552788378372</v>
      </c>
      <c r="H97" s="888">
        <v>0</v>
      </c>
      <c r="I97" s="660" t="s">
        <v>147</v>
      </c>
      <c r="J97" s="887" t="s">
        <v>147</v>
      </c>
    </row>
    <row r="98" spans="1:10" ht="13.05" customHeight="1">
      <c r="A98" s="688" t="s">
        <v>287</v>
      </c>
      <c r="B98" s="888">
        <v>6935.1161606797978</v>
      </c>
      <c r="C98" s="660" t="s">
        <v>147</v>
      </c>
      <c r="D98" s="687" t="s">
        <v>147</v>
      </c>
      <c r="E98" s="889">
        <v>6725.1161606797959</v>
      </c>
      <c r="F98" s="888">
        <v>5375.8875893608865</v>
      </c>
      <c r="G98" s="887">
        <v>25.097782438551942</v>
      </c>
      <c r="H98" s="888">
        <v>210</v>
      </c>
      <c r="I98" s="660" t="s">
        <v>147</v>
      </c>
      <c r="J98" s="887" t="s">
        <v>147</v>
      </c>
    </row>
    <row r="99" spans="1:10" ht="13.05" customHeight="1">
      <c r="A99" s="206"/>
      <c r="B99" s="503"/>
      <c r="C99" s="503"/>
      <c r="D99" s="687"/>
      <c r="E99" s="356"/>
      <c r="F99" s="503"/>
      <c r="G99" s="887"/>
      <c r="H99" s="503"/>
      <c r="I99" s="503"/>
      <c r="J99" s="887"/>
    </row>
    <row r="100" spans="1:10" ht="13.05" customHeight="1">
      <c r="A100" s="688" t="s">
        <v>288</v>
      </c>
      <c r="B100" s="888">
        <v>1077.6758953834365</v>
      </c>
      <c r="C100" s="660" t="s">
        <v>147</v>
      </c>
      <c r="D100" s="687" t="s">
        <v>147</v>
      </c>
      <c r="E100" s="889">
        <v>1077.6758953834365</v>
      </c>
      <c r="F100" s="888">
        <v>1514.1755682059995</v>
      </c>
      <c r="G100" s="887">
        <v>-28.827546949507934</v>
      </c>
      <c r="H100" s="888">
        <v>0</v>
      </c>
      <c r="I100" s="660" t="s">
        <v>147</v>
      </c>
      <c r="J100" s="887" t="s">
        <v>147</v>
      </c>
    </row>
    <row r="101" spans="1:10" ht="13.05" customHeight="1">
      <c r="A101" s="688" t="s">
        <v>289</v>
      </c>
      <c r="B101" s="888">
        <v>6019.8156522991148</v>
      </c>
      <c r="C101" s="660" t="s">
        <v>147</v>
      </c>
      <c r="D101" s="687" t="s">
        <v>147</v>
      </c>
      <c r="E101" s="889">
        <v>5809.8156522991139</v>
      </c>
      <c r="F101" s="888">
        <v>4110.3899825393983</v>
      </c>
      <c r="G101" s="887">
        <v>41.344633404098815</v>
      </c>
      <c r="H101" s="888">
        <v>210</v>
      </c>
      <c r="I101" s="660" t="s">
        <v>147</v>
      </c>
      <c r="J101" s="887" t="s">
        <v>147</v>
      </c>
    </row>
    <row r="102" spans="1:10" ht="13.05" customHeight="1">
      <c r="A102" s="206"/>
      <c r="B102" s="503"/>
      <c r="C102" s="503"/>
      <c r="D102" s="687"/>
      <c r="E102" s="356"/>
      <c r="F102" s="503"/>
      <c r="G102" s="887"/>
      <c r="H102" s="503"/>
      <c r="I102" s="503"/>
      <c r="J102" s="887"/>
    </row>
    <row r="103" spans="1:10" ht="13.05" customHeight="1">
      <c r="A103" s="688" t="s">
        <v>290</v>
      </c>
      <c r="B103" s="888">
        <v>5930.395489056631</v>
      </c>
      <c r="C103" s="660" t="s">
        <v>147</v>
      </c>
      <c r="D103" s="687" t="s">
        <v>147</v>
      </c>
      <c r="E103" s="889">
        <v>5720.395489056631</v>
      </c>
      <c r="F103" s="888">
        <v>4016.4548129449208</v>
      </c>
      <c r="G103" s="887">
        <v>42.423997168347505</v>
      </c>
      <c r="H103" s="888">
        <v>210</v>
      </c>
      <c r="I103" s="660" t="s">
        <v>147</v>
      </c>
      <c r="J103" s="887" t="s">
        <v>147</v>
      </c>
    </row>
    <row r="104" spans="1:10" ht="13.05" customHeight="1">
      <c r="A104" s="688"/>
      <c r="B104" s="503"/>
      <c r="C104" s="503"/>
      <c r="D104" s="687"/>
      <c r="E104" s="356"/>
      <c r="F104" s="503"/>
      <c r="G104" s="887"/>
      <c r="H104" s="503"/>
      <c r="I104" s="503"/>
      <c r="J104" s="887"/>
    </row>
    <row r="105" spans="1:10" ht="13.05" customHeight="1">
      <c r="A105" s="691" t="s">
        <v>291</v>
      </c>
      <c r="B105" s="503">
        <v>42.681845553335357</v>
      </c>
      <c r="C105" s="503">
        <v>48.187975093830666</v>
      </c>
      <c r="D105" s="686">
        <v>-11.426355910938113</v>
      </c>
      <c r="E105" s="356">
        <v>42.843621906776448</v>
      </c>
      <c r="F105" s="503">
        <v>46.874145702048679</v>
      </c>
      <c r="G105" s="885">
        <v>-8.5986074730660551</v>
      </c>
      <c r="H105" s="503">
        <v>38.149530815676584</v>
      </c>
      <c r="I105" s="503">
        <v>52.666557419192969</v>
      </c>
      <c r="J105" s="885">
        <v>-27.564031740236793</v>
      </c>
    </row>
    <row r="106" spans="1:10" ht="13.05" customHeight="1">
      <c r="A106" s="692" t="s">
        <v>292</v>
      </c>
      <c r="B106" s="351">
        <v>1.8949517166730019</v>
      </c>
      <c r="C106" s="351">
        <v>1.7452440143382859</v>
      </c>
      <c r="D106" s="705">
        <v>8.5780384350138128</v>
      </c>
      <c r="E106" s="350">
        <v>1.9330173869208058</v>
      </c>
      <c r="F106" s="351">
        <v>1.6989249319689079</v>
      </c>
      <c r="G106" s="703">
        <v>13.778858061762911</v>
      </c>
      <c r="H106" s="351">
        <v>1.1513432520151961</v>
      </c>
      <c r="I106" s="351">
        <v>1.9557004501843716</v>
      </c>
      <c r="J106" s="703">
        <v>-41.128854784143741</v>
      </c>
    </row>
    <row r="107" spans="1:10">
      <c r="A107" s="399" t="s">
        <v>293</v>
      </c>
      <c r="B107" s="196"/>
      <c r="C107" s="196"/>
      <c r="D107" s="194"/>
      <c r="E107" s="196"/>
      <c r="F107" s="196"/>
      <c r="G107" s="197"/>
      <c r="H107" s="196"/>
      <c r="I107" s="196"/>
      <c r="J107" s="198"/>
    </row>
    <row r="108" spans="1:10">
      <c r="A108" s="192" t="s">
        <v>294</v>
      </c>
      <c r="B108" s="193"/>
      <c r="C108" s="193"/>
      <c r="D108" s="194"/>
      <c r="H108"/>
      <c r="J108"/>
    </row>
    <row r="109" spans="1:10">
      <c r="A109" s="190" t="s">
        <v>295</v>
      </c>
      <c r="B109" s="191"/>
      <c r="C109" s="191"/>
      <c r="D109" s="195"/>
      <c r="H109"/>
      <c r="J109"/>
    </row>
    <row r="110" spans="1:10">
      <c r="A110" s="293" t="s">
        <v>296</v>
      </c>
      <c r="B110" s="209"/>
      <c r="C110" s="261"/>
      <c r="D110" s="258"/>
      <c r="E110" s="255"/>
      <c r="F110" s="255"/>
      <c r="G110" s="255"/>
      <c r="H110" s="255"/>
      <c r="I110" s="255"/>
      <c r="J110" s="255"/>
    </row>
    <row r="111" spans="1:10">
      <c r="A111" s="293" t="s">
        <v>297</v>
      </c>
      <c r="B111" s="209"/>
      <c r="C111" s="255"/>
      <c r="D111" s="255"/>
      <c r="E111" s="255"/>
      <c r="F111" s="255"/>
      <c r="G111" s="255"/>
      <c r="H111" s="255"/>
      <c r="I111" s="255"/>
      <c r="J111" s="255"/>
    </row>
    <row r="112" spans="1:10">
      <c r="A112" s="293" t="s">
        <v>298</v>
      </c>
    </row>
    <row r="113" spans="1:1">
      <c r="A113" s="299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4">
    <tabColor theme="0" tint="-4.9989318521683403E-2"/>
    <pageSetUpPr fitToPage="1"/>
  </sheetPr>
  <dimension ref="A1:L113"/>
  <sheetViews>
    <sheetView showGridLines="0" workbookViewId="0">
      <selection activeCell="A2" sqref="A2:J2"/>
    </sheetView>
  </sheetViews>
  <sheetFormatPr defaultColWidth="9.21875" defaultRowHeight="13.8"/>
  <cols>
    <col min="1" max="1" width="35.44140625" customWidth="1"/>
    <col min="2" max="2" width="9.77734375" style="10" customWidth="1"/>
    <col min="3" max="3" width="9.77734375" customWidth="1"/>
    <col min="4" max="4" width="10.44140625" customWidth="1"/>
    <col min="5" max="6" width="9.77734375" customWidth="1"/>
    <col min="7" max="7" width="10.44140625" customWidth="1"/>
    <col min="8" max="8" width="9.77734375" style="10" customWidth="1"/>
    <col min="9" max="9" width="9.77734375" customWidth="1"/>
    <col min="10" max="10" width="10.44140625" style="95" customWidth="1"/>
    <col min="11" max="100" width="9.21875" style="2"/>
    <col min="101" max="101" width="10.44140625" style="2" customWidth="1"/>
    <col min="102" max="16384" width="9.21875" style="2"/>
  </cols>
  <sheetData>
    <row r="1" spans="1:12" s="13" customFormat="1" ht="15.6">
      <c r="A1" s="1325" t="s">
        <v>1150</v>
      </c>
      <c r="B1" s="1325"/>
      <c r="C1" s="1325"/>
      <c r="D1" s="1325"/>
      <c r="E1" s="1325"/>
      <c r="F1" s="1325"/>
      <c r="G1" s="1325"/>
      <c r="H1" s="1325"/>
      <c r="I1" s="1325"/>
      <c r="J1" s="1325"/>
    </row>
    <row r="2" spans="1:12" ht="15.6">
      <c r="A2" s="1326" t="s">
        <v>207</v>
      </c>
      <c r="B2" s="1326"/>
      <c r="C2" s="1326"/>
      <c r="D2" s="1326"/>
      <c r="E2" s="1326"/>
      <c r="F2" s="1326"/>
      <c r="G2" s="1326"/>
      <c r="H2" s="1326"/>
      <c r="I2" s="1326"/>
      <c r="J2" s="1326"/>
      <c r="L2" s="569"/>
    </row>
    <row r="3" spans="1:12" customFormat="1" ht="13.2">
      <c r="A3" s="512"/>
      <c r="B3" s="340" t="s">
        <v>197</v>
      </c>
      <c r="C3" s="340"/>
      <c r="D3" s="693"/>
      <c r="E3" s="661" t="s">
        <v>208</v>
      </c>
      <c r="F3" s="342"/>
      <c r="G3" s="343"/>
      <c r="H3" s="661" t="s">
        <v>209</v>
      </c>
      <c r="I3" s="342"/>
      <c r="J3" s="343"/>
    </row>
    <row r="4" spans="1:12" customFormat="1" ht="12.75" customHeight="1">
      <c r="A4" s="513"/>
      <c r="B4" s="643">
        <v>2021</v>
      </c>
      <c r="C4" s="643">
        <v>2020</v>
      </c>
      <c r="D4" s="694" t="s">
        <v>210</v>
      </c>
      <c r="E4" s="707">
        <v>2021</v>
      </c>
      <c r="F4" s="708">
        <v>2020</v>
      </c>
      <c r="G4" s="709" t="s">
        <v>210</v>
      </c>
      <c r="H4" s="643">
        <v>2021</v>
      </c>
      <c r="I4" s="643">
        <v>2020</v>
      </c>
      <c r="J4" s="506" t="s">
        <v>210</v>
      </c>
    </row>
    <row r="5" spans="1:12" customFormat="1" ht="13.05" customHeight="1">
      <c r="A5" s="206"/>
      <c r="B5" s="685"/>
      <c r="C5" s="395"/>
      <c r="D5" s="660"/>
      <c r="E5" s="354"/>
      <c r="F5" s="369"/>
      <c r="G5" s="706"/>
      <c r="H5" s="685"/>
      <c r="I5" s="395"/>
      <c r="J5" s="884"/>
    </row>
    <row r="6" spans="1:12" customFormat="1" ht="13.05" customHeight="1">
      <c r="A6" s="688" t="s">
        <v>164</v>
      </c>
      <c r="B6" s="503">
        <v>4690.6181833848586</v>
      </c>
      <c r="C6" s="503">
        <v>7424.9917163240953</v>
      </c>
      <c r="D6" s="686">
        <v>-36.826620653698825</v>
      </c>
      <c r="E6" s="356">
        <v>4405.6181833848577</v>
      </c>
      <c r="F6" s="503">
        <v>6200.9917163240962</v>
      </c>
      <c r="G6" s="885">
        <v>-28.953006471737762</v>
      </c>
      <c r="H6" s="503">
        <v>285.00000000000034</v>
      </c>
      <c r="I6" s="503">
        <v>1224</v>
      </c>
      <c r="J6" s="885">
        <v>-76.715686274509778</v>
      </c>
      <c r="K6" s="528"/>
    </row>
    <row r="7" spans="1:12" customFormat="1" ht="13.05" customHeight="1">
      <c r="A7" s="688" t="s">
        <v>211</v>
      </c>
      <c r="B7" s="503">
        <v>98525.770394590945</v>
      </c>
      <c r="C7" s="503">
        <v>117608.72844869806</v>
      </c>
      <c r="D7" s="686">
        <v>-16.225800844731751</v>
      </c>
      <c r="E7" s="356">
        <v>94113.52456907327</v>
      </c>
      <c r="F7" s="503">
        <v>103649.77130584078</v>
      </c>
      <c r="G7" s="885">
        <v>-9.2004513050287233</v>
      </c>
      <c r="H7" s="503">
        <v>0</v>
      </c>
      <c r="I7" s="503">
        <v>13958.957142857142</v>
      </c>
      <c r="J7" s="885">
        <v>-100</v>
      </c>
    </row>
    <row r="8" spans="1:12" customFormat="1" ht="13.05" customHeight="1">
      <c r="A8" s="688" t="s">
        <v>199</v>
      </c>
      <c r="B8" s="503">
        <v>269.93361751942723</v>
      </c>
      <c r="C8" s="503">
        <v>321.33532363032259</v>
      </c>
      <c r="D8" s="686">
        <v>-15.996282490881708</v>
      </c>
      <c r="E8" s="356">
        <v>257.84527279198159</v>
      </c>
      <c r="F8" s="503">
        <v>283.19609646404587</v>
      </c>
      <c r="G8" s="885">
        <v>-8.9516854181931791</v>
      </c>
      <c r="H8" s="503">
        <v>0</v>
      </c>
      <c r="I8" s="503">
        <v>38.139227166276342</v>
      </c>
      <c r="J8" s="885">
        <v>-100</v>
      </c>
    </row>
    <row r="9" spans="1:12" customFormat="1" ht="13.05" customHeight="1">
      <c r="A9" s="206"/>
      <c r="B9" s="503"/>
      <c r="C9" s="503"/>
      <c r="D9" s="686"/>
      <c r="E9" s="356"/>
      <c r="F9" s="503"/>
      <c r="G9" s="885"/>
      <c r="H9" s="503"/>
      <c r="I9" s="503"/>
      <c r="J9" s="885"/>
    </row>
    <row r="10" spans="1:12" customFormat="1" ht="13.05" customHeight="1">
      <c r="A10" s="688" t="s">
        <v>212</v>
      </c>
      <c r="B10" s="503"/>
      <c r="C10" s="503"/>
      <c r="D10" s="686"/>
      <c r="E10" s="356"/>
      <c r="F10" s="503"/>
      <c r="G10" s="885"/>
      <c r="H10" s="503"/>
      <c r="I10" s="503"/>
      <c r="J10" s="885"/>
    </row>
    <row r="11" spans="1:12" customFormat="1" ht="13.05" customHeight="1">
      <c r="A11" s="688" t="s">
        <v>213</v>
      </c>
      <c r="B11" s="503">
        <v>3189.9274931112145</v>
      </c>
      <c r="C11" s="503">
        <v>5005.6184988974555</v>
      </c>
      <c r="D11" s="686">
        <v>-36.273060086104593</v>
      </c>
      <c r="E11" s="356">
        <v>3045.2535073081317</v>
      </c>
      <c r="F11" s="503">
        <v>4015.9184988974707</v>
      </c>
      <c r="G11" s="885">
        <v>-24.170435526911838</v>
      </c>
      <c r="H11" s="503">
        <v>144.6739858030821</v>
      </c>
      <c r="I11" s="503">
        <v>989.69999999999982</v>
      </c>
      <c r="J11" s="885">
        <v>-85.382036394555712</v>
      </c>
      <c r="L11" s="873"/>
    </row>
    <row r="12" spans="1:12" customFormat="1" ht="13.05" customHeight="1">
      <c r="A12" s="688" t="s">
        <v>214</v>
      </c>
      <c r="B12" s="503">
        <v>1771.3506823439632</v>
      </c>
      <c r="C12" s="503">
        <v>2049.8282567935266</v>
      </c>
      <c r="D12" s="686">
        <v>-13.585410071630877</v>
      </c>
      <c r="E12" s="356">
        <v>1630.9223105759702</v>
      </c>
      <c r="F12" s="503">
        <v>1629.0282567935258</v>
      </c>
      <c r="G12" s="885">
        <v>0.11626893361398327</v>
      </c>
      <c r="H12" s="503">
        <v>140.42837176799438</v>
      </c>
      <c r="I12" s="503">
        <v>420.8</v>
      </c>
      <c r="J12" s="885">
        <v>-66.628238648290306</v>
      </c>
    </row>
    <row r="13" spans="1:12" customFormat="1" ht="13.05" customHeight="1">
      <c r="A13" s="688" t="s">
        <v>215</v>
      </c>
      <c r="B13" s="503">
        <v>139.28318863641113</v>
      </c>
      <c r="C13" s="503">
        <v>217.1677450585905</v>
      </c>
      <c r="D13" s="686">
        <v>-35.863777284774315</v>
      </c>
      <c r="E13" s="356">
        <v>139.28318863641113</v>
      </c>
      <c r="F13" s="503">
        <v>147.31060220144749</v>
      </c>
      <c r="G13" s="885">
        <v>-5.4493114854413989</v>
      </c>
      <c r="H13" s="503">
        <v>0</v>
      </c>
      <c r="I13" s="503">
        <v>69.857142857142861</v>
      </c>
      <c r="J13" s="885">
        <v>-100</v>
      </c>
    </row>
    <row r="14" spans="1:12" customFormat="1" ht="13.05" customHeight="1">
      <c r="A14" s="206"/>
      <c r="B14" s="503"/>
      <c r="C14" s="503"/>
      <c r="D14" s="686"/>
      <c r="E14" s="356"/>
      <c r="F14" s="503"/>
      <c r="G14" s="885"/>
      <c r="H14" s="503"/>
      <c r="I14" s="503"/>
      <c r="J14" s="885"/>
    </row>
    <row r="15" spans="1:12" customFormat="1" ht="13.05" customHeight="1">
      <c r="A15" s="688" t="s">
        <v>216</v>
      </c>
      <c r="B15" s="503">
        <v>1000.3203823604165</v>
      </c>
      <c r="C15" s="503">
        <v>2160.7387138205795</v>
      </c>
      <c r="D15" s="686">
        <v>-53.704704045790528</v>
      </c>
      <c r="E15" s="356">
        <v>959.63580403830099</v>
      </c>
      <c r="F15" s="503">
        <v>1731.3672852491493</v>
      </c>
      <c r="G15" s="885">
        <v>-44.573527973285785</v>
      </c>
      <c r="H15" s="503">
        <v>40.684578322115556</v>
      </c>
      <c r="I15" s="503">
        <v>429.37142857142857</v>
      </c>
      <c r="J15" s="885">
        <v>-90.524619102515018</v>
      </c>
      <c r="L15" s="873"/>
    </row>
    <row r="16" spans="1:12" customFormat="1" ht="13.05" customHeight="1">
      <c r="A16" s="688" t="s">
        <v>217</v>
      </c>
      <c r="B16" s="503">
        <v>188.07941098783147</v>
      </c>
      <c r="C16" s="503">
        <v>150.11214295641525</v>
      </c>
      <c r="D16" s="686">
        <v>25.292602772608429</v>
      </c>
      <c r="E16" s="356">
        <v>147.39483266571591</v>
      </c>
      <c r="F16" s="503">
        <v>150.11214295641525</v>
      </c>
      <c r="G16" s="885">
        <v>-1.8101868624234574</v>
      </c>
      <c r="H16" s="503">
        <v>40.684578322115556</v>
      </c>
      <c r="I16" s="503">
        <v>0</v>
      </c>
      <c r="J16" s="885" t="s">
        <v>147</v>
      </c>
    </row>
    <row r="17" spans="1:12" customFormat="1" ht="13.05" customHeight="1">
      <c r="A17" s="688" t="s">
        <v>218</v>
      </c>
      <c r="B17" s="503">
        <v>64.448348523700631</v>
      </c>
      <c r="C17" s="503">
        <v>64.026401503580317</v>
      </c>
      <c r="D17" s="686">
        <v>0.65902035755784905</v>
      </c>
      <c r="E17" s="356">
        <v>64.448348523700631</v>
      </c>
      <c r="F17" s="503">
        <v>64.026401503580317</v>
      </c>
      <c r="G17" s="885">
        <v>0.65902035755784905</v>
      </c>
      <c r="H17" s="503">
        <v>0</v>
      </c>
      <c r="I17" s="503">
        <v>0</v>
      </c>
      <c r="J17" s="885" t="s">
        <v>147</v>
      </c>
    </row>
    <row r="18" spans="1:12" customFormat="1" ht="13.05" customHeight="1">
      <c r="A18" s="206"/>
      <c r="B18" s="503"/>
      <c r="C18" s="503"/>
      <c r="D18" s="686"/>
      <c r="E18" s="356"/>
      <c r="F18" s="503"/>
      <c r="G18" s="885"/>
      <c r="H18" s="503"/>
      <c r="I18" s="503"/>
      <c r="J18" s="885"/>
    </row>
    <row r="19" spans="1:12" customFormat="1" ht="13.05" customHeight="1">
      <c r="A19" s="688" t="s">
        <v>219</v>
      </c>
      <c r="B19" s="503">
        <v>1761.0808820466393</v>
      </c>
      <c r="C19" s="503">
        <v>3506.4198850643738</v>
      </c>
      <c r="D19" s="686">
        <v>-49.775527752737801</v>
      </c>
      <c r="E19" s="356">
        <v>1701.9687043277081</v>
      </c>
      <c r="F19" s="503">
        <v>3155.6913136358035</v>
      </c>
      <c r="G19" s="885">
        <v>-46.066692360768357</v>
      </c>
      <c r="H19" s="503">
        <v>59.112177718930447</v>
      </c>
      <c r="I19" s="503">
        <v>350.7285714285714</v>
      </c>
      <c r="J19" s="885">
        <v>-83.145890430837312</v>
      </c>
    </row>
    <row r="20" spans="1:12" customFormat="1" ht="13.05" customHeight="1">
      <c r="A20" s="688" t="s">
        <v>220</v>
      </c>
      <c r="B20" s="503">
        <v>1712.4843617089023</v>
      </c>
      <c r="C20" s="503">
        <v>3404.3630253086885</v>
      </c>
      <c r="D20" s="686">
        <v>-49.697363384046746</v>
      </c>
      <c r="E20" s="356">
        <v>1653.3721839899713</v>
      </c>
      <c r="F20" s="503">
        <v>3100.205882451547</v>
      </c>
      <c r="G20" s="885">
        <v>-46.668955331362191</v>
      </c>
      <c r="H20" s="503">
        <v>59.112177718930447</v>
      </c>
      <c r="I20" s="503">
        <v>304.15714285714284</v>
      </c>
      <c r="J20" s="885">
        <v>-80.565250855642617</v>
      </c>
      <c r="L20" s="873"/>
    </row>
    <row r="21" spans="1:12" customFormat="1" ht="13.05" customHeight="1">
      <c r="A21" s="688" t="s">
        <v>221</v>
      </c>
      <c r="B21" s="503">
        <v>516.29587250499628</v>
      </c>
      <c r="C21" s="503">
        <v>942.25454319295466</v>
      </c>
      <c r="D21" s="686">
        <v>-45.206327076390721</v>
      </c>
      <c r="E21" s="356">
        <v>461.42930882115365</v>
      </c>
      <c r="F21" s="503">
        <v>942.25454319295466</v>
      </c>
      <c r="G21" s="885">
        <v>-51.029229611614383</v>
      </c>
      <c r="H21" s="503">
        <v>54.866563683842728</v>
      </c>
      <c r="I21" s="503">
        <v>0</v>
      </c>
      <c r="J21" s="885" t="s">
        <v>147</v>
      </c>
    </row>
    <row r="22" spans="1:12" customFormat="1" ht="13.05" customHeight="1">
      <c r="A22" s="688" t="s">
        <v>222</v>
      </c>
      <c r="B22" s="503">
        <v>44.725962771568391</v>
      </c>
      <c r="C22" s="503">
        <v>82.911716029301616</v>
      </c>
      <c r="D22" s="686">
        <v>-46.055919581061502</v>
      </c>
      <c r="E22" s="356">
        <v>44.725962771568391</v>
      </c>
      <c r="F22" s="503">
        <v>82.911716029301616</v>
      </c>
      <c r="G22" s="885">
        <v>-46.055919581061502</v>
      </c>
      <c r="H22" s="503">
        <v>0</v>
      </c>
      <c r="I22" s="503">
        <v>0</v>
      </c>
      <c r="J22" s="885" t="s">
        <v>147</v>
      </c>
    </row>
    <row r="23" spans="1:12" customFormat="1" ht="13.05" customHeight="1">
      <c r="A23" s="206"/>
      <c r="B23" s="503"/>
      <c r="C23" s="503"/>
      <c r="D23" s="686"/>
      <c r="E23" s="356"/>
      <c r="F23" s="503"/>
      <c r="G23" s="885"/>
      <c r="H23" s="503"/>
      <c r="I23" s="503"/>
      <c r="J23" s="885"/>
    </row>
    <row r="24" spans="1:12" customFormat="1" ht="13.05" customHeight="1">
      <c r="A24" s="688" t="s">
        <v>223</v>
      </c>
      <c r="B24" s="503">
        <v>96.950278067078145</v>
      </c>
      <c r="C24" s="503">
        <v>257.24549732265535</v>
      </c>
      <c r="D24" s="686">
        <v>-62.312157423118549</v>
      </c>
      <c r="E24" s="356">
        <v>96.950278067078145</v>
      </c>
      <c r="F24" s="503">
        <v>136.42406875122671</v>
      </c>
      <c r="G24" s="885">
        <v>-28.934623520231007</v>
      </c>
      <c r="H24" s="503">
        <v>0</v>
      </c>
      <c r="I24" s="503">
        <v>120.82142857142857</v>
      </c>
      <c r="J24" s="885">
        <v>-100</v>
      </c>
    </row>
    <row r="25" spans="1:12" customFormat="1" ht="13.05" customHeight="1">
      <c r="A25" s="688" t="s">
        <v>224</v>
      </c>
      <c r="B25" s="503">
        <v>2.13221798872878</v>
      </c>
      <c r="C25" s="503">
        <v>2.1411769653551476</v>
      </c>
      <c r="D25" s="686">
        <v>-0.41841364685527571</v>
      </c>
      <c r="E25" s="356">
        <v>2.13221798872878</v>
      </c>
      <c r="F25" s="503">
        <v>2.1411769653551476</v>
      </c>
      <c r="G25" s="885">
        <v>-0.41841364685527571</v>
      </c>
      <c r="H25" s="503">
        <v>0</v>
      </c>
      <c r="I25" s="503">
        <v>0</v>
      </c>
      <c r="J25" s="885" t="s">
        <v>147</v>
      </c>
    </row>
    <row r="26" spans="1:12" customFormat="1" ht="13.05" customHeight="1">
      <c r="A26" s="688" t="s">
        <v>225</v>
      </c>
      <c r="B26" s="503">
        <v>28.892101552292527</v>
      </c>
      <c r="C26" s="503">
        <v>94.736475825942364</v>
      </c>
      <c r="D26" s="686">
        <v>-69.502663783508822</v>
      </c>
      <c r="E26" s="356">
        <v>28.892101552292527</v>
      </c>
      <c r="F26" s="503">
        <v>20.48647582594236</v>
      </c>
      <c r="G26" s="885">
        <v>41.030120542772842</v>
      </c>
      <c r="H26" s="503">
        <v>0</v>
      </c>
      <c r="I26" s="503">
        <v>74.25</v>
      </c>
      <c r="J26" s="885">
        <v>-100</v>
      </c>
    </row>
    <row r="27" spans="1:12" customFormat="1" ht="13.05" customHeight="1">
      <c r="A27" s="206"/>
      <c r="B27" s="503"/>
      <c r="C27" s="503"/>
      <c r="D27" s="686"/>
      <c r="E27" s="356"/>
      <c r="F27" s="503"/>
      <c r="G27" s="885"/>
      <c r="H27" s="503"/>
      <c r="I27" s="503"/>
      <c r="J27" s="885"/>
    </row>
    <row r="28" spans="1:12" customFormat="1" ht="13.05" customHeight="1">
      <c r="A28" s="688" t="s">
        <v>226</v>
      </c>
      <c r="B28" s="503">
        <v>66.17805597116336</v>
      </c>
      <c r="C28" s="503">
        <v>73.841680838559668</v>
      </c>
      <c r="D28" s="686">
        <v>-10.378453984750591</v>
      </c>
      <c r="E28" s="356">
        <v>66.17805597116336</v>
      </c>
      <c r="F28" s="503">
        <v>73.841680838559668</v>
      </c>
      <c r="G28" s="885">
        <v>-10.378453984750591</v>
      </c>
      <c r="H28" s="503">
        <v>0</v>
      </c>
      <c r="I28" s="503">
        <v>0</v>
      </c>
      <c r="J28" s="885" t="s">
        <v>147</v>
      </c>
    </row>
    <row r="29" spans="1:12" customFormat="1" ht="13.05" customHeight="1">
      <c r="A29" s="688" t="s">
        <v>227</v>
      </c>
      <c r="B29" s="503">
        <v>3.2244479600609992</v>
      </c>
      <c r="C29" s="503">
        <v>6.4449291140127762</v>
      </c>
      <c r="D29" s="686">
        <v>-49.969225370527369</v>
      </c>
      <c r="E29" s="356">
        <v>3.2244479600609992</v>
      </c>
      <c r="F29" s="503">
        <v>6.4449291140127762</v>
      </c>
      <c r="G29" s="885">
        <v>-49.969225370527369</v>
      </c>
      <c r="H29" s="503">
        <v>0</v>
      </c>
      <c r="I29" s="503">
        <v>0</v>
      </c>
      <c r="J29" s="885" t="s">
        <v>147</v>
      </c>
    </row>
    <row r="30" spans="1:12" customFormat="1" ht="13.05" customHeight="1">
      <c r="A30" s="688" t="s">
        <v>228</v>
      </c>
      <c r="B30" s="503">
        <v>36.319010794091156</v>
      </c>
      <c r="C30" s="503">
        <v>19.520223458363844</v>
      </c>
      <c r="D30" s="686">
        <v>86.058376183852147</v>
      </c>
      <c r="E30" s="356">
        <v>36.319010794091156</v>
      </c>
      <c r="F30" s="503">
        <v>19.520223458363844</v>
      </c>
      <c r="G30" s="885">
        <v>86.058376183852147</v>
      </c>
      <c r="H30" s="503">
        <v>0</v>
      </c>
      <c r="I30" s="503">
        <v>0</v>
      </c>
      <c r="J30" s="885" t="s">
        <v>147</v>
      </c>
    </row>
    <row r="31" spans="1:12" customFormat="1" ht="13.05" customHeight="1">
      <c r="A31" s="206"/>
      <c r="B31" s="503"/>
      <c r="C31" s="503"/>
      <c r="D31" s="686"/>
      <c r="E31" s="356"/>
      <c r="F31" s="503"/>
      <c r="G31" s="885"/>
      <c r="H31" s="503"/>
      <c r="I31" s="503"/>
      <c r="J31" s="885"/>
    </row>
    <row r="32" spans="1:12" customFormat="1" ht="13.05" customHeight="1">
      <c r="A32" s="688" t="s">
        <v>229</v>
      </c>
      <c r="B32" s="503">
        <v>1464.2787780434078</v>
      </c>
      <c r="C32" s="503">
        <v>2991.2069777399615</v>
      </c>
      <c r="D32" s="686">
        <v>-51.047226456065594</v>
      </c>
      <c r="E32" s="356">
        <v>1419.5039058524483</v>
      </c>
      <c r="F32" s="503">
        <v>2390.2355491685398</v>
      </c>
      <c r="G32" s="885">
        <v>-40.612384149912231</v>
      </c>
      <c r="H32" s="503">
        <v>44.77487219095957</v>
      </c>
      <c r="I32" s="503">
        <v>600.97142857142853</v>
      </c>
      <c r="J32" s="885">
        <v>-92.54958387998677</v>
      </c>
      <c r="L32" s="873"/>
    </row>
    <row r="33" spans="1:10" customFormat="1" ht="13.05" customHeight="1">
      <c r="A33" s="688" t="s">
        <v>230</v>
      </c>
      <c r="B33" s="503">
        <v>1108.0710047616826</v>
      </c>
      <c r="C33" s="503">
        <v>2557.7678341784126</v>
      </c>
      <c r="D33" s="686">
        <v>-56.67820237806653</v>
      </c>
      <c r="E33" s="356">
        <v>1063.2961325707226</v>
      </c>
      <c r="F33" s="503">
        <v>1956.7964056069868</v>
      </c>
      <c r="G33" s="885">
        <v>-45.661381555895971</v>
      </c>
      <c r="H33" s="503">
        <v>44.77487219095957</v>
      </c>
      <c r="I33" s="503">
        <v>600.97142857142853</v>
      </c>
      <c r="J33" s="885">
        <v>-92.54958387998677</v>
      </c>
    </row>
    <row r="34" spans="1:10" customFormat="1" ht="13.05" customHeight="1">
      <c r="A34" s="688" t="s">
        <v>231</v>
      </c>
      <c r="B34" s="503">
        <v>626.457521383982</v>
      </c>
      <c r="C34" s="503">
        <v>1183.0673830120684</v>
      </c>
      <c r="D34" s="686">
        <v>-47.04802698650753</v>
      </c>
      <c r="E34" s="356">
        <v>626.457521383982</v>
      </c>
      <c r="F34" s="503">
        <v>1183.0673830120684</v>
      </c>
      <c r="G34" s="885">
        <v>-47.04802698650753</v>
      </c>
      <c r="H34" s="503">
        <v>0</v>
      </c>
      <c r="I34" s="503">
        <v>0</v>
      </c>
      <c r="J34" s="885" t="s">
        <v>147</v>
      </c>
    </row>
    <row r="35" spans="1:10" customFormat="1" ht="13.05" customHeight="1">
      <c r="A35" s="688" t="s">
        <v>232</v>
      </c>
      <c r="B35" s="503">
        <v>485.20529199401568</v>
      </c>
      <c r="C35" s="503">
        <v>554.46565815348561</v>
      </c>
      <c r="D35" s="686">
        <v>-12.491371673067164</v>
      </c>
      <c r="E35" s="356">
        <v>440.43041980305617</v>
      </c>
      <c r="F35" s="503">
        <v>554.46565815348561</v>
      </c>
      <c r="G35" s="885">
        <v>-20.566690952546342</v>
      </c>
      <c r="H35" s="503">
        <v>44.77487219095957</v>
      </c>
      <c r="I35" s="503">
        <v>0</v>
      </c>
      <c r="J35" s="885" t="s">
        <v>147</v>
      </c>
    </row>
    <row r="36" spans="1:10" customFormat="1" ht="13.05" customHeight="1">
      <c r="A36" s="688" t="s">
        <v>233</v>
      </c>
      <c r="B36" s="503">
        <v>39.072310679305531</v>
      </c>
      <c r="C36" s="503">
        <v>33.015258355516636</v>
      </c>
      <c r="D36" s="686">
        <v>18.346221188291256</v>
      </c>
      <c r="E36" s="356">
        <v>39.072310679305531</v>
      </c>
      <c r="F36" s="503">
        <v>33.015258355516636</v>
      </c>
      <c r="G36" s="885">
        <v>18.346221188291256</v>
      </c>
      <c r="H36" s="503">
        <v>0</v>
      </c>
      <c r="I36" s="503">
        <v>0</v>
      </c>
      <c r="J36" s="885" t="s">
        <v>147</v>
      </c>
    </row>
    <row r="37" spans="1:10" customFormat="1" ht="13.05" customHeight="1">
      <c r="A37" s="206"/>
      <c r="B37" s="503"/>
      <c r="C37" s="503"/>
      <c r="D37" s="686"/>
      <c r="E37" s="356"/>
      <c r="F37" s="503"/>
      <c r="G37" s="885"/>
      <c r="H37" s="503"/>
      <c r="I37" s="503"/>
      <c r="J37" s="885"/>
    </row>
    <row r="38" spans="1:10" customFormat="1" ht="13.05" customHeight="1">
      <c r="A38" s="688" t="s">
        <v>234</v>
      </c>
      <c r="B38" s="503">
        <v>2919.2675010408975</v>
      </c>
      <c r="C38" s="503">
        <v>5375.1634595305595</v>
      </c>
      <c r="D38" s="686">
        <v>-45.689698126950503</v>
      </c>
      <c r="E38" s="356">
        <v>2774.6958728088939</v>
      </c>
      <c r="F38" s="503">
        <v>4571.963459530557</v>
      </c>
      <c r="G38" s="885">
        <v>-39.310628849737213</v>
      </c>
      <c r="H38" s="503">
        <v>144.57162823200562</v>
      </c>
      <c r="I38" s="503">
        <v>803.2</v>
      </c>
      <c r="J38" s="885">
        <v>-82.000544293823992</v>
      </c>
    </row>
    <row r="39" spans="1:10" customFormat="1" ht="13.05" customHeight="1">
      <c r="A39" s="688" t="s">
        <v>235</v>
      </c>
      <c r="B39" s="503">
        <v>1500.6906902736469</v>
      </c>
      <c r="C39" s="503">
        <v>2419.3732174266224</v>
      </c>
      <c r="D39" s="686">
        <v>-37.971922667232647</v>
      </c>
      <c r="E39" s="356">
        <v>1360.3646760767294</v>
      </c>
      <c r="F39" s="503">
        <v>2185.0732174266259</v>
      </c>
      <c r="G39" s="885">
        <v>-37.742833273164223</v>
      </c>
      <c r="H39" s="503">
        <v>140.3260141969179</v>
      </c>
      <c r="I39" s="503">
        <v>234.3</v>
      </c>
      <c r="J39" s="885">
        <v>-40.108401964610373</v>
      </c>
    </row>
    <row r="40" spans="1:10" customFormat="1" ht="13.05" customHeight="1">
      <c r="A40" s="688" t="s">
        <v>236</v>
      </c>
      <c r="B40" s="503">
        <v>1418.576810767255</v>
      </c>
      <c r="C40" s="503">
        <v>2955.790242103948</v>
      </c>
      <c r="D40" s="686">
        <v>-52.006851143892263</v>
      </c>
      <c r="E40" s="356">
        <v>1414.331196732167</v>
      </c>
      <c r="F40" s="503">
        <v>2386.890242103952</v>
      </c>
      <c r="G40" s="885">
        <v>-40.745863727462876</v>
      </c>
      <c r="H40" s="503">
        <v>4.2456140350877192</v>
      </c>
      <c r="I40" s="503">
        <v>568.9</v>
      </c>
      <c r="J40" s="885">
        <v>-99.253715233769086</v>
      </c>
    </row>
    <row r="41" spans="1:10" customFormat="1" ht="13.05" customHeight="1">
      <c r="A41" s="688" t="s">
        <v>237</v>
      </c>
      <c r="B41" s="503">
        <v>2966.2879237795942</v>
      </c>
      <c r="C41" s="503">
        <v>3705.2467071757374</v>
      </c>
      <c r="D41" s="686">
        <v>-19.943578438786393</v>
      </c>
      <c r="E41" s="356">
        <v>2685.5335378146851</v>
      </c>
      <c r="F41" s="503">
        <v>3284.4467071757399</v>
      </c>
      <c r="G41" s="885">
        <v>-18.234826829510464</v>
      </c>
      <c r="H41" s="503">
        <v>280.75438596491261</v>
      </c>
      <c r="I41" s="503">
        <v>420.8</v>
      </c>
      <c r="J41" s="885">
        <v>-33.280801814421913</v>
      </c>
    </row>
    <row r="42" spans="1:10" customFormat="1" ht="13.05" customHeight="1">
      <c r="A42" s="688" t="s">
        <v>238</v>
      </c>
      <c r="B42" s="503">
        <v>1724.3302596052677</v>
      </c>
      <c r="C42" s="503">
        <v>3719.745009148347</v>
      </c>
      <c r="D42" s="686">
        <v>-53.643858507385666</v>
      </c>
      <c r="E42" s="356">
        <v>1720.0846455701799</v>
      </c>
      <c r="F42" s="503">
        <v>2916.5450091483463</v>
      </c>
      <c r="G42" s="885">
        <v>-41.023209305024309</v>
      </c>
      <c r="H42" s="503">
        <v>4.2456140350877192</v>
      </c>
      <c r="I42" s="503">
        <v>803.2</v>
      </c>
      <c r="J42" s="885">
        <v>-99.471412595233105</v>
      </c>
    </row>
    <row r="43" spans="1:10" customFormat="1" ht="13.05" customHeight="1">
      <c r="A43" s="688" t="s">
        <v>239</v>
      </c>
      <c r="B43" s="516">
        <v>1.6053618211636775</v>
      </c>
      <c r="C43" s="516">
        <v>1.8711151371904795</v>
      </c>
      <c r="D43" s="686">
        <v>-14.202937635673042</v>
      </c>
      <c r="E43" s="357">
        <v>1.6435590724895435</v>
      </c>
      <c r="F43" s="516">
        <v>1.8461551779241503</v>
      </c>
      <c r="G43" s="885">
        <v>-10.973947794703232</v>
      </c>
      <c r="H43" s="503">
        <v>0</v>
      </c>
      <c r="I43" s="516">
        <v>1.9975665266106439</v>
      </c>
      <c r="J43" s="885">
        <v>-100</v>
      </c>
    </row>
    <row r="44" spans="1:10" customFormat="1" ht="13.05" customHeight="1">
      <c r="A44" s="206"/>
      <c r="B44" s="516"/>
      <c r="C44" s="516"/>
      <c r="D44" s="686"/>
      <c r="E44" s="357"/>
      <c r="F44" s="516"/>
      <c r="G44" s="885"/>
      <c r="H44" s="516"/>
      <c r="I44" s="516"/>
      <c r="J44" s="885"/>
    </row>
    <row r="45" spans="1:10" customFormat="1" ht="13.05" customHeight="1">
      <c r="A45" s="688" t="s">
        <v>240</v>
      </c>
      <c r="B45" s="516">
        <v>21.004858324130844</v>
      </c>
      <c r="C45" s="516">
        <v>15.839577058400119</v>
      </c>
      <c r="D45" s="686">
        <v>32.60996961400209</v>
      </c>
      <c r="E45" s="357">
        <v>21.362160916261107</v>
      </c>
      <c r="F45" s="516">
        <v>16.715031409086226</v>
      </c>
      <c r="G45" s="885">
        <v>27.80209856290621</v>
      </c>
      <c r="H45" s="503">
        <v>0</v>
      </c>
      <c r="I45" s="516">
        <v>11.404376750699463</v>
      </c>
      <c r="J45" s="885">
        <v>-100</v>
      </c>
    </row>
    <row r="46" spans="1:10" customFormat="1" ht="13.05" customHeight="1">
      <c r="A46" s="688" t="s">
        <v>241</v>
      </c>
      <c r="B46" s="516"/>
      <c r="C46" s="516"/>
      <c r="D46" s="686"/>
      <c r="E46" s="357"/>
      <c r="F46" s="516"/>
      <c r="G46" s="885"/>
      <c r="H46" s="516"/>
      <c r="I46" s="516"/>
      <c r="J46" s="885"/>
    </row>
    <row r="47" spans="1:10" customFormat="1" ht="13.05" customHeight="1">
      <c r="A47" s="689" t="s">
        <v>242</v>
      </c>
      <c r="B47" s="516">
        <v>15.816474244055367</v>
      </c>
      <c r="C47" s="516">
        <v>8.4598310805810666</v>
      </c>
      <c r="D47" s="686">
        <v>86.959693324857824</v>
      </c>
      <c r="E47" s="357">
        <v>15.900456245484609</v>
      </c>
      <c r="F47" s="516">
        <v>9.1296961170896758</v>
      </c>
      <c r="G47" s="885">
        <v>74.161944073044197</v>
      </c>
      <c r="H47" s="516">
        <v>14.048730838193878</v>
      </c>
      <c r="I47" s="516">
        <v>5.7417110524112642</v>
      </c>
      <c r="J47" s="885">
        <v>144.67847145136349</v>
      </c>
    </row>
    <row r="48" spans="1:10" customFormat="1" ht="13.05" customHeight="1">
      <c r="A48" s="689" t="s">
        <v>243</v>
      </c>
      <c r="B48" s="516">
        <v>10.729947979176789</v>
      </c>
      <c r="C48" s="516">
        <v>8.6583305707356448</v>
      </c>
      <c r="D48" s="686">
        <v>23.926291465967097</v>
      </c>
      <c r="E48" s="357">
        <v>10.325697938592699</v>
      </c>
      <c r="F48" s="516">
        <v>8.8497534160776166</v>
      </c>
      <c r="G48" s="885">
        <v>16.677803924273071</v>
      </c>
      <c r="H48" s="516">
        <v>22.036852888966592</v>
      </c>
      <c r="I48" s="516">
        <v>6.7072002254473722</v>
      </c>
      <c r="J48" s="885">
        <v>228.55516680951223</v>
      </c>
    </row>
    <row r="49" spans="1:12" customFormat="1" ht="13.05" customHeight="1">
      <c r="A49" s="689" t="s">
        <v>244</v>
      </c>
      <c r="B49" s="516">
        <v>6.1851602276195452</v>
      </c>
      <c r="C49" s="516">
        <v>3.8637667406301084</v>
      </c>
      <c r="D49" s="686">
        <v>60.08109813096172</v>
      </c>
      <c r="E49" s="357">
        <v>6.1851602276195452</v>
      </c>
      <c r="F49" s="516">
        <v>5.7172632231057721</v>
      </c>
      <c r="G49" s="885">
        <v>8.1839332256526518</v>
      </c>
      <c r="H49" s="503">
        <v>0</v>
      </c>
      <c r="I49" s="516">
        <v>1.7709133904818208</v>
      </c>
      <c r="J49" s="885">
        <v>-100</v>
      </c>
    </row>
    <row r="50" spans="1:12" customFormat="1" ht="13.05" customHeight="1">
      <c r="A50" s="689" t="s">
        <v>245</v>
      </c>
      <c r="B50" s="516">
        <v>3.4087039531776138</v>
      </c>
      <c r="C50" s="516">
        <v>4.7509032370574893</v>
      </c>
      <c r="D50" s="686">
        <v>-28.251454868846736</v>
      </c>
      <c r="E50" s="357">
        <v>3.4087039531776138</v>
      </c>
      <c r="F50" s="516">
        <v>4.7509032370574893</v>
      </c>
      <c r="G50" s="885">
        <v>-28.251454868846736</v>
      </c>
      <c r="H50" s="503">
        <v>0</v>
      </c>
      <c r="I50" s="503">
        <v>0</v>
      </c>
      <c r="J50" s="885" t="s">
        <v>147</v>
      </c>
    </row>
    <row r="51" spans="1:12" customFormat="1" ht="13.05" customHeight="1">
      <c r="A51" s="689" t="s">
        <v>246</v>
      </c>
      <c r="B51" s="516">
        <v>8.7587776324099185</v>
      </c>
      <c r="C51" s="516">
        <v>6.7455591320339918</v>
      </c>
      <c r="D51" s="686">
        <v>29.845094542502061</v>
      </c>
      <c r="E51" s="357">
        <v>8.5920143817842636</v>
      </c>
      <c r="F51" s="516">
        <v>6.9666686521615109</v>
      </c>
      <c r="G51" s="885">
        <v>23.330314828716105</v>
      </c>
      <c r="H51" s="516">
        <v>12.692257901792939</v>
      </c>
      <c r="I51" s="516">
        <v>5.8539725845089166</v>
      </c>
      <c r="J51" s="885">
        <v>116.81444042597407</v>
      </c>
    </row>
    <row r="52" spans="1:12" customFormat="1" ht="13.05" customHeight="1">
      <c r="A52" s="515" t="s">
        <v>247</v>
      </c>
      <c r="B52" s="516">
        <v>13.734186651775074</v>
      </c>
      <c r="C52" s="516">
        <v>9.9845310673343093</v>
      </c>
      <c r="D52" s="686">
        <v>37.554648877885221</v>
      </c>
      <c r="E52" s="357">
        <v>13.772377485279275</v>
      </c>
      <c r="F52" s="516">
        <v>11.026925361912667</v>
      </c>
      <c r="G52" s="885">
        <v>24.897712039019339</v>
      </c>
      <c r="H52" s="516">
        <v>12.52341742621884</v>
      </c>
      <c r="I52" s="516">
        <v>5.8386303128268517</v>
      </c>
      <c r="J52" s="885">
        <v>114.49238528951251</v>
      </c>
    </row>
    <row r="53" spans="1:12" customFormat="1" ht="13.05" customHeight="1">
      <c r="A53" s="690" t="s">
        <v>248</v>
      </c>
      <c r="B53" s="516">
        <v>10.245743392962266</v>
      </c>
      <c r="C53" s="516">
        <v>6.8339494159705971</v>
      </c>
      <c r="D53" s="686">
        <v>49.924191259280867</v>
      </c>
      <c r="E53" s="357">
        <v>10.245743392962266</v>
      </c>
      <c r="F53" s="516">
        <v>6.8339494159705971</v>
      </c>
      <c r="G53" s="885">
        <v>49.924191259280867</v>
      </c>
      <c r="H53" s="503">
        <v>0</v>
      </c>
      <c r="I53" s="516">
        <v>0</v>
      </c>
      <c r="J53" s="885" t="s">
        <v>147</v>
      </c>
    </row>
    <row r="54" spans="1:12" customFormat="1" ht="13.05" customHeight="1">
      <c r="A54" s="690" t="s">
        <v>249</v>
      </c>
      <c r="B54" s="516">
        <v>12.356748780855121</v>
      </c>
      <c r="C54" s="516">
        <v>8.515540799221478</v>
      </c>
      <c r="D54" s="686">
        <v>45.108209474902885</v>
      </c>
      <c r="E54" s="357">
        <v>12.349730446953759</v>
      </c>
      <c r="F54" s="516">
        <v>9.3376737071503531</v>
      </c>
      <c r="G54" s="885">
        <v>32.257035684347301</v>
      </c>
      <c r="H54" s="516">
        <v>12.52341742621884</v>
      </c>
      <c r="I54" s="516">
        <v>5.8386303128268517</v>
      </c>
      <c r="J54" s="885">
        <v>114.49238528951251</v>
      </c>
    </row>
    <row r="55" spans="1:12" customFormat="1" ht="13.05" customHeight="1">
      <c r="A55" s="206"/>
      <c r="B55" s="503"/>
      <c r="C55" s="503"/>
      <c r="D55" s="686"/>
      <c r="E55" s="356"/>
      <c r="F55" s="503"/>
      <c r="G55" s="885"/>
      <c r="H55" s="503"/>
      <c r="I55" s="503"/>
      <c r="J55" s="885"/>
    </row>
    <row r="56" spans="1:12" customFormat="1" ht="13.05" customHeight="1">
      <c r="A56" s="688" t="s">
        <v>250</v>
      </c>
      <c r="B56" s="503"/>
      <c r="C56" s="503"/>
      <c r="D56" s="686"/>
      <c r="E56" s="356"/>
      <c r="F56" s="503"/>
      <c r="G56" s="885"/>
      <c r="H56" s="503"/>
      <c r="I56" s="503"/>
      <c r="J56" s="885"/>
    </row>
    <row r="57" spans="1:12" customFormat="1" ht="13.05" customHeight="1">
      <c r="A57" s="515" t="s">
        <v>251</v>
      </c>
      <c r="B57" s="503">
        <v>2200.2981848371655</v>
      </c>
      <c r="C57" s="503">
        <v>4530.8101430320266</v>
      </c>
      <c r="D57" s="686">
        <v>-51.436981127513725</v>
      </c>
      <c r="E57" s="356">
        <v>2048.2981848371669</v>
      </c>
      <c r="F57" s="503">
        <v>3670.9315716034607</v>
      </c>
      <c r="G57" s="885">
        <v>-44.202223743918182</v>
      </c>
      <c r="H57" s="503">
        <v>152.0000000000002</v>
      </c>
      <c r="I57" s="503">
        <v>859.87857142857138</v>
      </c>
      <c r="J57" s="885">
        <v>-82.323085485492115</v>
      </c>
      <c r="L57" s="873"/>
    </row>
    <row r="58" spans="1:12" customFormat="1" ht="13.05" customHeight="1">
      <c r="A58" s="515" t="s">
        <v>252</v>
      </c>
      <c r="B58" s="503">
        <v>1570.3242376491617</v>
      </c>
      <c r="C58" s="503">
        <v>3448.8924646226515</v>
      </c>
      <c r="D58" s="686">
        <v>-54.468738768839131</v>
      </c>
      <c r="E58" s="356">
        <v>1418.324237649163</v>
      </c>
      <c r="F58" s="503">
        <v>2744.6710360512266</v>
      </c>
      <c r="G58" s="885">
        <v>-48.324436006374228</v>
      </c>
      <c r="H58" s="503">
        <v>152.0000000000002</v>
      </c>
      <c r="I58" s="503">
        <v>704.22142857142853</v>
      </c>
      <c r="J58" s="885">
        <v>-78.415879745615698</v>
      </c>
    </row>
    <row r="59" spans="1:12" customFormat="1" ht="13.05" customHeight="1">
      <c r="A59" s="515" t="s">
        <v>253</v>
      </c>
      <c r="B59" s="503">
        <v>684.14456087113831</v>
      </c>
      <c r="C59" s="503">
        <v>508.08476067899051</v>
      </c>
      <c r="D59" s="686">
        <v>34.651659293395532</v>
      </c>
      <c r="E59" s="356">
        <v>555.14456087113797</v>
      </c>
      <c r="F59" s="503">
        <v>484.79904639327606</v>
      </c>
      <c r="G59" s="885">
        <v>14.510241924196476</v>
      </c>
      <c r="H59" s="503">
        <v>129.00000000000014</v>
      </c>
      <c r="I59" s="503">
        <v>23.285714285714285</v>
      </c>
      <c r="J59" s="885">
        <v>453.98773006135036</v>
      </c>
      <c r="L59" s="873"/>
    </row>
    <row r="60" spans="1:12" customFormat="1" ht="13.05" customHeight="1">
      <c r="A60" s="515" t="s">
        <v>254</v>
      </c>
      <c r="B60" s="503">
        <v>462.68985984178198</v>
      </c>
      <c r="C60" s="503">
        <v>276.49130716316779</v>
      </c>
      <c r="D60" s="686">
        <v>67.343365905074009</v>
      </c>
      <c r="E60" s="356">
        <v>333.68985984178175</v>
      </c>
      <c r="F60" s="503">
        <v>276.49130716316779</v>
      </c>
      <c r="G60" s="885">
        <v>20.687287880938321</v>
      </c>
      <c r="H60" s="503">
        <v>129.00000000000014</v>
      </c>
      <c r="I60" s="503">
        <v>0</v>
      </c>
      <c r="J60" s="885" t="s">
        <v>147</v>
      </c>
    </row>
    <row r="61" spans="1:12" customFormat="1" ht="13.05" customHeight="1">
      <c r="A61" s="515" t="s">
        <v>255</v>
      </c>
      <c r="B61" s="503">
        <v>124.94783000484553</v>
      </c>
      <c r="C61" s="503">
        <v>60.687814922744529</v>
      </c>
      <c r="D61" s="686">
        <v>105.88619010900931</v>
      </c>
      <c r="E61" s="356">
        <v>124.94783000484553</v>
      </c>
      <c r="F61" s="503">
        <v>60.687814922744529</v>
      </c>
      <c r="G61" s="885">
        <v>105.88619010900931</v>
      </c>
      <c r="H61" s="503">
        <v>0</v>
      </c>
      <c r="I61" s="503">
        <v>0</v>
      </c>
      <c r="J61" s="885" t="s">
        <v>147</v>
      </c>
      <c r="L61" s="873"/>
    </row>
    <row r="62" spans="1:12" customFormat="1" ht="13.05" customHeight="1">
      <c r="A62" s="515" t="s">
        <v>256</v>
      </c>
      <c r="B62" s="503">
        <v>70.069444849567859</v>
      </c>
      <c r="C62" s="503">
        <v>29.988876626902815</v>
      </c>
      <c r="D62" s="686">
        <v>133.65144924004602</v>
      </c>
      <c r="E62" s="356">
        <v>70.069444849567859</v>
      </c>
      <c r="F62" s="503">
        <v>29.988876626902815</v>
      </c>
      <c r="G62" s="885">
        <v>133.65144924004602</v>
      </c>
      <c r="H62" s="503">
        <v>0</v>
      </c>
      <c r="I62" s="503">
        <v>0</v>
      </c>
      <c r="J62" s="885" t="s">
        <v>147</v>
      </c>
    </row>
    <row r="63" spans="1:12" customFormat="1" ht="13.05" customHeight="1">
      <c r="A63" s="515" t="s">
        <v>257</v>
      </c>
      <c r="B63" s="503">
        <v>0</v>
      </c>
      <c r="C63" s="503">
        <v>58.104512878199486</v>
      </c>
      <c r="D63" s="686">
        <v>-100</v>
      </c>
      <c r="E63" s="356">
        <v>0</v>
      </c>
      <c r="F63" s="503">
        <v>58.104512878199486</v>
      </c>
      <c r="G63" s="885">
        <v>-100</v>
      </c>
      <c r="H63" s="503">
        <v>0</v>
      </c>
      <c r="I63" s="503">
        <v>0</v>
      </c>
      <c r="J63" s="885" t="s">
        <v>147</v>
      </c>
    </row>
    <row r="64" spans="1:12" customFormat="1" ht="13.05" customHeight="1">
      <c r="A64" s="515" t="s">
        <v>258</v>
      </c>
      <c r="B64" s="503">
        <v>863.73877665804571</v>
      </c>
      <c r="C64" s="503">
        <v>680.50567747791683</v>
      </c>
      <c r="D64" s="686">
        <v>26.926020640889515</v>
      </c>
      <c r="E64" s="356">
        <v>859.73877665804571</v>
      </c>
      <c r="F64" s="503">
        <v>680.50567747791683</v>
      </c>
      <c r="G64" s="885">
        <v>26.338222458980898</v>
      </c>
      <c r="H64" s="503">
        <v>4</v>
      </c>
      <c r="I64" s="503">
        <v>0</v>
      </c>
      <c r="J64" s="885" t="s">
        <v>147</v>
      </c>
      <c r="L64" s="873"/>
    </row>
    <row r="65" spans="1:12" customFormat="1" ht="13.05" customHeight="1">
      <c r="A65" s="515" t="s">
        <v>259</v>
      </c>
      <c r="B65" s="503">
        <v>217.74918863256852</v>
      </c>
      <c r="C65" s="503">
        <v>736.85073605694981</v>
      </c>
      <c r="D65" s="686">
        <v>-70.448670541093279</v>
      </c>
      <c r="E65" s="356">
        <v>217.74918863256852</v>
      </c>
      <c r="F65" s="503">
        <v>467.52930748552154</v>
      </c>
      <c r="G65" s="885">
        <v>-53.425553190735151</v>
      </c>
      <c r="H65" s="503">
        <v>0</v>
      </c>
      <c r="I65" s="503">
        <v>269.32142857142856</v>
      </c>
      <c r="J65" s="885">
        <v>-100</v>
      </c>
      <c r="L65" s="873"/>
    </row>
    <row r="66" spans="1:12" customFormat="1" ht="13.05" customHeight="1">
      <c r="A66" s="515" t="s">
        <v>260</v>
      </c>
      <c r="B66" s="503">
        <v>691.89305850108519</v>
      </c>
      <c r="C66" s="503">
        <v>956.8597288485762</v>
      </c>
      <c r="D66" s="686">
        <v>-27.691276198480519</v>
      </c>
      <c r="E66" s="356">
        <v>691.89305850108519</v>
      </c>
      <c r="F66" s="503">
        <v>910.28830027714753</v>
      </c>
      <c r="G66" s="885">
        <v>-23.991876168195226</v>
      </c>
      <c r="H66" s="503">
        <v>0</v>
      </c>
      <c r="I66" s="503">
        <v>46.571428571428569</v>
      </c>
      <c r="J66" s="885">
        <v>-100</v>
      </c>
      <c r="L66" s="873"/>
    </row>
    <row r="67" spans="1:12" customFormat="1" ht="13.05" customHeight="1">
      <c r="A67" s="515" t="s">
        <v>261</v>
      </c>
      <c r="B67" s="503">
        <v>460.07648139608477</v>
      </c>
      <c r="C67" s="503">
        <v>605.00837616774311</v>
      </c>
      <c r="D67" s="686">
        <v>-23.95535342662345</v>
      </c>
      <c r="E67" s="356">
        <v>460.07648139608477</v>
      </c>
      <c r="F67" s="503">
        <v>605.00837616774311</v>
      </c>
      <c r="G67" s="885">
        <v>-23.95535342662345</v>
      </c>
      <c r="H67" s="503">
        <v>0</v>
      </c>
      <c r="I67" s="503">
        <v>0</v>
      </c>
      <c r="J67" s="885" t="s">
        <v>147</v>
      </c>
      <c r="L67" s="873"/>
    </row>
    <row r="68" spans="1:12" customFormat="1" ht="13.05" customHeight="1">
      <c r="A68" s="515" t="s">
        <v>262</v>
      </c>
      <c r="B68" s="503">
        <v>172.51703167275105</v>
      </c>
      <c r="C68" s="503">
        <v>255.08413708637801</v>
      </c>
      <c r="D68" s="686">
        <v>-32.368577033728926</v>
      </c>
      <c r="E68" s="356">
        <v>172.51703167275105</v>
      </c>
      <c r="F68" s="503">
        <v>255.08413708637801</v>
      </c>
      <c r="G68" s="885">
        <v>-32.368577033728926</v>
      </c>
      <c r="H68" s="503">
        <v>0</v>
      </c>
      <c r="I68" s="503">
        <v>0</v>
      </c>
      <c r="J68" s="885" t="s">
        <v>147</v>
      </c>
    </row>
    <row r="69" spans="1:12" customFormat="1" ht="13.05" customHeight="1">
      <c r="A69" s="515" t="s">
        <v>263</v>
      </c>
      <c r="B69" s="503">
        <v>228.82366421603808</v>
      </c>
      <c r="C69" s="503">
        <v>722.67176241266986</v>
      </c>
      <c r="D69" s="686">
        <v>-68.336432095796752</v>
      </c>
      <c r="E69" s="356">
        <v>228.82366421603808</v>
      </c>
      <c r="F69" s="503">
        <v>504.50033384124094</v>
      </c>
      <c r="G69" s="885">
        <v>-54.643505887541075</v>
      </c>
      <c r="H69" s="503">
        <v>0</v>
      </c>
      <c r="I69" s="503">
        <v>218.17142857142858</v>
      </c>
      <c r="J69" s="885">
        <v>-100</v>
      </c>
    </row>
    <row r="70" spans="1:12" customFormat="1" ht="13.05" customHeight="1">
      <c r="A70" s="515" t="s">
        <v>264</v>
      </c>
      <c r="B70" s="503">
        <v>113.2477437543528</v>
      </c>
      <c r="C70" s="503">
        <v>219.96534312827873</v>
      </c>
      <c r="D70" s="686">
        <v>-48.515642444496663</v>
      </c>
      <c r="E70" s="356">
        <v>113.2477437543528</v>
      </c>
      <c r="F70" s="503">
        <v>173.39391455685012</v>
      </c>
      <c r="G70" s="885">
        <v>-34.687590366833419</v>
      </c>
      <c r="H70" s="503">
        <v>0</v>
      </c>
      <c r="I70" s="503">
        <v>46.571428571428569</v>
      </c>
      <c r="J70" s="885">
        <v>-100</v>
      </c>
    </row>
    <row r="71" spans="1:12" customFormat="1" ht="13.05" customHeight="1">
      <c r="A71" s="515" t="s">
        <v>265</v>
      </c>
      <c r="B71" s="503">
        <v>223.40672821831973</v>
      </c>
      <c r="C71" s="503">
        <v>245.17703976317875</v>
      </c>
      <c r="D71" s="686">
        <v>-8.8794250741779823</v>
      </c>
      <c r="E71" s="356">
        <v>223.40672821831973</v>
      </c>
      <c r="F71" s="503">
        <v>245.17703976317875</v>
      </c>
      <c r="G71" s="885">
        <v>-8.8794250741779823</v>
      </c>
      <c r="H71" s="503">
        <v>0</v>
      </c>
      <c r="I71" s="503">
        <v>0</v>
      </c>
      <c r="J71" s="885" t="s">
        <v>147</v>
      </c>
    </row>
    <row r="72" spans="1:12" customFormat="1" ht="13.05" customHeight="1">
      <c r="A72" s="688"/>
      <c r="B72" s="503"/>
      <c r="C72" s="503"/>
      <c r="D72" s="687"/>
      <c r="E72" s="356"/>
      <c r="F72" s="503"/>
      <c r="G72" s="887"/>
      <c r="H72" s="503"/>
      <c r="I72" s="503"/>
      <c r="J72" s="887"/>
    </row>
    <row r="73" spans="1:12" customFormat="1" ht="13.05" customHeight="1">
      <c r="A73" s="688" t="s">
        <v>266</v>
      </c>
      <c r="B73" s="503"/>
      <c r="C73" s="503"/>
      <c r="D73" s="687"/>
      <c r="E73" s="356"/>
      <c r="F73" s="503"/>
      <c r="G73" s="887"/>
      <c r="H73" s="503"/>
      <c r="I73" s="503"/>
      <c r="J73" s="887"/>
    </row>
    <row r="74" spans="1:12" customFormat="1" ht="13.05" customHeight="1">
      <c r="A74" s="688" t="s">
        <v>267</v>
      </c>
      <c r="B74" s="503">
        <v>3493.8294753680593</v>
      </c>
      <c r="C74" s="503">
        <v>5904.4676841345245</v>
      </c>
      <c r="D74" s="686">
        <v>-40.827358836155881</v>
      </c>
      <c r="E74" s="356">
        <v>3255.8418241120357</v>
      </c>
      <c r="F74" s="503">
        <v>4960.8962555630897</v>
      </c>
      <c r="G74" s="885">
        <v>-34.369886883625647</v>
      </c>
      <c r="H74" s="503">
        <v>237.98765125602287</v>
      </c>
      <c r="I74" s="503">
        <v>943.57142857142856</v>
      </c>
      <c r="J74" s="885">
        <v>-74.777993053865856</v>
      </c>
    </row>
    <row r="75" spans="1:12" customFormat="1" ht="13.05" customHeight="1">
      <c r="A75" s="688" t="s">
        <v>268</v>
      </c>
      <c r="B75" s="503">
        <v>251.71615934692306</v>
      </c>
      <c r="C75" s="503">
        <v>388.94221547852555</v>
      </c>
      <c r="D75" s="686">
        <v>-35.281862104572468</v>
      </c>
      <c r="E75" s="356">
        <v>244.76614279611209</v>
      </c>
      <c r="F75" s="503">
        <v>303.14221547852571</v>
      </c>
      <c r="G75" s="885">
        <v>-19.256992164639286</v>
      </c>
      <c r="H75" s="503">
        <v>6.9500165508109895</v>
      </c>
      <c r="I75" s="503">
        <v>85.8</v>
      </c>
      <c r="J75" s="885">
        <v>-91.899747609777407</v>
      </c>
    </row>
    <row r="76" spans="1:12" customFormat="1" ht="13.05" customHeight="1">
      <c r="A76" s="688" t="s">
        <v>269</v>
      </c>
      <c r="B76" s="503">
        <v>204.05069600252929</v>
      </c>
      <c r="C76" s="503">
        <v>348.73348002011738</v>
      </c>
      <c r="D76" s="686">
        <v>-41.488068197306951</v>
      </c>
      <c r="E76" s="356">
        <v>197.76734611838498</v>
      </c>
      <c r="F76" s="503">
        <v>262.93348002011754</v>
      </c>
      <c r="G76" s="885">
        <v>-24.784266308248981</v>
      </c>
      <c r="H76" s="503">
        <v>6.2833498841443234</v>
      </c>
      <c r="I76" s="503">
        <v>85.8</v>
      </c>
      <c r="J76" s="885">
        <v>-92.676748386778172</v>
      </c>
      <c r="L76" s="873"/>
    </row>
    <row r="77" spans="1:12" customFormat="1" ht="13.05" customHeight="1">
      <c r="A77" s="688" t="s">
        <v>270</v>
      </c>
      <c r="B77" s="503">
        <v>71.92678513326257</v>
      </c>
      <c r="C77" s="503">
        <v>68.435591611218342</v>
      </c>
      <c r="D77" s="686">
        <v>5.1014295921888886</v>
      </c>
      <c r="E77" s="356">
        <v>71.260118466595898</v>
      </c>
      <c r="F77" s="503">
        <v>68.435591611218342</v>
      </c>
      <c r="G77" s="885">
        <v>4.1272776180903747</v>
      </c>
      <c r="H77" s="503">
        <v>0.66666666666666663</v>
      </c>
      <c r="I77" s="503">
        <v>0</v>
      </c>
      <c r="J77" s="885" t="s">
        <v>147</v>
      </c>
    </row>
    <row r="78" spans="1:12" customFormat="1" ht="13.05" customHeight="1">
      <c r="A78" s="688" t="s">
        <v>271</v>
      </c>
      <c r="B78" s="503">
        <v>3318.5419812018486</v>
      </c>
      <c r="C78" s="503">
        <v>5682.8581338734894</v>
      </c>
      <c r="D78" s="686">
        <v>-41.604349377979297</v>
      </c>
      <c r="E78" s="356">
        <v>3087.5043464966357</v>
      </c>
      <c r="F78" s="503">
        <v>4739.2867053020591</v>
      </c>
      <c r="G78" s="885">
        <v>-34.85297390760298</v>
      </c>
      <c r="H78" s="503">
        <v>231.03763470521187</v>
      </c>
      <c r="I78" s="503">
        <v>943.57142857142856</v>
      </c>
      <c r="J78" s="885">
        <v>-75.514558017615698</v>
      </c>
      <c r="L78" s="873"/>
    </row>
    <row r="79" spans="1:12" customFormat="1" ht="13.05" customHeight="1">
      <c r="A79" s="206"/>
      <c r="B79" s="503"/>
      <c r="C79" s="503"/>
      <c r="D79" s="687"/>
      <c r="E79" s="356"/>
      <c r="F79" s="503"/>
      <c r="G79" s="887"/>
      <c r="H79" s="503"/>
      <c r="I79" s="503"/>
      <c r="J79" s="887"/>
    </row>
    <row r="80" spans="1:12" customFormat="1" ht="13.05" customHeight="1">
      <c r="A80" s="688" t="s">
        <v>272</v>
      </c>
      <c r="B80" s="503">
        <v>79.244733312180713</v>
      </c>
      <c r="C80" s="503">
        <v>1034.7675882273613</v>
      </c>
      <c r="D80" s="686">
        <v>-92.341784356820327</v>
      </c>
      <c r="E80" s="356">
        <v>76.54033079645744</v>
      </c>
      <c r="F80" s="503">
        <v>755.33901679878966</v>
      </c>
      <c r="G80" s="885">
        <v>-89.866757959777615</v>
      </c>
      <c r="H80" s="503">
        <v>2.7044025157232703</v>
      </c>
      <c r="I80" s="503">
        <v>279.42857142857139</v>
      </c>
      <c r="J80" s="885">
        <v>-99.032166788851598</v>
      </c>
      <c r="L80" s="873"/>
    </row>
    <row r="81" spans="1:12" customFormat="1" ht="13.05" customHeight="1">
      <c r="A81" s="688" t="s">
        <v>273</v>
      </c>
      <c r="B81" s="503">
        <v>38.646365003586176</v>
      </c>
      <c r="C81" s="503">
        <v>284.609361535132</v>
      </c>
      <c r="D81" s="686">
        <v>-86.421260075517338</v>
      </c>
      <c r="E81" s="356">
        <v>38.646365003586176</v>
      </c>
      <c r="F81" s="503">
        <v>261.32364724941772</v>
      </c>
      <c r="G81" s="885">
        <v>-85.211301996447133</v>
      </c>
      <c r="H81" s="503">
        <v>0</v>
      </c>
      <c r="I81" s="503">
        <v>23.285714285714285</v>
      </c>
      <c r="J81" s="885">
        <v>-100</v>
      </c>
    </row>
    <row r="82" spans="1:12" customFormat="1" ht="13.05" customHeight="1">
      <c r="A82" s="688" t="s">
        <v>274</v>
      </c>
      <c r="B82" s="503">
        <v>30.124527941672877</v>
      </c>
      <c r="C82" s="503">
        <v>116.98659145845916</v>
      </c>
      <c r="D82" s="686">
        <v>-74.249589148539457</v>
      </c>
      <c r="E82" s="356">
        <v>28.438993350477912</v>
      </c>
      <c r="F82" s="503">
        <v>116.98659145845916</v>
      </c>
      <c r="G82" s="885">
        <v>-75.690382123342459</v>
      </c>
      <c r="H82" s="503">
        <v>1.6855345911949686</v>
      </c>
      <c r="I82" s="503">
        <v>0</v>
      </c>
      <c r="J82" s="885" t="s">
        <v>147</v>
      </c>
    </row>
    <row r="83" spans="1:12" customFormat="1" ht="13.05" customHeight="1">
      <c r="A83" s="688" t="s">
        <v>275</v>
      </c>
      <c r="B83" s="503">
        <v>10.473840366921657</v>
      </c>
      <c r="C83" s="503">
        <v>703.42509943223308</v>
      </c>
      <c r="D83" s="686">
        <v>-98.511022655379293</v>
      </c>
      <c r="E83" s="356">
        <v>9.4549724423933554</v>
      </c>
      <c r="F83" s="503">
        <v>447.28224228937592</v>
      </c>
      <c r="G83" s="885">
        <v>-97.886128366286371</v>
      </c>
      <c r="H83" s="503">
        <v>1.0188679245283019</v>
      </c>
      <c r="I83" s="503">
        <v>256.14285714285711</v>
      </c>
      <c r="J83" s="885">
        <v>-99.602226688695026</v>
      </c>
    </row>
    <row r="84" spans="1:12" customFormat="1" ht="13.05" customHeight="1">
      <c r="A84" s="206"/>
      <c r="B84" s="503"/>
      <c r="C84" s="503"/>
      <c r="D84" s="687"/>
      <c r="E84" s="356"/>
      <c r="F84" s="503"/>
      <c r="G84" s="887"/>
      <c r="H84" s="503"/>
      <c r="I84" s="503"/>
      <c r="J84" s="887"/>
    </row>
    <row r="85" spans="1:12" customFormat="1" ht="13.05" customHeight="1">
      <c r="A85" s="688" t="s">
        <v>276</v>
      </c>
      <c r="B85" s="503">
        <v>123.80922487706093</v>
      </c>
      <c r="C85" s="503">
        <v>132.39086530081175</v>
      </c>
      <c r="D85" s="686">
        <v>-6.4820487457741605</v>
      </c>
      <c r="E85" s="356">
        <v>119.25297050948581</v>
      </c>
      <c r="F85" s="503">
        <v>132.39086530081175</v>
      </c>
      <c r="G85" s="885">
        <v>-9.9235659208622096</v>
      </c>
      <c r="H85" s="503">
        <v>4.5562543675751224</v>
      </c>
      <c r="I85" s="503">
        <v>0</v>
      </c>
      <c r="J85" s="885" t="s">
        <v>147</v>
      </c>
    </row>
    <row r="86" spans="1:12" customFormat="1" ht="13.05" customHeight="1">
      <c r="A86" s="688" t="s">
        <v>277</v>
      </c>
      <c r="B86" s="503">
        <v>891.16130891649414</v>
      </c>
      <c r="C86" s="503">
        <v>588.984830800488</v>
      </c>
      <c r="D86" s="686">
        <v>51.304628288188468</v>
      </c>
      <c r="E86" s="356">
        <v>863.24135047741947</v>
      </c>
      <c r="F86" s="503">
        <v>588.984830800488</v>
      </c>
      <c r="G86" s="885">
        <v>46.564275569574519</v>
      </c>
      <c r="H86" s="503">
        <v>27.919958439074623</v>
      </c>
      <c r="I86" s="503">
        <v>0</v>
      </c>
      <c r="J86" s="885" t="s">
        <v>147</v>
      </c>
      <c r="L86" s="873"/>
    </row>
    <row r="87" spans="1:12" customFormat="1" ht="13.05" customHeight="1">
      <c r="A87" s="688" t="s">
        <v>278</v>
      </c>
      <c r="B87" s="503">
        <v>21.110077746849068</v>
      </c>
      <c r="C87" s="503">
        <v>26.21191351614608</v>
      </c>
      <c r="D87" s="686">
        <v>-19.463805136371938</v>
      </c>
      <c r="E87" s="356">
        <v>21.110077746849068</v>
      </c>
      <c r="F87" s="503">
        <v>26.21191351614608</v>
      </c>
      <c r="G87" s="885">
        <v>-19.463805136371938</v>
      </c>
      <c r="H87" s="503">
        <v>0</v>
      </c>
      <c r="I87" s="503">
        <v>0</v>
      </c>
      <c r="J87" s="885" t="s">
        <v>147</v>
      </c>
    </row>
    <row r="88" spans="1:12" customFormat="1" ht="13.05" customHeight="1">
      <c r="A88" s="688" t="s">
        <v>279</v>
      </c>
      <c r="B88" s="503">
        <v>277.88976251933661</v>
      </c>
      <c r="C88" s="503">
        <v>91.114598179150619</v>
      </c>
      <c r="D88" s="686">
        <v>204.98928609984804</v>
      </c>
      <c r="E88" s="356">
        <v>268.18083611527624</v>
      </c>
      <c r="F88" s="503">
        <v>91.114598179150619</v>
      </c>
      <c r="G88" s="885">
        <v>194.33355518725531</v>
      </c>
      <c r="H88" s="503">
        <v>9.7089264040604668</v>
      </c>
      <c r="I88" s="503">
        <v>0</v>
      </c>
      <c r="J88" s="885" t="s">
        <v>147</v>
      </c>
    </row>
    <row r="89" spans="1:12" customFormat="1" ht="13.05" customHeight="1">
      <c r="A89" s="688" t="s">
        <v>280</v>
      </c>
      <c r="B89" s="503">
        <v>47.55058098672594</v>
      </c>
      <c r="C89" s="503">
        <v>38.879492895076581</v>
      </c>
      <c r="D89" s="686">
        <v>22.302472192859813</v>
      </c>
      <c r="E89" s="356">
        <v>47.55058098672594</v>
      </c>
      <c r="F89" s="503">
        <v>38.879492895076581</v>
      </c>
      <c r="G89" s="885">
        <v>22.302472192859813</v>
      </c>
      <c r="H89" s="503">
        <v>0</v>
      </c>
      <c r="I89" s="503">
        <v>0</v>
      </c>
      <c r="J89" s="885" t="s">
        <v>147</v>
      </c>
    </row>
    <row r="90" spans="1:12" customFormat="1" ht="13.05" customHeight="1">
      <c r="A90" s="688" t="s">
        <v>281</v>
      </c>
      <c r="B90" s="503">
        <v>124.5868719330348</v>
      </c>
      <c r="C90" s="503">
        <v>225.73805946845971</v>
      </c>
      <c r="D90" s="686">
        <v>-44.809097665499266</v>
      </c>
      <c r="E90" s="356">
        <v>122.46406491549095</v>
      </c>
      <c r="F90" s="503">
        <v>225.73805946845971</v>
      </c>
      <c r="G90" s="885">
        <v>-45.749482739483852</v>
      </c>
      <c r="H90" s="503">
        <v>2.1228070175438596</v>
      </c>
      <c r="I90" s="503">
        <v>0</v>
      </c>
      <c r="J90" s="885" t="s">
        <v>147</v>
      </c>
    </row>
    <row r="91" spans="1:12" ht="13.05" customHeight="1">
      <c r="A91" s="206"/>
      <c r="B91" s="503"/>
      <c r="C91" s="503"/>
      <c r="D91" s="687"/>
      <c r="E91" s="356"/>
      <c r="F91" s="503"/>
      <c r="G91" s="887"/>
      <c r="H91" s="503"/>
      <c r="I91" s="503"/>
      <c r="J91" s="887"/>
    </row>
    <row r="92" spans="1:12" ht="13.05" customHeight="1">
      <c r="A92" s="514" t="s">
        <v>282</v>
      </c>
      <c r="B92" s="503"/>
      <c r="C92" s="503"/>
      <c r="D92" s="687"/>
      <c r="E92" s="356"/>
      <c r="F92" s="503"/>
      <c r="G92" s="887"/>
      <c r="H92" s="503"/>
      <c r="I92" s="503"/>
      <c r="J92" s="887"/>
    </row>
    <row r="93" spans="1:12" ht="13.05" customHeight="1">
      <c r="A93" s="688" t="s">
        <v>283</v>
      </c>
      <c r="B93" s="660">
        <v>60.700720170146546</v>
      </c>
      <c r="C93" s="660" t="s">
        <v>147</v>
      </c>
      <c r="D93" s="687" t="s">
        <v>147</v>
      </c>
      <c r="E93" s="358">
        <v>58.998281502221545</v>
      </c>
      <c r="F93" s="660">
        <v>64.507280064262488</v>
      </c>
      <c r="G93" s="887">
        <v>-5.5089985620409436</v>
      </c>
      <c r="H93" s="660">
        <v>87.017543859649152</v>
      </c>
      <c r="I93" s="660" t="s">
        <v>147</v>
      </c>
      <c r="J93" s="887" t="s">
        <v>147</v>
      </c>
    </row>
    <row r="94" spans="1:12" ht="13.05" customHeight="1">
      <c r="A94" s="688" t="s">
        <v>284</v>
      </c>
      <c r="B94" s="660">
        <v>39.299279829853461</v>
      </c>
      <c r="C94" s="660" t="s">
        <v>147</v>
      </c>
      <c r="D94" s="687" t="s">
        <v>147</v>
      </c>
      <c r="E94" s="358">
        <v>41.001718497778555</v>
      </c>
      <c r="F94" s="660">
        <v>35.492719935737433</v>
      </c>
      <c r="G94" s="887">
        <v>5.5089985620411213</v>
      </c>
      <c r="H94" s="660">
        <v>12.982456140350862</v>
      </c>
      <c r="I94" s="660" t="s">
        <v>147</v>
      </c>
      <c r="J94" s="887" t="s">
        <v>147</v>
      </c>
    </row>
    <row r="95" spans="1:12" ht="13.05" customHeight="1">
      <c r="A95" s="688" t="s">
        <v>285</v>
      </c>
      <c r="B95" s="660">
        <v>3.2544574402820228</v>
      </c>
      <c r="C95" s="660" t="s">
        <v>147</v>
      </c>
      <c r="D95" s="687" t="s">
        <v>147</v>
      </c>
      <c r="E95" s="358">
        <v>3.2520787435626493</v>
      </c>
      <c r="F95" s="660">
        <v>2.5042883968399949</v>
      </c>
      <c r="G95" s="887">
        <v>29.860392583627515</v>
      </c>
      <c r="H95" s="660">
        <v>0</v>
      </c>
      <c r="I95" s="660" t="s">
        <v>147</v>
      </c>
      <c r="J95" s="887" t="s">
        <v>147</v>
      </c>
    </row>
    <row r="96" spans="1:12" ht="13.05" customHeight="1">
      <c r="A96" s="206"/>
      <c r="B96" s="503"/>
      <c r="C96" s="503"/>
      <c r="D96" s="687"/>
      <c r="E96" s="356"/>
      <c r="F96" s="503"/>
      <c r="G96" s="887"/>
      <c r="H96" s="503"/>
      <c r="I96" s="503"/>
      <c r="J96" s="887"/>
    </row>
    <row r="97" spans="1:10" ht="13.05" customHeight="1">
      <c r="A97" s="688" t="s">
        <v>286</v>
      </c>
      <c r="B97" s="888">
        <v>131.10289369621697</v>
      </c>
      <c r="C97" s="660" t="s">
        <v>147</v>
      </c>
      <c r="D97" s="687" t="s">
        <v>147</v>
      </c>
      <c r="E97" s="889">
        <v>131.10289369621697</v>
      </c>
      <c r="F97" s="888">
        <v>599.24947165516085</v>
      </c>
      <c r="G97" s="887">
        <v>-78.122151141142709</v>
      </c>
      <c r="H97" s="888">
        <v>0</v>
      </c>
      <c r="I97" s="660" t="s">
        <v>147</v>
      </c>
      <c r="J97" s="887" t="s">
        <v>147</v>
      </c>
    </row>
    <row r="98" spans="1:10" ht="13.05" customHeight="1">
      <c r="A98" s="688" t="s">
        <v>287</v>
      </c>
      <c r="B98" s="888">
        <v>4559.515289688642</v>
      </c>
      <c r="C98" s="660" t="s">
        <v>147</v>
      </c>
      <c r="D98" s="687" t="s">
        <v>147</v>
      </c>
      <c r="E98" s="889">
        <v>4274.5152896886411</v>
      </c>
      <c r="F98" s="888">
        <v>5601.7422446689234</v>
      </c>
      <c r="G98" s="887">
        <v>-23.693110054168955</v>
      </c>
      <c r="H98" s="888">
        <v>285.00000000000034</v>
      </c>
      <c r="I98" s="660" t="s">
        <v>147</v>
      </c>
      <c r="J98" s="887" t="s">
        <v>147</v>
      </c>
    </row>
    <row r="99" spans="1:10" ht="13.05" customHeight="1">
      <c r="A99" s="206"/>
      <c r="B99" s="503"/>
      <c r="C99" s="503"/>
      <c r="D99" s="687"/>
      <c r="E99" s="356"/>
      <c r="F99" s="503"/>
      <c r="G99" s="887"/>
      <c r="H99" s="503"/>
      <c r="I99" s="503"/>
      <c r="J99" s="887"/>
    </row>
    <row r="100" spans="1:10" ht="13.05" customHeight="1">
      <c r="A100" s="688" t="s">
        <v>288</v>
      </c>
      <c r="B100" s="888">
        <v>474.02308794719931</v>
      </c>
      <c r="C100" s="660" t="s">
        <v>147</v>
      </c>
      <c r="D100" s="687" t="s">
        <v>147</v>
      </c>
      <c r="E100" s="889">
        <v>474.02308794719931</v>
      </c>
      <c r="F100" s="888">
        <v>1473.1482845436706</v>
      </c>
      <c r="G100" s="887">
        <v>-67.822445783586886</v>
      </c>
      <c r="H100" s="888">
        <v>0</v>
      </c>
      <c r="I100" s="660" t="s">
        <v>147</v>
      </c>
      <c r="J100" s="887" t="s">
        <v>147</v>
      </c>
    </row>
    <row r="101" spans="1:10" ht="13.05" customHeight="1">
      <c r="A101" s="688" t="s">
        <v>289</v>
      </c>
      <c r="B101" s="888">
        <v>4216.5950954376603</v>
      </c>
      <c r="C101" s="660" t="s">
        <v>147</v>
      </c>
      <c r="D101" s="687" t="s">
        <v>147</v>
      </c>
      <c r="E101" s="889">
        <v>3931.5950954376585</v>
      </c>
      <c r="F101" s="888">
        <v>4727.8434317804158</v>
      </c>
      <c r="G101" s="887">
        <v>-16.841681579182609</v>
      </c>
      <c r="H101" s="888">
        <v>285.00000000000034</v>
      </c>
      <c r="I101" s="660" t="s">
        <v>147</v>
      </c>
      <c r="J101" s="887" t="s">
        <v>147</v>
      </c>
    </row>
    <row r="102" spans="1:10" ht="13.05" customHeight="1">
      <c r="A102" s="206"/>
      <c r="B102" s="503"/>
      <c r="C102" s="503"/>
      <c r="D102" s="687"/>
      <c r="E102" s="356"/>
      <c r="F102" s="503"/>
      <c r="G102" s="887"/>
      <c r="H102" s="503"/>
      <c r="I102" s="503"/>
      <c r="J102" s="887"/>
    </row>
    <row r="103" spans="1:10" ht="13.05" customHeight="1">
      <c r="A103" s="688" t="s">
        <v>290</v>
      </c>
      <c r="B103" s="888">
        <v>4149.915192034241</v>
      </c>
      <c r="C103" s="660" t="s">
        <v>147</v>
      </c>
      <c r="D103" s="687" t="s">
        <v>147</v>
      </c>
      <c r="E103" s="889">
        <v>3864.9151920342397</v>
      </c>
      <c r="F103" s="888">
        <v>4488.6378093313333</v>
      </c>
      <c r="G103" s="887">
        <v>-13.895588011143378</v>
      </c>
      <c r="H103" s="888">
        <v>285.00000000000034</v>
      </c>
      <c r="I103" s="660" t="s">
        <v>147</v>
      </c>
      <c r="J103" s="887" t="s">
        <v>147</v>
      </c>
    </row>
    <row r="104" spans="1:10" ht="13.05" customHeight="1">
      <c r="A104" s="688"/>
      <c r="B104" s="503"/>
      <c r="C104" s="503"/>
      <c r="D104" s="687"/>
      <c r="E104" s="356"/>
      <c r="F104" s="503"/>
      <c r="G104" s="887"/>
      <c r="H104" s="503"/>
      <c r="I104" s="503"/>
      <c r="J104" s="887"/>
    </row>
    <row r="105" spans="1:10" ht="13.05" customHeight="1">
      <c r="A105" s="691" t="s">
        <v>291</v>
      </c>
      <c r="B105" s="503">
        <v>37.920483155417614</v>
      </c>
      <c r="C105" s="503">
        <v>41.281168455448764</v>
      </c>
      <c r="D105" s="686">
        <v>-8.1409645748231405</v>
      </c>
      <c r="E105" s="356">
        <v>37.902386090321201</v>
      </c>
      <c r="F105" s="503">
        <v>41.986237652930157</v>
      </c>
      <c r="G105" s="885">
        <v>-9.7266432786076269</v>
      </c>
      <c r="H105" s="503">
        <v>0</v>
      </c>
      <c r="I105" s="503">
        <v>38.280392156862746</v>
      </c>
      <c r="J105" s="885">
        <v>-100</v>
      </c>
    </row>
    <row r="106" spans="1:10" ht="13.05" customHeight="1">
      <c r="A106" s="692" t="s">
        <v>292</v>
      </c>
      <c r="B106" s="351">
        <v>1.5310409375022083</v>
      </c>
      <c r="C106" s="351">
        <v>1.7004230599458361</v>
      </c>
      <c r="D106" s="705">
        <v>-9.961175335332328</v>
      </c>
      <c r="E106" s="350">
        <v>1.5786865885532337</v>
      </c>
      <c r="F106" s="351">
        <v>1.6590433266097875</v>
      </c>
      <c r="G106" s="703">
        <v>-4.8435587406123197</v>
      </c>
      <c r="H106" s="351">
        <v>1.0439813607885411</v>
      </c>
      <c r="I106" s="351">
        <v>1.9463658977067506</v>
      </c>
      <c r="J106" s="703">
        <v>-46.362533271951492</v>
      </c>
    </row>
    <row r="107" spans="1:10">
      <c r="A107" s="399" t="s">
        <v>293</v>
      </c>
      <c r="B107" s="196"/>
      <c r="C107" s="196"/>
      <c r="D107" s="194"/>
      <c r="E107" s="196"/>
      <c r="F107" s="196"/>
      <c r="G107" s="197"/>
      <c r="H107" s="196"/>
      <c r="I107" s="196"/>
      <c r="J107" s="198"/>
    </row>
    <row r="108" spans="1:10">
      <c r="A108" s="192" t="s">
        <v>294</v>
      </c>
      <c r="B108" s="193"/>
      <c r="C108" s="193"/>
      <c r="D108" s="194"/>
      <c r="H108"/>
      <c r="J108"/>
    </row>
    <row r="109" spans="1:10">
      <c r="A109" s="190" t="s">
        <v>295</v>
      </c>
      <c r="B109" s="191"/>
      <c r="C109" s="191"/>
      <c r="D109" s="195"/>
      <c r="H109"/>
      <c r="J109"/>
    </row>
    <row r="110" spans="1:10">
      <c r="A110" s="293" t="s">
        <v>296</v>
      </c>
      <c r="B110" s="209"/>
      <c r="C110" s="261"/>
      <c r="D110" s="258"/>
      <c r="E110" s="255"/>
      <c r="F110" s="255"/>
      <c r="G110" s="255"/>
      <c r="H110" s="255"/>
      <c r="I110" s="255"/>
      <c r="J110" s="255"/>
    </row>
    <row r="111" spans="1:10">
      <c r="A111" s="293" t="s">
        <v>297</v>
      </c>
      <c r="B111" s="209"/>
      <c r="C111" s="255"/>
      <c r="D111" s="255"/>
      <c r="E111" s="255"/>
      <c r="F111" s="255"/>
      <c r="G111" s="255"/>
      <c r="H111" s="255"/>
      <c r="I111" s="255"/>
      <c r="J111" s="255"/>
    </row>
    <row r="112" spans="1:10">
      <c r="A112" s="293" t="s">
        <v>298</v>
      </c>
    </row>
    <row r="113" spans="1:1">
      <c r="A113" s="299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8">
    <tabColor theme="0" tint="-4.9989318521683403E-2"/>
    <pageSetUpPr fitToPage="1"/>
  </sheetPr>
  <dimension ref="A1:L113"/>
  <sheetViews>
    <sheetView showGridLines="0" workbookViewId="0">
      <selection activeCell="E15" sqref="E15"/>
    </sheetView>
  </sheetViews>
  <sheetFormatPr defaultColWidth="9.21875" defaultRowHeight="13.8"/>
  <cols>
    <col min="1" max="1" width="35.44140625" customWidth="1"/>
    <col min="2" max="2" width="9.77734375" style="10" customWidth="1"/>
    <col min="3" max="3" width="9.77734375" customWidth="1"/>
    <col min="4" max="4" width="10.44140625" customWidth="1"/>
    <col min="5" max="6" width="9.77734375" customWidth="1"/>
    <col min="7" max="7" width="10.44140625" customWidth="1"/>
    <col min="8" max="8" width="9.77734375" style="10" customWidth="1"/>
    <col min="9" max="9" width="9.77734375" customWidth="1"/>
    <col min="10" max="10" width="10.44140625" style="95" customWidth="1"/>
    <col min="11" max="100" width="9.21875" style="2"/>
    <col min="101" max="101" width="10.44140625" style="2" customWidth="1"/>
    <col min="102" max="16384" width="9.21875" style="2"/>
  </cols>
  <sheetData>
    <row r="1" spans="1:12" s="13" customFormat="1" ht="15.6">
      <c r="A1" s="1325" t="s">
        <v>714</v>
      </c>
      <c r="B1" s="1325"/>
      <c r="C1" s="1325"/>
      <c r="D1" s="1325"/>
      <c r="E1" s="1325"/>
      <c r="F1" s="1325"/>
      <c r="G1" s="1325"/>
      <c r="H1" s="1325"/>
      <c r="I1" s="1325"/>
      <c r="J1" s="1325"/>
    </row>
    <row r="2" spans="1:12" ht="15.6">
      <c r="A2" s="1326" t="s">
        <v>207</v>
      </c>
      <c r="B2" s="1326"/>
      <c r="C2" s="1326"/>
      <c r="D2" s="1326"/>
      <c r="E2" s="1326"/>
      <c r="F2" s="1326"/>
      <c r="G2" s="1326"/>
      <c r="H2" s="1326"/>
      <c r="I2" s="1326"/>
      <c r="J2" s="1326"/>
    </row>
    <row r="3" spans="1:12" customFormat="1" ht="13.2">
      <c r="A3" s="512"/>
      <c r="B3" s="340" t="s">
        <v>197</v>
      </c>
      <c r="C3" s="340"/>
      <c r="D3" s="693"/>
      <c r="E3" s="661" t="s">
        <v>208</v>
      </c>
      <c r="F3" s="342"/>
      <c r="G3" s="343"/>
      <c r="H3" s="661" t="s">
        <v>209</v>
      </c>
      <c r="I3" s="342"/>
      <c r="J3" s="343"/>
    </row>
    <row r="4" spans="1:12" customFormat="1" ht="15.6">
      <c r="A4" s="513"/>
      <c r="B4" s="643">
        <v>2021</v>
      </c>
      <c r="C4" s="643">
        <v>2020</v>
      </c>
      <c r="D4" s="694" t="s">
        <v>210</v>
      </c>
      <c r="E4" s="707">
        <v>2021</v>
      </c>
      <c r="F4" s="708">
        <v>2020</v>
      </c>
      <c r="G4" s="709" t="s">
        <v>210</v>
      </c>
      <c r="H4" s="643">
        <v>2021</v>
      </c>
      <c r="I4" s="643">
        <v>2020</v>
      </c>
      <c r="J4" s="506" t="s">
        <v>210</v>
      </c>
      <c r="L4" s="569"/>
    </row>
    <row r="5" spans="1:12" customFormat="1" ht="13.05" customHeight="1">
      <c r="A5" s="206"/>
      <c r="B5" s="685"/>
      <c r="C5" s="395"/>
      <c r="D5" s="660"/>
      <c r="E5" s="354"/>
      <c r="F5" s="369"/>
      <c r="G5" s="706"/>
      <c r="H5" s="685"/>
      <c r="I5" s="395"/>
      <c r="J5" s="884"/>
    </row>
    <row r="6" spans="1:12" customFormat="1" ht="13.05" customHeight="1">
      <c r="A6" s="688" t="s">
        <v>164</v>
      </c>
      <c r="B6" s="503">
        <v>6524.2204004386167</v>
      </c>
      <c r="C6" s="503">
        <v>50709.820013979537</v>
      </c>
      <c r="D6" s="686">
        <v>-87.134207144414958</v>
      </c>
      <c r="E6" s="356">
        <v>3288.2204004386267</v>
      </c>
      <c r="F6" s="503">
        <v>9691.8200139797646</v>
      </c>
      <c r="G6" s="885">
        <v>-66.072209392089405</v>
      </c>
      <c r="H6" s="503">
        <v>3236.00000000001</v>
      </c>
      <c r="I6" s="503">
        <v>41018.000000000044</v>
      </c>
      <c r="J6" s="885">
        <v>-92.110780632892869</v>
      </c>
      <c r="K6" s="528"/>
    </row>
    <row r="7" spans="1:12" customFormat="1" ht="13.05" customHeight="1">
      <c r="A7" s="688" t="s">
        <v>211</v>
      </c>
      <c r="B7" s="503">
        <v>84412.62878563875</v>
      </c>
      <c r="C7" s="503">
        <v>479533.56476824632</v>
      </c>
      <c r="D7" s="686">
        <v>-82.396930061311863</v>
      </c>
      <c r="E7" s="356">
        <v>46354.611023996331</v>
      </c>
      <c r="F7" s="503">
        <v>78983.405465510761</v>
      </c>
      <c r="G7" s="885">
        <v>-41.310949115459785</v>
      </c>
      <c r="H7" s="503">
        <v>38058.56391548879</v>
      </c>
      <c r="I7" s="503">
        <v>400550.04819162737</v>
      </c>
      <c r="J7" s="885">
        <v>-90.498424831725103</v>
      </c>
    </row>
    <row r="8" spans="1:12" customFormat="1" ht="13.05" customHeight="1">
      <c r="A8" s="688" t="s">
        <v>199</v>
      </c>
      <c r="B8" s="503">
        <v>231.26747612503766</v>
      </c>
      <c r="C8" s="503">
        <v>1310.2009966345527</v>
      </c>
      <c r="D8" s="686">
        <v>-82.348702472438745</v>
      </c>
      <c r="E8" s="356">
        <v>126.99893431231871</v>
      </c>
      <c r="F8" s="503">
        <v>215.80165427735182</v>
      </c>
      <c r="G8" s="885">
        <v>-41.150157195228168</v>
      </c>
      <c r="H8" s="503">
        <v>104.27003812462682</v>
      </c>
      <c r="I8" s="503">
        <v>1094.3990387749382</v>
      </c>
      <c r="J8" s="885">
        <v>-90.472393118935315</v>
      </c>
    </row>
    <row r="9" spans="1:12" customFormat="1" ht="13.05" customHeight="1">
      <c r="A9" s="206"/>
      <c r="B9" s="503"/>
      <c r="C9" s="503"/>
      <c r="D9" s="686"/>
      <c r="E9" s="356"/>
      <c r="F9" s="503"/>
      <c r="G9" s="885"/>
      <c r="H9" s="503"/>
      <c r="I9" s="503"/>
      <c r="J9" s="885"/>
    </row>
    <row r="10" spans="1:12" customFormat="1" ht="13.05" customHeight="1">
      <c r="A10" s="688" t="s">
        <v>212</v>
      </c>
      <c r="B10" s="503"/>
      <c r="C10" s="503"/>
      <c r="D10" s="686"/>
      <c r="E10" s="356"/>
      <c r="F10" s="503"/>
      <c r="G10" s="885"/>
      <c r="H10" s="503"/>
      <c r="I10" s="503"/>
      <c r="J10" s="885"/>
    </row>
    <row r="11" spans="1:12" customFormat="1" ht="13.05" customHeight="1">
      <c r="A11" s="688" t="s">
        <v>213</v>
      </c>
      <c r="B11" s="503">
        <v>4847.2413836943306</v>
      </c>
      <c r="C11" s="503">
        <v>49418.950274369308</v>
      </c>
      <c r="D11" s="686">
        <v>-90.191533092502155</v>
      </c>
      <c r="E11" s="356">
        <v>2061.9466405138292</v>
      </c>
      <c r="F11" s="503">
        <v>8924.1045531357358</v>
      </c>
      <c r="G11" s="885">
        <v>-76.894638243684568</v>
      </c>
      <c r="H11" s="503">
        <v>2785.2947431805219</v>
      </c>
      <c r="I11" s="503">
        <v>40494.845721233811</v>
      </c>
      <c r="J11" s="885">
        <v>-93.121853674034298</v>
      </c>
    </row>
    <row r="12" spans="1:12" customFormat="1" ht="13.05" customHeight="1">
      <c r="A12" s="688" t="s">
        <v>214</v>
      </c>
      <c r="B12" s="503">
        <v>4356.1329180434495</v>
      </c>
      <c r="C12" s="503">
        <v>38202.837032770141</v>
      </c>
      <c r="D12" s="686">
        <v>-88.59735753575896</v>
      </c>
      <c r="E12" s="356">
        <v>1640.0707330024793</v>
      </c>
      <c r="F12" s="503">
        <v>7892.3019419990969</v>
      </c>
      <c r="G12" s="885">
        <v>-79.219361536653849</v>
      </c>
      <c r="H12" s="503">
        <v>2716.0621850409857</v>
      </c>
      <c r="I12" s="503">
        <v>30310.53509077126</v>
      </c>
      <c r="J12" s="885">
        <v>-91.039213999663261</v>
      </c>
    </row>
    <row r="13" spans="1:12" customFormat="1" ht="13.05" customHeight="1">
      <c r="A13" s="688" t="s">
        <v>215</v>
      </c>
      <c r="B13" s="503">
        <v>71.738938007021375</v>
      </c>
      <c r="C13" s="503">
        <v>1023.4828024178104</v>
      </c>
      <c r="D13" s="686">
        <v>-92.990704109775962</v>
      </c>
      <c r="E13" s="356">
        <v>48.661418627176403</v>
      </c>
      <c r="F13" s="503">
        <v>258.76447086618793</v>
      </c>
      <c r="G13" s="885">
        <v>-81.194706342687923</v>
      </c>
      <c r="H13" s="503">
        <v>23.077519379844961</v>
      </c>
      <c r="I13" s="503">
        <v>764.71833155162199</v>
      </c>
      <c r="J13" s="885">
        <v>-96.982219671258505</v>
      </c>
    </row>
    <row r="14" spans="1:12" customFormat="1" ht="13.05" customHeight="1">
      <c r="A14" s="206"/>
      <c r="B14" s="503"/>
      <c r="C14" s="503"/>
      <c r="D14" s="686"/>
      <c r="E14" s="356"/>
      <c r="F14" s="503"/>
      <c r="G14" s="885"/>
      <c r="H14" s="503"/>
      <c r="I14" s="503"/>
      <c r="J14" s="885"/>
    </row>
    <row r="15" spans="1:12" customFormat="1" ht="13.05" customHeight="1">
      <c r="A15" s="688" t="s">
        <v>216</v>
      </c>
      <c r="B15" s="503">
        <v>571.50610618877977</v>
      </c>
      <c r="C15" s="503">
        <v>4176.9190238914998</v>
      </c>
      <c r="D15" s="686">
        <v>-86.317520092684816</v>
      </c>
      <c r="E15" s="356">
        <v>441.1928717715781</v>
      </c>
      <c r="F15" s="503">
        <v>435.36525425099904</v>
      </c>
      <c r="G15" s="885">
        <v>1.3385582482012381</v>
      </c>
      <c r="H15" s="503">
        <v>130.31323441720161</v>
      </c>
      <c r="I15" s="503">
        <v>3741.5537696405027</v>
      </c>
      <c r="J15" s="885">
        <v>-96.517135862790965</v>
      </c>
    </row>
    <row r="16" spans="1:12" customFormat="1" ht="13.05" customHeight="1">
      <c r="A16" s="688" t="s">
        <v>217</v>
      </c>
      <c r="B16" s="503">
        <v>281.26422039271586</v>
      </c>
      <c r="C16" s="503">
        <v>190.50702468037429</v>
      </c>
      <c r="D16" s="686">
        <v>47.639815835983313</v>
      </c>
      <c r="E16" s="356">
        <v>185.56726504528166</v>
      </c>
      <c r="F16" s="503">
        <v>125.52687600224482</v>
      </c>
      <c r="G16" s="885">
        <v>47.830704431745062</v>
      </c>
      <c r="H16" s="503">
        <v>95.696955347434155</v>
      </c>
      <c r="I16" s="503">
        <v>64.980148678129424</v>
      </c>
      <c r="J16" s="885">
        <v>47.271062461639431</v>
      </c>
    </row>
    <row r="17" spans="1:10" customFormat="1" ht="13.05" customHeight="1">
      <c r="A17" s="688" t="s">
        <v>218</v>
      </c>
      <c r="B17" s="503">
        <v>127.97441036842353</v>
      </c>
      <c r="C17" s="503">
        <v>1567.8654468263039</v>
      </c>
      <c r="D17" s="686">
        <v>-91.837666259724571</v>
      </c>
      <c r="E17" s="356">
        <v>127.97441036842353</v>
      </c>
      <c r="F17" s="503">
        <v>74.34858091425086</v>
      </c>
      <c r="G17" s="885">
        <v>72.127576336690865</v>
      </c>
      <c r="H17" s="503">
        <v>0</v>
      </c>
      <c r="I17" s="503">
        <v>1493.5168659120534</v>
      </c>
      <c r="J17" s="885">
        <v>-100</v>
      </c>
    </row>
    <row r="18" spans="1:10" customFormat="1" ht="13.05" customHeight="1">
      <c r="A18" s="206"/>
      <c r="B18" s="503"/>
      <c r="C18" s="503"/>
      <c r="D18" s="686"/>
      <c r="E18" s="356"/>
      <c r="F18" s="503"/>
      <c r="G18" s="885"/>
      <c r="H18" s="503"/>
      <c r="I18" s="503"/>
      <c r="J18" s="885"/>
    </row>
    <row r="19" spans="1:10" customFormat="1" ht="13.05" customHeight="1">
      <c r="A19" s="688" t="s">
        <v>219</v>
      </c>
      <c r="B19" s="503">
        <v>1161.4105259797602</v>
      </c>
      <c r="C19" s="503">
        <v>7371.0175989123254</v>
      </c>
      <c r="D19" s="686">
        <v>-84.243552394297112</v>
      </c>
      <c r="E19" s="356">
        <v>842.72333363114535</v>
      </c>
      <c r="F19" s="503">
        <v>952.27172193346553</v>
      </c>
      <c r="G19" s="885">
        <v>-11.503900176715975</v>
      </c>
      <c r="H19" s="503">
        <v>318.6871923486151</v>
      </c>
      <c r="I19" s="503">
        <v>6418.7458769788636</v>
      </c>
      <c r="J19" s="885">
        <v>-95.035055157868115</v>
      </c>
    </row>
    <row r="20" spans="1:10" customFormat="1" ht="13.05" customHeight="1">
      <c r="A20" s="688" t="s">
        <v>220</v>
      </c>
      <c r="B20" s="503">
        <v>1124.6194105223519</v>
      </c>
      <c r="C20" s="503">
        <v>7202.0856118164902</v>
      </c>
      <c r="D20" s="686">
        <v>-84.38480919086571</v>
      </c>
      <c r="E20" s="356">
        <v>805.93221817373706</v>
      </c>
      <c r="F20" s="503">
        <v>933.74838791304308</v>
      </c>
      <c r="G20" s="885">
        <v>-13.688502319664419</v>
      </c>
      <c r="H20" s="503">
        <v>318.6871923486151</v>
      </c>
      <c r="I20" s="503">
        <v>6268.3372239034479</v>
      </c>
      <c r="J20" s="885">
        <v>-94.915921384488627</v>
      </c>
    </row>
    <row r="21" spans="1:10" customFormat="1" ht="13.05" customHeight="1">
      <c r="A21" s="688" t="s">
        <v>221</v>
      </c>
      <c r="B21" s="503">
        <v>810.85869886821149</v>
      </c>
      <c r="C21" s="503">
        <v>543.95655176988885</v>
      </c>
      <c r="D21" s="686">
        <v>49.066813558894459</v>
      </c>
      <c r="E21" s="356">
        <v>526.78778558936403</v>
      </c>
      <c r="F21" s="503">
        <v>348.95784810997634</v>
      </c>
      <c r="G21" s="885">
        <v>50.960291749433125</v>
      </c>
      <c r="H21" s="503">
        <v>284.07091327884757</v>
      </c>
      <c r="I21" s="503">
        <v>194.99870365991239</v>
      </c>
      <c r="J21" s="885">
        <v>45.678359879910602</v>
      </c>
    </row>
    <row r="22" spans="1:10" customFormat="1" ht="13.05" customHeight="1">
      <c r="A22" s="688" t="s">
        <v>222</v>
      </c>
      <c r="B22" s="503">
        <v>20.164676331804515</v>
      </c>
      <c r="C22" s="503">
        <v>1963.1117180020055</v>
      </c>
      <c r="D22" s="686">
        <v>-98.972820744388031</v>
      </c>
      <c r="E22" s="356">
        <v>20.164676331804515</v>
      </c>
      <c r="F22" s="503">
        <v>78.836201021896287</v>
      </c>
      <c r="G22" s="885">
        <v>-74.422059827307137</v>
      </c>
      <c r="H22" s="503">
        <v>0</v>
      </c>
      <c r="I22" s="503">
        <v>1884.2755169801096</v>
      </c>
      <c r="J22" s="885">
        <v>-100</v>
      </c>
    </row>
    <row r="23" spans="1:10" customFormat="1" ht="13.05" customHeight="1">
      <c r="A23" s="206"/>
      <c r="B23" s="503"/>
      <c r="C23" s="503"/>
      <c r="D23" s="686"/>
      <c r="E23" s="356"/>
      <c r="F23" s="503"/>
      <c r="G23" s="885"/>
      <c r="H23" s="503"/>
      <c r="I23" s="503"/>
      <c r="J23" s="885"/>
    </row>
    <row r="24" spans="1:10" customFormat="1" ht="13.05" customHeight="1">
      <c r="A24" s="688" t="s">
        <v>223</v>
      </c>
      <c r="B24" s="503">
        <v>21.124381818946695</v>
      </c>
      <c r="C24" s="503">
        <v>703.47703715366094</v>
      </c>
      <c r="D24" s="686">
        <v>-96.997146928289496</v>
      </c>
      <c r="E24" s="356">
        <v>21.124381818946695</v>
      </c>
      <c r="F24" s="503">
        <v>15.382397520070855</v>
      </c>
      <c r="G24" s="885">
        <v>37.32827923204907</v>
      </c>
      <c r="H24" s="503">
        <v>0</v>
      </c>
      <c r="I24" s="503">
        <v>688.09463963359008</v>
      </c>
      <c r="J24" s="885">
        <v>-100</v>
      </c>
    </row>
    <row r="25" spans="1:10" customFormat="1" ht="13.05" customHeight="1">
      <c r="A25" s="688" t="s">
        <v>224</v>
      </c>
      <c r="B25" s="503">
        <v>3.1840460158598507</v>
      </c>
      <c r="C25" s="503">
        <v>2.2746947967286952</v>
      </c>
      <c r="D25" s="686">
        <v>39.976845264644737</v>
      </c>
      <c r="E25" s="356">
        <v>3.1840460158598507</v>
      </c>
      <c r="F25" s="503">
        <v>2.2746947967286952</v>
      </c>
      <c r="G25" s="885">
        <v>39.976845264644737</v>
      </c>
      <c r="H25" s="503">
        <v>0</v>
      </c>
      <c r="I25" s="503">
        <v>0</v>
      </c>
      <c r="J25" s="885" t="s">
        <v>147</v>
      </c>
    </row>
    <row r="26" spans="1:10" customFormat="1" ht="13.05" customHeight="1">
      <c r="A26" s="688" t="s">
        <v>225</v>
      </c>
      <c r="B26" s="503">
        <v>13.699551437042008</v>
      </c>
      <c r="C26" s="503">
        <v>612.46343780748714</v>
      </c>
      <c r="D26" s="686">
        <v>-97.763205019048314</v>
      </c>
      <c r="E26" s="356">
        <v>13.699551437042008</v>
      </c>
      <c r="F26" s="503">
        <v>8.8644455632182613</v>
      </c>
      <c r="G26" s="885">
        <v>54.544932780526302</v>
      </c>
      <c r="H26" s="503">
        <v>0</v>
      </c>
      <c r="I26" s="503">
        <v>603.59899224426897</v>
      </c>
      <c r="J26" s="885">
        <v>-100</v>
      </c>
    </row>
    <row r="27" spans="1:10" customFormat="1" ht="13.05" customHeight="1">
      <c r="A27" s="206"/>
      <c r="B27" s="503"/>
      <c r="C27" s="503"/>
      <c r="D27" s="686"/>
      <c r="E27" s="356"/>
      <c r="F27" s="503"/>
      <c r="G27" s="885"/>
      <c r="H27" s="503"/>
      <c r="I27" s="503"/>
      <c r="J27" s="885"/>
    </row>
    <row r="28" spans="1:10" customFormat="1" ht="13.05" customHeight="1">
      <c r="A28" s="688" t="s">
        <v>226</v>
      </c>
      <c r="B28" s="503">
        <v>35.578352439386308</v>
      </c>
      <c r="C28" s="503">
        <v>717.93709866468862</v>
      </c>
      <c r="D28" s="686">
        <v>-95.044363565337477</v>
      </c>
      <c r="E28" s="356">
        <v>35.578352439386308</v>
      </c>
      <c r="F28" s="503">
        <v>30.276404114705993</v>
      </c>
      <c r="G28" s="885">
        <v>17.511816477918618</v>
      </c>
      <c r="H28" s="503">
        <v>0</v>
      </c>
      <c r="I28" s="503">
        <v>687.66069454998262</v>
      </c>
      <c r="J28" s="885">
        <v>-100</v>
      </c>
    </row>
    <row r="29" spans="1:10" customFormat="1" ht="13.05" customHeight="1">
      <c r="A29" s="688" t="s">
        <v>227</v>
      </c>
      <c r="B29" s="503">
        <v>7.3761957392014423</v>
      </c>
      <c r="C29" s="503">
        <v>14.52101573464201</v>
      </c>
      <c r="D29" s="686">
        <v>-49.203307303052867</v>
      </c>
      <c r="E29" s="356">
        <v>7.3761957392014423</v>
      </c>
      <c r="F29" s="503">
        <v>8.7428754410041609</v>
      </c>
      <c r="G29" s="885">
        <v>-15.631924657109709</v>
      </c>
      <c r="H29" s="503">
        <v>0</v>
      </c>
      <c r="I29" s="503">
        <v>5.778140293637847</v>
      </c>
      <c r="J29" s="885">
        <v>-100</v>
      </c>
    </row>
    <row r="30" spans="1:10" customFormat="1" ht="13.05" customHeight="1">
      <c r="A30" s="688" t="s">
        <v>228</v>
      </c>
      <c r="B30" s="503">
        <v>14.665884591444836</v>
      </c>
      <c r="C30" s="503">
        <v>666.60472801540311</v>
      </c>
      <c r="D30" s="686">
        <v>-97.799912905642344</v>
      </c>
      <c r="E30" s="356">
        <v>14.665884591444836</v>
      </c>
      <c r="F30" s="503">
        <v>14.072294555730425</v>
      </c>
      <c r="G30" s="885">
        <v>4.2181467518578541</v>
      </c>
      <c r="H30" s="503">
        <v>0</v>
      </c>
      <c r="I30" s="503">
        <v>652.53243345967257</v>
      </c>
      <c r="J30" s="885">
        <v>-100</v>
      </c>
    </row>
    <row r="31" spans="1:10" customFormat="1" ht="13.05" customHeight="1">
      <c r="A31" s="206"/>
      <c r="B31" s="503"/>
      <c r="C31" s="503"/>
      <c r="D31" s="686"/>
      <c r="E31" s="356"/>
      <c r="F31" s="503"/>
      <c r="G31" s="885"/>
      <c r="H31" s="503"/>
      <c r="I31" s="503"/>
      <c r="J31" s="885"/>
    </row>
    <row r="32" spans="1:10" customFormat="1" ht="13.05" customHeight="1">
      <c r="A32" s="688" t="s">
        <v>229</v>
      </c>
      <c r="B32" s="503">
        <v>672.45551128165926</v>
      </c>
      <c r="C32" s="503">
        <v>6376.9076949952105</v>
      </c>
      <c r="D32" s="686">
        <v>-89.454833856080072</v>
      </c>
      <c r="E32" s="356">
        <v>601.51812308845695</v>
      </c>
      <c r="F32" s="503">
        <v>692.00619578435794</v>
      </c>
      <c r="G32" s="885">
        <v>-13.076194006230946</v>
      </c>
      <c r="H32" s="503">
        <v>70.937388193202139</v>
      </c>
      <c r="I32" s="503">
        <v>5684.9014992108669</v>
      </c>
      <c r="J32" s="885">
        <v>-98.752179115099011</v>
      </c>
    </row>
    <row r="33" spans="1:10" customFormat="1" ht="13.05" customHeight="1">
      <c r="A33" s="688" t="s">
        <v>230</v>
      </c>
      <c r="B33" s="503">
        <v>602.43122594058036</v>
      </c>
      <c r="C33" s="503">
        <v>5465.5473554749033</v>
      </c>
      <c r="D33" s="686">
        <v>-88.977659751916377</v>
      </c>
      <c r="E33" s="356">
        <v>531.49383774737805</v>
      </c>
      <c r="F33" s="503">
        <v>568.55525851950893</v>
      </c>
      <c r="G33" s="885">
        <v>-6.5185257223083433</v>
      </c>
      <c r="H33" s="503">
        <v>70.937388193202139</v>
      </c>
      <c r="I33" s="503">
        <v>4896.9920969554059</v>
      </c>
      <c r="J33" s="885">
        <v>-98.551408971288595</v>
      </c>
    </row>
    <row r="34" spans="1:10" customFormat="1" ht="13.05" customHeight="1">
      <c r="A34" s="688" t="s">
        <v>231</v>
      </c>
      <c r="B34" s="503">
        <v>186.52775786414958</v>
      </c>
      <c r="C34" s="503">
        <v>3791.5458775191473</v>
      </c>
      <c r="D34" s="686">
        <v>-95.080429885601262</v>
      </c>
      <c r="E34" s="356">
        <v>186.52775786414958</v>
      </c>
      <c r="F34" s="503">
        <v>261.91425686212096</v>
      </c>
      <c r="G34" s="885">
        <v>-28.782892501211556</v>
      </c>
      <c r="H34" s="503">
        <v>0</v>
      </c>
      <c r="I34" s="503">
        <v>3529.63162065703</v>
      </c>
      <c r="J34" s="885">
        <v>-100</v>
      </c>
    </row>
    <row r="35" spans="1:10" customFormat="1" ht="13.05" customHeight="1">
      <c r="A35" s="688" t="s">
        <v>232</v>
      </c>
      <c r="B35" s="503">
        <v>446.01431279148892</v>
      </c>
      <c r="C35" s="503">
        <v>439.30942333050649</v>
      </c>
      <c r="D35" s="686">
        <v>1.5262339264546343</v>
      </c>
      <c r="E35" s="356">
        <v>375.07692459828684</v>
      </c>
      <c r="F35" s="503">
        <v>235.50642560925075</v>
      </c>
      <c r="G35" s="885">
        <v>59.263987650430259</v>
      </c>
      <c r="H35" s="503">
        <v>70.937388193202139</v>
      </c>
      <c r="I35" s="503">
        <v>203.80299772125554</v>
      </c>
      <c r="J35" s="885">
        <v>-65.193157614774492</v>
      </c>
    </row>
    <row r="36" spans="1:10" customFormat="1" ht="13.05" customHeight="1">
      <c r="A36" s="688" t="s">
        <v>233</v>
      </c>
      <c r="B36" s="503">
        <v>21.170597833198126</v>
      </c>
      <c r="C36" s="503">
        <v>586.60900199966727</v>
      </c>
      <c r="D36" s="686">
        <v>-96.39102063537544</v>
      </c>
      <c r="E36" s="356">
        <v>21.170597833198126</v>
      </c>
      <c r="F36" s="503">
        <v>52.611995464054758</v>
      </c>
      <c r="G36" s="885">
        <v>-59.760891700710772</v>
      </c>
      <c r="H36" s="503">
        <v>0</v>
      </c>
      <c r="I36" s="503">
        <v>533.9970065356124</v>
      </c>
      <c r="J36" s="885">
        <v>-100</v>
      </c>
    </row>
    <row r="37" spans="1:10" customFormat="1" ht="13.05" customHeight="1">
      <c r="A37" s="206"/>
      <c r="B37" s="503"/>
      <c r="C37" s="503"/>
      <c r="D37" s="686"/>
      <c r="E37" s="356"/>
      <c r="F37" s="503"/>
      <c r="G37" s="885"/>
      <c r="H37" s="503"/>
      <c r="I37" s="503"/>
      <c r="J37" s="885"/>
    </row>
    <row r="38" spans="1:10" customFormat="1" ht="13.05" customHeight="1">
      <c r="A38" s="688" t="s">
        <v>234</v>
      </c>
      <c r="B38" s="503">
        <v>2168.0874823951672</v>
      </c>
      <c r="C38" s="503">
        <v>12506.982981209474</v>
      </c>
      <c r="D38" s="686">
        <v>-82.664984148035487</v>
      </c>
      <c r="E38" s="356">
        <v>1648.1496674361488</v>
      </c>
      <c r="F38" s="503">
        <v>1799.5180719807045</v>
      </c>
      <c r="G38" s="885">
        <v>-8.4116079133312986</v>
      </c>
      <c r="H38" s="503">
        <v>519.93781495901862</v>
      </c>
      <c r="I38" s="503">
        <v>10707.464909228807</v>
      </c>
      <c r="J38" s="885">
        <v>-95.144155788819049</v>
      </c>
    </row>
    <row r="39" spans="1:10" customFormat="1" ht="13.05" customHeight="1">
      <c r="A39" s="688" t="s">
        <v>235</v>
      </c>
      <c r="B39" s="503">
        <v>1676.9790167442816</v>
      </c>
      <c r="C39" s="503">
        <v>1290.8697396102798</v>
      </c>
      <c r="D39" s="686">
        <v>29.910785363252067</v>
      </c>
      <c r="E39" s="356">
        <v>1226.2737599247985</v>
      </c>
      <c r="F39" s="503">
        <v>767.71546084403747</v>
      </c>
      <c r="G39" s="885">
        <v>59.730241537224657</v>
      </c>
      <c r="H39" s="503">
        <v>450.70525681948374</v>
      </c>
      <c r="I39" s="503">
        <v>523.15427876624142</v>
      </c>
      <c r="J39" s="885">
        <v>-13.848500315741418</v>
      </c>
    </row>
    <row r="40" spans="1:10" customFormat="1" ht="13.05" customHeight="1">
      <c r="A40" s="688" t="s">
        <v>236</v>
      </c>
      <c r="B40" s="503">
        <v>491.10846565088474</v>
      </c>
      <c r="C40" s="503">
        <v>11216.113241599205</v>
      </c>
      <c r="D40" s="686">
        <v>-95.621402396068689</v>
      </c>
      <c r="E40" s="356">
        <v>421.87590751134974</v>
      </c>
      <c r="F40" s="503">
        <v>1031.8026111366651</v>
      </c>
      <c r="G40" s="885">
        <v>-59.112731160216939</v>
      </c>
      <c r="H40" s="503">
        <v>69.232558139534888</v>
      </c>
      <c r="I40" s="503">
        <v>10184.310630462565</v>
      </c>
      <c r="J40" s="885">
        <v>-99.320203785492851</v>
      </c>
    </row>
    <row r="41" spans="1:10" customFormat="1" ht="13.05" customHeight="1">
      <c r="A41" s="688" t="s">
        <v>237</v>
      </c>
      <c r="B41" s="503">
        <v>5904.8303918509318</v>
      </c>
      <c r="C41" s="503">
        <v>39393.405743082236</v>
      </c>
      <c r="D41" s="686">
        <v>-85.010612105078366</v>
      </c>
      <c r="E41" s="356">
        <v>2738.062949990473</v>
      </c>
      <c r="F41" s="503">
        <v>8613.3106619582904</v>
      </c>
      <c r="G41" s="885">
        <v>-68.211259787906485</v>
      </c>
      <c r="H41" s="503">
        <v>3166.7674418604747</v>
      </c>
      <c r="I41" s="503">
        <v>30780.095081124193</v>
      </c>
      <c r="J41" s="885">
        <v>-89.711638532908609</v>
      </c>
    </row>
    <row r="42" spans="1:10" customFormat="1" ht="13.05" customHeight="1">
      <c r="A42" s="688" t="s">
        <v>238</v>
      </c>
      <c r="B42" s="503">
        <v>619.39000858768918</v>
      </c>
      <c r="C42" s="503">
        <v>11316.414270897343</v>
      </c>
      <c r="D42" s="686">
        <v>-94.526623064864395</v>
      </c>
      <c r="E42" s="356">
        <v>550.15745044815412</v>
      </c>
      <c r="F42" s="503">
        <v>1078.509352021498</v>
      </c>
      <c r="G42" s="885">
        <v>-48.989088558484028</v>
      </c>
      <c r="H42" s="503">
        <v>69.232558139534888</v>
      </c>
      <c r="I42" s="503">
        <v>10237.904918875871</v>
      </c>
      <c r="J42" s="885">
        <v>-99.323762442725084</v>
      </c>
    </row>
    <row r="43" spans="1:10" customFormat="1" ht="13.05" customHeight="1">
      <c r="A43" s="688" t="s">
        <v>239</v>
      </c>
      <c r="B43" s="516">
        <v>1.1146964234158214</v>
      </c>
      <c r="C43" s="516">
        <v>1.3527217553124873</v>
      </c>
      <c r="D43" s="686">
        <v>-17.59603044468524</v>
      </c>
      <c r="E43" s="357">
        <v>1.2065166274367505</v>
      </c>
      <c r="F43" s="516">
        <v>1.1381642639677185</v>
      </c>
      <c r="G43" s="885">
        <v>6.0054919692128506</v>
      </c>
      <c r="H43" s="516">
        <v>1.0213944864460864</v>
      </c>
      <c r="I43" s="516">
        <v>1.4034178543120615</v>
      </c>
      <c r="J43" s="885">
        <v>-27.220928299593162</v>
      </c>
    </row>
    <row r="44" spans="1:10" customFormat="1" ht="13.05" customHeight="1">
      <c r="A44" s="206"/>
      <c r="B44" s="516"/>
      <c r="C44" s="516"/>
      <c r="D44" s="686"/>
      <c r="E44" s="357"/>
      <c r="F44" s="516"/>
      <c r="G44" s="885"/>
      <c r="H44" s="516"/>
      <c r="I44" s="516"/>
      <c r="J44" s="885"/>
    </row>
    <row r="45" spans="1:10" customFormat="1" ht="13.05" customHeight="1">
      <c r="A45" s="688" t="s">
        <v>240</v>
      </c>
      <c r="B45" s="516">
        <v>12.938347205432203</v>
      </c>
      <c r="C45" s="516">
        <v>9.4564241134370004</v>
      </c>
      <c r="D45" s="686">
        <v>36.820716268928798</v>
      </c>
      <c r="E45" s="357">
        <v>14.097172749677283</v>
      </c>
      <c r="F45" s="516">
        <v>8.1494915662468745</v>
      </c>
      <c r="G45" s="885">
        <v>72.982236193288344</v>
      </c>
      <c r="H45" s="516">
        <v>11.760821310769058</v>
      </c>
      <c r="I45" s="516">
        <v>9.7652289068878773</v>
      </c>
      <c r="J45" s="885">
        <v>20.435695086201157</v>
      </c>
    </row>
    <row r="46" spans="1:10" customFormat="1" ht="13.05" customHeight="1">
      <c r="A46" s="688" t="s">
        <v>241</v>
      </c>
      <c r="B46" s="516"/>
      <c r="C46" s="516"/>
      <c r="D46" s="686"/>
      <c r="E46" s="357"/>
      <c r="F46" s="516"/>
      <c r="G46" s="885"/>
      <c r="H46" s="516"/>
      <c r="I46" s="516"/>
      <c r="J46" s="885"/>
    </row>
    <row r="47" spans="1:10" customFormat="1" ht="13.05" customHeight="1">
      <c r="A47" s="689" t="s">
        <v>242</v>
      </c>
      <c r="B47" s="516">
        <v>10.902170502391693</v>
      </c>
      <c r="C47" s="516">
        <v>8.0393275901857937</v>
      </c>
      <c r="D47" s="686">
        <v>35.610477121255578</v>
      </c>
      <c r="E47" s="357">
        <v>11.780543471931896</v>
      </c>
      <c r="F47" s="516">
        <v>6.735203831336924</v>
      </c>
      <c r="G47" s="885">
        <v>74.909976994615818</v>
      </c>
      <c r="H47" s="516">
        <v>10.251913218814805</v>
      </c>
      <c r="I47" s="516">
        <v>8.326725568049719</v>
      </c>
      <c r="J47" s="885">
        <v>23.120584856935579</v>
      </c>
    </row>
    <row r="48" spans="1:10" customFormat="1" ht="13.05" customHeight="1">
      <c r="A48" s="689" t="s">
        <v>243</v>
      </c>
      <c r="B48" s="516">
        <v>12.128652617177996</v>
      </c>
      <c r="C48" s="516">
        <v>4.533296500860418</v>
      </c>
      <c r="D48" s="686">
        <v>167.54598149218748</v>
      </c>
      <c r="E48" s="357">
        <v>11.010949972686214</v>
      </c>
      <c r="F48" s="516">
        <v>8.8007333555547653</v>
      </c>
      <c r="G48" s="885">
        <v>25.114005024779274</v>
      </c>
      <c r="H48" s="516">
        <v>14.955225486000801</v>
      </c>
      <c r="I48" s="516">
        <v>3.8976076185845301</v>
      </c>
      <c r="J48" s="885">
        <v>283.70269533268197</v>
      </c>
    </row>
    <row r="49" spans="1:10" customFormat="1" ht="13.05" customHeight="1">
      <c r="A49" s="689" t="s">
        <v>244</v>
      </c>
      <c r="B49" s="516">
        <v>15.012128315931395</v>
      </c>
      <c r="C49" s="516">
        <v>1.339109441731237</v>
      </c>
      <c r="D49" s="686">
        <v>1021.0531303941303</v>
      </c>
      <c r="E49" s="357">
        <v>15.012128315931395</v>
      </c>
      <c r="F49" s="516">
        <v>5.8979719030542377</v>
      </c>
      <c r="G49" s="885">
        <v>154.53034640869404</v>
      </c>
      <c r="H49" s="503">
        <v>0</v>
      </c>
      <c r="I49" s="516">
        <v>1.2371957941307541</v>
      </c>
      <c r="J49" s="885">
        <v>-100</v>
      </c>
    </row>
    <row r="50" spans="1:10" customFormat="1" ht="13.05" customHeight="1">
      <c r="A50" s="689" t="s">
        <v>245</v>
      </c>
      <c r="B50" s="516">
        <v>4.3834908290851695</v>
      </c>
      <c r="C50" s="516">
        <v>1.2401669383579574</v>
      </c>
      <c r="D50" s="686">
        <v>253.45973945162004</v>
      </c>
      <c r="E50" s="357">
        <v>4.3834908290851695</v>
      </c>
      <c r="F50" s="516">
        <v>4.2347877215105187</v>
      </c>
      <c r="G50" s="885">
        <v>3.5114654465279616</v>
      </c>
      <c r="H50" s="503">
        <v>0</v>
      </c>
      <c r="I50" s="516">
        <v>1.1083194302488053</v>
      </c>
      <c r="J50" s="885">
        <v>-100</v>
      </c>
    </row>
    <row r="51" spans="1:10" customFormat="1" ht="13.05" customHeight="1">
      <c r="A51" s="689" t="s">
        <v>246</v>
      </c>
      <c r="B51" s="516">
        <v>9.8649956936530252</v>
      </c>
      <c r="C51" s="516">
        <v>3.8147189345446839</v>
      </c>
      <c r="D51" s="686">
        <v>158.60347414639838</v>
      </c>
      <c r="E51" s="357">
        <v>10.226041067011179</v>
      </c>
      <c r="F51" s="516">
        <v>7.8873439077673995</v>
      </c>
      <c r="G51" s="885">
        <v>29.651263931076311</v>
      </c>
      <c r="H51" s="516">
        <v>8.6426283276358635</v>
      </c>
      <c r="I51" s="516">
        <v>3.3408304069166461</v>
      </c>
      <c r="J51" s="885">
        <v>158.69700867612755</v>
      </c>
    </row>
    <row r="52" spans="1:10" customFormat="1" ht="13.05" customHeight="1">
      <c r="A52" s="515" t="s">
        <v>247</v>
      </c>
      <c r="B52" s="516">
        <v>17.571532704863685</v>
      </c>
      <c r="C52" s="516">
        <v>4.9903620507076303</v>
      </c>
      <c r="D52" s="686">
        <v>252.10937656060551</v>
      </c>
      <c r="E52" s="357">
        <v>13.640393532123275</v>
      </c>
      <c r="F52" s="516">
        <v>10.126003450437162</v>
      </c>
      <c r="G52" s="885">
        <v>34.70658585973905</v>
      </c>
      <c r="H52" s="516">
        <v>50.905878908110715</v>
      </c>
      <c r="I52" s="516">
        <v>4.365215657505777</v>
      </c>
      <c r="J52" s="885">
        <v>1066.1709959410716</v>
      </c>
    </row>
    <row r="53" spans="1:10" customFormat="1" ht="13.05" customHeight="1">
      <c r="A53" s="690" t="s">
        <v>248</v>
      </c>
      <c r="B53" s="516">
        <v>8.5558580552915515</v>
      </c>
      <c r="C53" s="516">
        <v>2.3950922794408833</v>
      </c>
      <c r="D53" s="686">
        <v>257.22456828631482</v>
      </c>
      <c r="E53" s="357">
        <v>8.5558580552915515</v>
      </c>
      <c r="F53" s="516">
        <v>5.114801300596489</v>
      </c>
      <c r="G53" s="885">
        <v>67.276450295219973</v>
      </c>
      <c r="H53" s="503">
        <v>0</v>
      </c>
      <c r="I53" s="516">
        <v>2.1932778569418616</v>
      </c>
      <c r="J53" s="885">
        <v>-100</v>
      </c>
    </row>
    <row r="54" spans="1:10" customFormat="1" ht="13.05" customHeight="1">
      <c r="A54" s="690" t="s">
        <v>249</v>
      </c>
      <c r="B54" s="516">
        <v>16.964872585143997</v>
      </c>
      <c r="C54" s="516">
        <v>4.1609695103632562</v>
      </c>
      <c r="D54" s="686">
        <v>307.71441710619388</v>
      </c>
      <c r="E54" s="357">
        <v>12.434836354799989</v>
      </c>
      <c r="F54" s="516">
        <v>9.9684554133777201</v>
      </c>
      <c r="G54" s="885">
        <v>24.741856578024834</v>
      </c>
      <c r="H54" s="516">
        <v>50.905878908110715</v>
      </c>
      <c r="I54" s="516">
        <v>3.4867032294375266</v>
      </c>
      <c r="J54" s="885">
        <v>1360.000337233256</v>
      </c>
    </row>
    <row r="55" spans="1:10" customFormat="1" ht="13.05" customHeight="1">
      <c r="A55" s="206"/>
      <c r="B55" s="503"/>
      <c r="C55" s="503"/>
      <c r="D55" s="686"/>
      <c r="E55" s="356"/>
      <c r="F55" s="503"/>
      <c r="G55" s="885"/>
      <c r="H55" s="503"/>
      <c r="I55" s="503"/>
      <c r="J55" s="885"/>
    </row>
    <row r="56" spans="1:10" customFormat="1" ht="13.05" customHeight="1">
      <c r="A56" s="688" t="s">
        <v>250</v>
      </c>
      <c r="B56" s="503"/>
      <c r="C56" s="503"/>
      <c r="D56" s="686"/>
      <c r="E56" s="356"/>
      <c r="F56" s="503"/>
      <c r="G56" s="885"/>
      <c r="H56" s="503"/>
      <c r="I56" s="503"/>
      <c r="J56" s="885"/>
    </row>
    <row r="57" spans="1:10" customFormat="1" ht="13.05" customHeight="1">
      <c r="A57" s="515" t="s">
        <v>251</v>
      </c>
      <c r="B57" s="503">
        <v>2449.6127743113088</v>
      </c>
      <c r="C57" s="503">
        <v>42887.114550460821</v>
      </c>
      <c r="D57" s="686">
        <v>-94.288231325450667</v>
      </c>
      <c r="E57" s="356">
        <v>1810.9073479547249</v>
      </c>
      <c r="F57" s="503">
        <v>7773.8879220883045</v>
      </c>
      <c r="G57" s="885">
        <v>-76.705255258320477</v>
      </c>
      <c r="H57" s="503">
        <v>638.7054263565891</v>
      </c>
      <c r="I57" s="503">
        <v>35113.226628372773</v>
      </c>
      <c r="J57" s="885">
        <v>-98.181011864513493</v>
      </c>
    </row>
    <row r="58" spans="1:10" customFormat="1" ht="13.05" customHeight="1">
      <c r="A58" s="515" t="s">
        <v>252</v>
      </c>
      <c r="B58" s="503">
        <v>2187.4078558463357</v>
      </c>
      <c r="C58" s="503">
        <v>38077.309254403932</v>
      </c>
      <c r="D58" s="686">
        <v>-94.255350762230279</v>
      </c>
      <c r="E58" s="356">
        <v>1561.2411891796737</v>
      </c>
      <c r="F58" s="503">
        <v>7278.9954456365558</v>
      </c>
      <c r="G58" s="885">
        <v>-78.551419617722516</v>
      </c>
      <c r="H58" s="503">
        <v>626.16666666666663</v>
      </c>
      <c r="I58" s="503">
        <v>30798.313808767627</v>
      </c>
      <c r="J58" s="885">
        <v>-97.966880035853094</v>
      </c>
    </row>
    <row r="59" spans="1:10" customFormat="1" ht="13.05" customHeight="1">
      <c r="A59" s="515" t="s">
        <v>253</v>
      </c>
      <c r="B59" s="503">
        <v>2951.0285847254231</v>
      </c>
      <c r="C59" s="503">
        <v>4832.1215303898034</v>
      </c>
      <c r="D59" s="686">
        <v>-38.928924569341994</v>
      </c>
      <c r="E59" s="356">
        <v>472.96656922154381</v>
      </c>
      <c r="F59" s="503">
        <v>551.45685830153184</v>
      </c>
      <c r="G59" s="885">
        <v>-14.233260117887625</v>
      </c>
      <c r="H59" s="503">
        <v>2478.06201550388</v>
      </c>
      <c r="I59" s="503">
        <v>4280.66467208828</v>
      </c>
      <c r="J59" s="885">
        <v>-42.110344880273423</v>
      </c>
    </row>
    <row r="60" spans="1:10" customFormat="1" ht="13.05" customHeight="1">
      <c r="A60" s="515" t="s">
        <v>254</v>
      </c>
      <c r="B60" s="503">
        <v>2841.6598101244385</v>
      </c>
      <c r="C60" s="503">
        <v>2846.7706799520402</v>
      </c>
      <c r="D60" s="686">
        <v>-0.17953219286661604</v>
      </c>
      <c r="E60" s="356">
        <v>363.59779462055894</v>
      </c>
      <c r="F60" s="503">
        <v>395.03906561361225</v>
      </c>
      <c r="G60" s="885">
        <v>-7.9590282910921069</v>
      </c>
      <c r="H60" s="503">
        <v>2478.06201550388</v>
      </c>
      <c r="I60" s="503">
        <v>2451.731614338431</v>
      </c>
      <c r="J60" s="885">
        <v>1.0739512029563691</v>
      </c>
    </row>
    <row r="61" spans="1:10" customFormat="1" ht="13.05" customHeight="1">
      <c r="A61" s="515" t="s">
        <v>255</v>
      </c>
      <c r="B61" s="503">
        <v>165.29693476315316</v>
      </c>
      <c r="C61" s="503">
        <v>627.47511849884677</v>
      </c>
      <c r="D61" s="686">
        <v>-73.656814447303546</v>
      </c>
      <c r="E61" s="356">
        <v>164.29693476315316</v>
      </c>
      <c r="F61" s="503">
        <v>159.54364973959221</v>
      </c>
      <c r="G61" s="885">
        <v>2.9793006687005574</v>
      </c>
      <c r="H61" s="503">
        <v>1</v>
      </c>
      <c r="I61" s="503">
        <v>467.93146875925413</v>
      </c>
      <c r="J61" s="885">
        <v>-99.786293492367264</v>
      </c>
    </row>
    <row r="62" spans="1:10" customFormat="1" ht="13.05" customHeight="1">
      <c r="A62" s="515" t="s">
        <v>256</v>
      </c>
      <c r="B62" s="503">
        <v>149.7489211370042</v>
      </c>
      <c r="C62" s="503">
        <v>315.98381630223111</v>
      </c>
      <c r="D62" s="686">
        <v>-52.608673795567782</v>
      </c>
      <c r="E62" s="356">
        <v>149.7489211370042</v>
      </c>
      <c r="F62" s="503">
        <v>102.01837072159987</v>
      </c>
      <c r="G62" s="885">
        <v>46.786230830579775</v>
      </c>
      <c r="H62" s="503">
        <v>0</v>
      </c>
      <c r="I62" s="503">
        <v>213.96544558063121</v>
      </c>
      <c r="J62" s="885">
        <v>-100</v>
      </c>
    </row>
    <row r="63" spans="1:10" customFormat="1" ht="13.05" customHeight="1">
      <c r="A63" s="515" t="s">
        <v>257</v>
      </c>
      <c r="B63" s="503">
        <v>0</v>
      </c>
      <c r="C63" s="503">
        <v>1053.6467043805415</v>
      </c>
      <c r="D63" s="686">
        <v>-100</v>
      </c>
      <c r="E63" s="356">
        <v>0</v>
      </c>
      <c r="F63" s="503">
        <v>102.99108188582976</v>
      </c>
      <c r="G63" s="885">
        <v>-100</v>
      </c>
      <c r="H63" s="503">
        <v>0</v>
      </c>
      <c r="I63" s="503">
        <v>950.65562249471145</v>
      </c>
      <c r="J63" s="885">
        <v>-100</v>
      </c>
    </row>
    <row r="64" spans="1:10" customFormat="1" ht="13.05" customHeight="1">
      <c r="A64" s="515" t="s">
        <v>258</v>
      </c>
      <c r="B64" s="503">
        <v>669.56596631724119</v>
      </c>
      <c r="C64" s="503">
        <v>1803.5106363870232</v>
      </c>
      <c r="D64" s="686">
        <v>-62.874299002827946</v>
      </c>
      <c r="E64" s="356">
        <v>576.87216786762883</v>
      </c>
      <c r="F64" s="503">
        <v>556.46359733434826</v>
      </c>
      <c r="G64" s="885">
        <v>3.6675481794397058</v>
      </c>
      <c r="H64" s="503">
        <v>92.693798449612402</v>
      </c>
      <c r="I64" s="503">
        <v>1247.0470390526755</v>
      </c>
      <c r="J64" s="885">
        <v>-92.56693648701274</v>
      </c>
    </row>
    <row r="65" spans="1:10" customFormat="1" ht="13.05" customHeight="1">
      <c r="A65" s="515" t="s">
        <v>259</v>
      </c>
      <c r="B65" s="503">
        <v>65.139106014985444</v>
      </c>
      <c r="C65" s="503">
        <v>632.46052545718942</v>
      </c>
      <c r="D65" s="686">
        <v>-89.700684328417481</v>
      </c>
      <c r="E65" s="356">
        <v>65.139106014985444</v>
      </c>
      <c r="F65" s="503">
        <v>103.52999820917088</v>
      </c>
      <c r="G65" s="885">
        <v>-37.081901727285747</v>
      </c>
      <c r="H65" s="503">
        <v>0</v>
      </c>
      <c r="I65" s="503">
        <v>528.93052724801839</v>
      </c>
      <c r="J65" s="885">
        <v>-100</v>
      </c>
    </row>
    <row r="66" spans="1:10" customFormat="1" ht="13.05" customHeight="1">
      <c r="A66" s="515" t="s">
        <v>260</v>
      </c>
      <c r="B66" s="503">
        <v>353.6206513502824</v>
      </c>
      <c r="C66" s="503">
        <v>3107.6580518422047</v>
      </c>
      <c r="D66" s="686">
        <v>-88.620992224654259</v>
      </c>
      <c r="E66" s="356">
        <v>353.6206513502824</v>
      </c>
      <c r="F66" s="503">
        <v>575.12201232872803</v>
      </c>
      <c r="G66" s="885">
        <v>-38.513803372185997</v>
      </c>
      <c r="H66" s="503">
        <v>0</v>
      </c>
      <c r="I66" s="503">
        <v>2532.5360395134812</v>
      </c>
      <c r="J66" s="885">
        <v>-100</v>
      </c>
    </row>
    <row r="67" spans="1:10" customFormat="1" ht="13.05" customHeight="1">
      <c r="A67" s="515" t="s">
        <v>261</v>
      </c>
      <c r="B67" s="503">
        <v>70.917310785176696</v>
      </c>
      <c r="C67" s="503">
        <v>527.78281303571953</v>
      </c>
      <c r="D67" s="686">
        <v>-86.563164045211693</v>
      </c>
      <c r="E67" s="356">
        <v>57.378551095254203</v>
      </c>
      <c r="F67" s="503">
        <v>167.24523616551511</v>
      </c>
      <c r="G67" s="885">
        <v>-65.691966832185742</v>
      </c>
      <c r="H67" s="503">
        <v>13.538759689922481</v>
      </c>
      <c r="I67" s="503">
        <v>360.53757687020391</v>
      </c>
      <c r="J67" s="885">
        <v>-96.244840882481299</v>
      </c>
    </row>
    <row r="68" spans="1:10" customFormat="1" ht="13.05" customHeight="1">
      <c r="A68" s="515" t="s">
        <v>262</v>
      </c>
      <c r="B68" s="503">
        <v>27.470097185995147</v>
      </c>
      <c r="C68" s="503">
        <v>184.89255851176475</v>
      </c>
      <c r="D68" s="686">
        <v>-85.142670204194715</v>
      </c>
      <c r="E68" s="356">
        <v>27.470097185995147</v>
      </c>
      <c r="F68" s="503">
        <v>35.78064482213103</v>
      </c>
      <c r="G68" s="885">
        <v>-23.226377493889228</v>
      </c>
      <c r="H68" s="503">
        <v>0</v>
      </c>
      <c r="I68" s="503">
        <v>149.11191368963372</v>
      </c>
      <c r="J68" s="885">
        <v>-100</v>
      </c>
    </row>
    <row r="69" spans="1:10" customFormat="1" ht="13.05" customHeight="1">
      <c r="A69" s="515" t="s">
        <v>263</v>
      </c>
      <c r="B69" s="503">
        <v>49.612042745554128</v>
      </c>
      <c r="C69" s="503">
        <v>624.60383388696766</v>
      </c>
      <c r="D69" s="686">
        <v>-92.057038389147607</v>
      </c>
      <c r="E69" s="356">
        <v>38.073283055631642</v>
      </c>
      <c r="F69" s="503">
        <v>90.865539708407496</v>
      </c>
      <c r="G69" s="885">
        <v>-58.09931556252139</v>
      </c>
      <c r="H69" s="503">
        <v>11.538759689922481</v>
      </c>
      <c r="I69" s="503">
        <v>533.73829417856007</v>
      </c>
      <c r="J69" s="885">
        <v>-97.838124073956322</v>
      </c>
    </row>
    <row r="70" spans="1:10" customFormat="1" ht="13.05" customHeight="1">
      <c r="A70" s="515" t="s">
        <v>264</v>
      </c>
      <c r="B70" s="503">
        <v>11.523662603176033</v>
      </c>
      <c r="C70" s="503">
        <v>217.20843068285913</v>
      </c>
      <c r="D70" s="686">
        <v>-94.694652243953897</v>
      </c>
      <c r="E70" s="356">
        <v>11.523662603176033</v>
      </c>
      <c r="F70" s="503">
        <v>43.988438618303633</v>
      </c>
      <c r="G70" s="885">
        <v>-73.802974224274863</v>
      </c>
      <c r="H70" s="503">
        <v>0</v>
      </c>
      <c r="I70" s="503">
        <v>173.21999206455547</v>
      </c>
      <c r="J70" s="885">
        <v>-100</v>
      </c>
    </row>
    <row r="71" spans="1:10" customFormat="1" ht="13.05" customHeight="1">
      <c r="A71" s="515" t="s">
        <v>265</v>
      </c>
      <c r="B71" s="503">
        <v>120.4525920893408</v>
      </c>
      <c r="C71" s="503">
        <v>151.29692954104033</v>
      </c>
      <c r="D71" s="686">
        <v>-20.386624860971015</v>
      </c>
      <c r="E71" s="356">
        <v>107.4525920893408</v>
      </c>
      <c r="F71" s="503">
        <v>151.29692954104033</v>
      </c>
      <c r="G71" s="885">
        <v>-28.979000158629432</v>
      </c>
      <c r="H71" s="503">
        <v>13</v>
      </c>
      <c r="I71" s="503">
        <v>0</v>
      </c>
      <c r="J71" s="885" t="s">
        <v>147</v>
      </c>
    </row>
    <row r="72" spans="1:10" customFormat="1" ht="13.05" customHeight="1">
      <c r="A72" s="688"/>
      <c r="B72" s="503"/>
      <c r="C72" s="503"/>
      <c r="D72" s="687"/>
      <c r="E72" s="356"/>
      <c r="F72" s="503"/>
      <c r="G72" s="887"/>
      <c r="H72" s="503"/>
      <c r="I72" s="503"/>
      <c r="J72" s="887"/>
    </row>
    <row r="73" spans="1:10" customFormat="1" ht="13.05" customHeight="1">
      <c r="A73" s="688" t="s">
        <v>266</v>
      </c>
      <c r="B73" s="503"/>
      <c r="C73" s="503"/>
      <c r="D73" s="687"/>
      <c r="E73" s="356"/>
      <c r="F73" s="503"/>
      <c r="G73" s="887"/>
      <c r="H73" s="503"/>
      <c r="I73" s="503"/>
      <c r="J73" s="887"/>
    </row>
    <row r="74" spans="1:10" customFormat="1" ht="13.05" customHeight="1">
      <c r="A74" s="688" t="s">
        <v>267</v>
      </c>
      <c r="B74" s="503">
        <v>4978.4466013314232</v>
      </c>
      <c r="C74" s="503">
        <v>46357.139300968054</v>
      </c>
      <c r="D74" s="686">
        <v>-89.260669065428161</v>
      </c>
      <c r="E74" s="356">
        <v>2372.2080860087854</v>
      </c>
      <c r="F74" s="503">
        <v>8556.9216232298422</v>
      </c>
      <c r="G74" s="885">
        <v>-72.277318988538468</v>
      </c>
      <c r="H74" s="503">
        <v>2606.2385153226492</v>
      </c>
      <c r="I74" s="503">
        <v>37800.217677738467</v>
      </c>
      <c r="J74" s="885">
        <v>-93.105228817617274</v>
      </c>
    </row>
    <row r="75" spans="1:10" customFormat="1" ht="13.05" customHeight="1">
      <c r="A75" s="688" t="s">
        <v>268</v>
      </c>
      <c r="B75" s="503">
        <v>229.24068125415442</v>
      </c>
      <c r="C75" s="503">
        <v>1803.2400750494655</v>
      </c>
      <c r="D75" s="686">
        <v>-87.28729000502797</v>
      </c>
      <c r="E75" s="356">
        <v>167.91910502676427</v>
      </c>
      <c r="F75" s="503">
        <v>346.18973792793548</v>
      </c>
      <c r="G75" s="885">
        <v>-51.495065673576057</v>
      </c>
      <c r="H75" s="503">
        <v>61.321576227390182</v>
      </c>
      <c r="I75" s="503">
        <v>1457.0503371215314</v>
      </c>
      <c r="J75" s="885">
        <v>-95.791389311330605</v>
      </c>
    </row>
    <row r="76" spans="1:10" customFormat="1" ht="13.05" customHeight="1">
      <c r="A76" s="688" t="s">
        <v>269</v>
      </c>
      <c r="B76" s="503">
        <v>161.12677212667813</v>
      </c>
      <c r="C76" s="503">
        <v>1714.3388997379104</v>
      </c>
      <c r="D76" s="686">
        <v>-90.601229888016235</v>
      </c>
      <c r="E76" s="356">
        <v>125.48271527913292</v>
      </c>
      <c r="F76" s="503">
        <v>305.5207521300722</v>
      </c>
      <c r="G76" s="885">
        <v>-58.928251385781479</v>
      </c>
      <c r="H76" s="503">
        <v>35.644056847545222</v>
      </c>
      <c r="I76" s="503">
        <v>1408.8181476078394</v>
      </c>
      <c r="J76" s="885">
        <v>-97.46993202010718</v>
      </c>
    </row>
    <row r="77" spans="1:10" customFormat="1" ht="13.05" customHeight="1">
      <c r="A77" s="688" t="s">
        <v>270</v>
      </c>
      <c r="B77" s="503">
        <v>77.402659729281581</v>
      </c>
      <c r="C77" s="503">
        <v>185.54345610284776</v>
      </c>
      <c r="D77" s="686">
        <v>-58.283271555329407</v>
      </c>
      <c r="E77" s="356">
        <v>51.725140349436629</v>
      </c>
      <c r="F77" s="503">
        <v>41.793641312828242</v>
      </c>
      <c r="G77" s="885">
        <v>23.76318196892786</v>
      </c>
      <c r="H77" s="503">
        <v>25.677519379844963</v>
      </c>
      <c r="I77" s="503">
        <v>143.74981479001946</v>
      </c>
      <c r="J77" s="885">
        <v>-82.137354808176241</v>
      </c>
    </row>
    <row r="78" spans="1:10" customFormat="1" ht="13.05" customHeight="1">
      <c r="A78" s="688" t="s">
        <v>271</v>
      </c>
      <c r="B78" s="503">
        <v>4790.3239404633105</v>
      </c>
      <c r="C78" s="503">
        <v>44818.409714593581</v>
      </c>
      <c r="D78" s="686">
        <v>-89.311704786117147</v>
      </c>
      <c r="E78" s="356">
        <v>2245.4070013680639</v>
      </c>
      <c r="F78" s="503">
        <v>8263.338224518262</v>
      </c>
      <c r="G78" s="885">
        <v>-72.826877705360204</v>
      </c>
      <c r="H78" s="503">
        <v>2544.9169390952584</v>
      </c>
      <c r="I78" s="503">
        <v>36555.071490075577</v>
      </c>
      <c r="J78" s="885">
        <v>-93.03812895076355</v>
      </c>
    </row>
    <row r="79" spans="1:10" customFormat="1" ht="13.05" customHeight="1">
      <c r="A79" s="206"/>
      <c r="B79" s="503"/>
      <c r="C79" s="503"/>
      <c r="D79" s="687"/>
      <c r="E79" s="356"/>
      <c r="F79" s="503"/>
      <c r="G79" s="887"/>
      <c r="H79" s="503"/>
      <c r="I79" s="503"/>
      <c r="J79" s="887"/>
    </row>
    <row r="80" spans="1:10" customFormat="1" ht="13.05" customHeight="1">
      <c r="A80" s="688" t="s">
        <v>272</v>
      </c>
      <c r="B80" s="503">
        <v>128.40417869946054</v>
      </c>
      <c r="C80" s="503">
        <v>716.67905360900011</v>
      </c>
      <c r="D80" s="686">
        <v>-82.083447527473822</v>
      </c>
      <c r="E80" s="356">
        <v>103.27110376406002</v>
      </c>
      <c r="F80" s="503">
        <v>169.78285768328368</v>
      </c>
      <c r="G80" s="885">
        <v>-39.17459914786923</v>
      </c>
      <c r="H80" s="503">
        <v>25.133074935400515</v>
      </c>
      <c r="I80" s="503">
        <v>546.89619592571626</v>
      </c>
      <c r="J80" s="885">
        <v>-95.404415842962948</v>
      </c>
    </row>
    <row r="81" spans="1:10" customFormat="1" ht="13.05" customHeight="1">
      <c r="A81" s="688" t="s">
        <v>273</v>
      </c>
      <c r="B81" s="503">
        <v>34.417364001515224</v>
      </c>
      <c r="C81" s="503">
        <v>575.01483531703207</v>
      </c>
      <c r="D81" s="686">
        <v>-94.014525906529116</v>
      </c>
      <c r="E81" s="356">
        <v>34.417364001515224</v>
      </c>
      <c r="F81" s="503">
        <v>122.1884777519181</v>
      </c>
      <c r="G81" s="885">
        <v>-71.832561764626007</v>
      </c>
      <c r="H81" s="503">
        <v>0</v>
      </c>
      <c r="I81" s="503">
        <v>452.82635756511388</v>
      </c>
      <c r="J81" s="885">
        <v>-100</v>
      </c>
    </row>
    <row r="82" spans="1:10" customFormat="1" ht="13.05" customHeight="1">
      <c r="A82" s="688" t="s">
        <v>274</v>
      </c>
      <c r="B82" s="503">
        <v>61.377438797270912</v>
      </c>
      <c r="C82" s="503">
        <v>33.255556417393933</v>
      </c>
      <c r="D82" s="686">
        <v>84.562958523130163</v>
      </c>
      <c r="E82" s="356">
        <v>37.272141639648169</v>
      </c>
      <c r="F82" s="503">
        <v>22.674241520581482</v>
      </c>
      <c r="G82" s="885">
        <v>64.380985382977968</v>
      </c>
      <c r="H82" s="503">
        <v>24.10529715762274</v>
      </c>
      <c r="I82" s="503">
        <v>10.581314896812451</v>
      </c>
      <c r="J82" s="885">
        <v>127.81003488407947</v>
      </c>
    </row>
    <row r="83" spans="1:10" customFormat="1" ht="13.05" customHeight="1">
      <c r="A83" s="688" t="s">
        <v>275</v>
      </c>
      <c r="B83" s="503">
        <v>37.726618624800572</v>
      </c>
      <c r="C83" s="503">
        <v>108.40866187457405</v>
      </c>
      <c r="D83" s="686">
        <v>-65.199627066286212</v>
      </c>
      <c r="E83" s="356">
        <v>36.698840847022801</v>
      </c>
      <c r="F83" s="503">
        <v>24.92013841078407</v>
      </c>
      <c r="G83" s="885">
        <v>47.265798616678453</v>
      </c>
      <c r="H83" s="503">
        <v>1.0277777777777777</v>
      </c>
      <c r="I83" s="503">
        <v>83.488523463789988</v>
      </c>
      <c r="J83" s="885">
        <v>-98.768959211233948</v>
      </c>
    </row>
    <row r="84" spans="1:10" customFormat="1" ht="13.05" customHeight="1">
      <c r="A84" s="206"/>
      <c r="B84" s="503"/>
      <c r="C84" s="503"/>
      <c r="D84" s="687"/>
      <c r="E84" s="356"/>
      <c r="F84" s="503"/>
      <c r="G84" s="887"/>
      <c r="H84" s="503"/>
      <c r="I84" s="503"/>
      <c r="J84" s="887"/>
    </row>
    <row r="85" spans="1:10" customFormat="1" ht="13.05" customHeight="1">
      <c r="A85" s="688" t="s">
        <v>276</v>
      </c>
      <c r="B85" s="503">
        <v>206.82314009700855</v>
      </c>
      <c r="C85" s="503">
        <v>345.11423981480124</v>
      </c>
      <c r="D85" s="686">
        <v>-40.071107987895225</v>
      </c>
      <c r="E85" s="356">
        <v>174.17938140092429</v>
      </c>
      <c r="F85" s="503">
        <v>189.00386744340042</v>
      </c>
      <c r="G85" s="885">
        <v>-7.8434829101661219</v>
      </c>
      <c r="H85" s="503">
        <v>32.643758696084276</v>
      </c>
      <c r="I85" s="503">
        <v>156.11037237140067</v>
      </c>
      <c r="J85" s="885">
        <v>-79.089308288611448</v>
      </c>
    </row>
    <row r="86" spans="1:10" customFormat="1" ht="13.05" customHeight="1">
      <c r="A86" s="688" t="s">
        <v>277</v>
      </c>
      <c r="B86" s="503">
        <v>867.27205843458819</v>
      </c>
      <c r="C86" s="503">
        <v>1895.5330527781607</v>
      </c>
      <c r="D86" s="686">
        <v>-54.246534653485291</v>
      </c>
      <c r="E86" s="356">
        <v>525.42307273416577</v>
      </c>
      <c r="F86" s="503">
        <v>482.15445997247645</v>
      </c>
      <c r="G86" s="885">
        <v>8.9740148342005064</v>
      </c>
      <c r="H86" s="503">
        <v>341.84898570042208</v>
      </c>
      <c r="I86" s="503">
        <v>1413.3785928056852</v>
      </c>
      <c r="J86" s="885">
        <v>-75.813346300808135</v>
      </c>
    </row>
    <row r="87" spans="1:10" customFormat="1" ht="13.05" customHeight="1">
      <c r="A87" s="688" t="s">
        <v>278</v>
      </c>
      <c r="B87" s="503">
        <v>234.40896760962823</v>
      </c>
      <c r="C87" s="503">
        <v>231.33878324578572</v>
      </c>
      <c r="D87" s="686">
        <v>1.3271377677216423</v>
      </c>
      <c r="E87" s="356">
        <v>160.39168651710781</v>
      </c>
      <c r="F87" s="503">
        <v>69.622199657836532</v>
      </c>
      <c r="G87" s="885">
        <v>130.37434511601856</v>
      </c>
      <c r="H87" s="503">
        <v>74.017281092520491</v>
      </c>
      <c r="I87" s="503">
        <v>161.71658358794915</v>
      </c>
      <c r="J87" s="885">
        <v>-54.230246861314392</v>
      </c>
    </row>
    <row r="88" spans="1:10" customFormat="1" ht="13.05" customHeight="1">
      <c r="A88" s="688" t="s">
        <v>279</v>
      </c>
      <c r="B88" s="503">
        <v>15.894107279602466</v>
      </c>
      <c r="C88" s="503">
        <v>80.842114714653889</v>
      </c>
      <c r="D88" s="686">
        <v>-80.339322720956218</v>
      </c>
      <c r="E88" s="356">
        <v>15.894107279602466</v>
      </c>
      <c r="F88" s="503">
        <v>7.9672844594796803</v>
      </c>
      <c r="G88" s="885">
        <v>99.492152695655875</v>
      </c>
      <c r="H88" s="503">
        <v>0</v>
      </c>
      <c r="I88" s="503">
        <v>72.874830255174217</v>
      </c>
      <c r="J88" s="885">
        <v>-100</v>
      </c>
    </row>
    <row r="89" spans="1:10" customFormat="1" ht="13.05" customHeight="1">
      <c r="A89" s="688" t="s">
        <v>280</v>
      </c>
      <c r="B89" s="503">
        <v>90.351761358378084</v>
      </c>
      <c r="C89" s="503">
        <v>829.47466156960718</v>
      </c>
      <c r="D89" s="686">
        <v>-89.107351249596192</v>
      </c>
      <c r="E89" s="356">
        <v>66.274112779566735</v>
      </c>
      <c r="F89" s="503">
        <v>54.128053247106287</v>
      </c>
      <c r="G89" s="885">
        <v>22.439490807125573</v>
      </c>
      <c r="H89" s="503">
        <v>24.07764857881137</v>
      </c>
      <c r="I89" s="503">
        <v>775.34660832250074</v>
      </c>
      <c r="J89" s="885">
        <v>-96.894595485378531</v>
      </c>
    </row>
    <row r="90" spans="1:10" customFormat="1" ht="13.05" customHeight="1">
      <c r="A90" s="688" t="s">
        <v>281</v>
      </c>
      <c r="B90" s="503">
        <v>283.00639914627681</v>
      </c>
      <c r="C90" s="503">
        <v>1735.6347878729614</v>
      </c>
      <c r="D90" s="686">
        <v>-83.694357757538157</v>
      </c>
      <c r="E90" s="356">
        <v>116.3493844023947</v>
      </c>
      <c r="F90" s="503">
        <v>421.70244738866666</v>
      </c>
      <c r="G90" s="885">
        <v>-72.409601812161156</v>
      </c>
      <c r="H90" s="503">
        <v>166.65701474388206</v>
      </c>
      <c r="I90" s="503">
        <v>1313.9323404842944</v>
      </c>
      <c r="J90" s="885">
        <v>-87.316164644942447</v>
      </c>
    </row>
    <row r="91" spans="1:10" ht="13.05" customHeight="1">
      <c r="A91" s="206"/>
      <c r="B91" s="503"/>
      <c r="C91" s="503"/>
      <c r="D91" s="687"/>
      <c r="E91" s="356"/>
      <c r="F91" s="503"/>
      <c r="G91" s="887"/>
      <c r="H91" s="503"/>
      <c r="I91" s="503"/>
      <c r="J91" s="887"/>
    </row>
    <row r="92" spans="1:10" ht="13.05" customHeight="1">
      <c r="A92" s="514" t="s">
        <v>282</v>
      </c>
      <c r="B92" s="503"/>
      <c r="C92" s="503"/>
      <c r="D92" s="687"/>
      <c r="E92" s="356"/>
      <c r="F92" s="503"/>
      <c r="G92" s="887"/>
      <c r="H92" s="503"/>
      <c r="I92" s="503"/>
      <c r="J92" s="887"/>
    </row>
    <row r="93" spans="1:10" ht="13.05" customHeight="1">
      <c r="A93" s="688" t="s">
        <v>283</v>
      </c>
      <c r="B93" s="660">
        <v>57.111007510995989</v>
      </c>
      <c r="C93" s="660" t="s">
        <v>147</v>
      </c>
      <c r="D93" s="687" t="s">
        <v>147</v>
      </c>
      <c r="E93" s="358">
        <v>30.869574031594841</v>
      </c>
      <c r="F93" s="660">
        <v>37.060692315227207</v>
      </c>
      <c r="G93" s="887">
        <v>-6.1911182836323668</v>
      </c>
      <c r="H93" s="660">
        <v>83.775907666657034</v>
      </c>
      <c r="I93" s="660" t="s">
        <v>147</v>
      </c>
      <c r="J93" s="887" t="s">
        <v>147</v>
      </c>
    </row>
    <row r="94" spans="1:10" ht="13.05" customHeight="1">
      <c r="A94" s="688" t="s">
        <v>284</v>
      </c>
      <c r="B94" s="660">
        <v>42.888992489004167</v>
      </c>
      <c r="C94" s="660" t="s">
        <v>147</v>
      </c>
      <c r="D94" s="687" t="s">
        <v>147</v>
      </c>
      <c r="E94" s="358">
        <v>69.130425968405206</v>
      </c>
      <c r="F94" s="660">
        <v>62.939307684773688</v>
      </c>
      <c r="G94" s="887">
        <v>6.1911182836315177</v>
      </c>
      <c r="H94" s="660">
        <v>16.224092333342867</v>
      </c>
      <c r="I94" s="660" t="s">
        <v>147</v>
      </c>
      <c r="J94" s="887" t="s">
        <v>147</v>
      </c>
    </row>
    <row r="95" spans="1:10" ht="13.05" customHeight="1">
      <c r="A95" s="688" t="s">
        <v>285</v>
      </c>
      <c r="B95" s="660">
        <v>3.915935202007006</v>
      </c>
      <c r="C95" s="660" t="s">
        <v>147</v>
      </c>
      <c r="D95" s="687" t="s">
        <v>147</v>
      </c>
      <c r="E95" s="358">
        <v>5.6158124255993931</v>
      </c>
      <c r="F95" s="660">
        <v>3.5369684630111453</v>
      </c>
      <c r="G95" s="887">
        <v>58.774738432879744</v>
      </c>
      <c r="H95" s="660">
        <v>2.1886264984045769</v>
      </c>
      <c r="I95" s="660" t="s">
        <v>147</v>
      </c>
      <c r="J95" s="887" t="s">
        <v>147</v>
      </c>
    </row>
    <row r="96" spans="1:10" ht="13.05" customHeight="1">
      <c r="A96" s="206"/>
      <c r="B96" s="503"/>
      <c r="C96" s="503"/>
      <c r="D96" s="687"/>
      <c r="E96" s="356"/>
      <c r="F96" s="503"/>
      <c r="G96" s="887"/>
      <c r="H96" s="503"/>
      <c r="I96" s="503"/>
      <c r="J96" s="887"/>
    </row>
    <row r="97" spans="1:10" ht="13.05" customHeight="1">
      <c r="A97" s="688" t="s">
        <v>286</v>
      </c>
      <c r="B97" s="888">
        <v>72.322876768881585</v>
      </c>
      <c r="C97" s="660" t="s">
        <v>147</v>
      </c>
      <c r="D97" s="687" t="s">
        <v>147</v>
      </c>
      <c r="E97" s="889">
        <v>72.322876768881585</v>
      </c>
      <c r="F97" s="888">
        <v>123.32339688787576</v>
      </c>
      <c r="G97" s="887">
        <v>-41.355104875487072</v>
      </c>
      <c r="H97" s="888">
        <v>0</v>
      </c>
      <c r="I97" s="660" t="s">
        <v>147</v>
      </c>
      <c r="J97" s="887" t="s">
        <v>147</v>
      </c>
    </row>
    <row r="98" spans="1:10" ht="13.05" customHeight="1">
      <c r="A98" s="688" t="s">
        <v>287</v>
      </c>
      <c r="B98" s="888">
        <v>6451.8975236697361</v>
      </c>
      <c r="C98" s="660" t="s">
        <v>147</v>
      </c>
      <c r="D98" s="687" t="s">
        <v>147</v>
      </c>
      <c r="E98" s="889">
        <v>3215.8975236697447</v>
      </c>
      <c r="F98" s="888">
        <v>9568.4966170918924</v>
      </c>
      <c r="G98" s="887">
        <v>-66.390775349961544</v>
      </c>
      <c r="H98" s="888">
        <v>3236.00000000001</v>
      </c>
      <c r="I98" s="660" t="s">
        <v>147</v>
      </c>
      <c r="J98" s="887" t="s">
        <v>147</v>
      </c>
    </row>
    <row r="99" spans="1:10" ht="13.05" customHeight="1">
      <c r="A99" s="206"/>
      <c r="B99" s="503"/>
      <c r="C99" s="503"/>
      <c r="D99" s="687"/>
      <c r="E99" s="356"/>
      <c r="F99" s="503"/>
      <c r="G99" s="887"/>
      <c r="H99" s="503"/>
      <c r="I99" s="503"/>
      <c r="J99" s="887"/>
    </row>
    <row r="100" spans="1:10" ht="13.05" customHeight="1">
      <c r="A100" s="688" t="s">
        <v>288</v>
      </c>
      <c r="B100" s="888">
        <v>532.99905267447502</v>
      </c>
      <c r="C100" s="660" t="s">
        <v>147</v>
      </c>
      <c r="D100" s="687" t="s">
        <v>147</v>
      </c>
      <c r="E100" s="889">
        <v>406.07269608532761</v>
      </c>
      <c r="F100" s="888">
        <v>2718.4729023173568</v>
      </c>
      <c r="G100" s="887">
        <v>-85.06247033990401</v>
      </c>
      <c r="H100" s="888">
        <v>126.92635658914728</v>
      </c>
      <c r="I100" s="660" t="s">
        <v>147</v>
      </c>
      <c r="J100" s="887" t="s">
        <v>147</v>
      </c>
    </row>
    <row r="101" spans="1:10" ht="13.05" customHeight="1">
      <c r="A101" s="688" t="s">
        <v>289</v>
      </c>
      <c r="B101" s="888">
        <v>5991.2213477641417</v>
      </c>
      <c r="C101" s="660" t="s">
        <v>147</v>
      </c>
      <c r="D101" s="687" t="s">
        <v>147</v>
      </c>
      <c r="E101" s="889">
        <v>2882.1477043532996</v>
      </c>
      <c r="F101" s="888">
        <v>6973.3471116624924</v>
      </c>
      <c r="G101" s="887">
        <v>-58.669091639894333</v>
      </c>
      <c r="H101" s="888">
        <v>3109.0736434108617</v>
      </c>
      <c r="I101" s="660" t="s">
        <v>147</v>
      </c>
      <c r="J101" s="887" t="s">
        <v>147</v>
      </c>
    </row>
    <row r="102" spans="1:10" ht="13.05" customHeight="1">
      <c r="A102" s="206"/>
      <c r="B102" s="503"/>
      <c r="C102" s="503"/>
      <c r="D102" s="687"/>
      <c r="E102" s="356"/>
      <c r="F102" s="503"/>
      <c r="G102" s="887"/>
      <c r="H102" s="503"/>
      <c r="I102" s="503"/>
      <c r="J102" s="887"/>
    </row>
    <row r="103" spans="1:10" ht="13.05" customHeight="1">
      <c r="A103" s="688" t="s">
        <v>290</v>
      </c>
      <c r="B103" s="888">
        <v>5956.1234813494812</v>
      </c>
      <c r="C103" s="660" t="s">
        <v>147</v>
      </c>
      <c r="D103" s="687" t="s">
        <v>147</v>
      </c>
      <c r="E103" s="889">
        <v>2847.049837938639</v>
      </c>
      <c r="F103" s="888">
        <v>6908.7751188996508</v>
      </c>
      <c r="G103" s="887">
        <v>-58.790816187514224</v>
      </c>
      <c r="H103" s="888">
        <v>3109.0736434108617</v>
      </c>
      <c r="I103" s="660" t="s">
        <v>147</v>
      </c>
      <c r="J103" s="887" t="s">
        <v>147</v>
      </c>
    </row>
    <row r="104" spans="1:10" ht="13.05" customHeight="1">
      <c r="A104" s="688"/>
      <c r="B104" s="503"/>
      <c r="C104" s="503"/>
      <c r="D104" s="687"/>
      <c r="E104" s="356"/>
      <c r="F104" s="503"/>
      <c r="G104" s="887"/>
      <c r="H104" s="503"/>
      <c r="I104" s="503"/>
      <c r="J104" s="887"/>
    </row>
    <row r="105" spans="1:10" ht="13.05" customHeight="1">
      <c r="A105" s="691" t="s">
        <v>291</v>
      </c>
      <c r="B105" s="503">
        <v>40.847902222523217</v>
      </c>
      <c r="C105" s="503">
        <v>46.290598870208477</v>
      </c>
      <c r="D105" s="686">
        <v>-11.757671709855643</v>
      </c>
      <c r="E105" s="356">
        <v>39.616096751465449</v>
      </c>
      <c r="F105" s="503">
        <v>44.5798575485585</v>
      </c>
      <c r="G105" s="885">
        <v>-11.134537143117351</v>
      </c>
      <c r="H105" s="503">
        <v>41.936362226890466</v>
      </c>
      <c r="I105" s="503">
        <v>46.660332562325458</v>
      </c>
      <c r="J105" s="885">
        <v>-10.124167737392476</v>
      </c>
    </row>
    <row r="106" spans="1:10" ht="13.05" customHeight="1">
      <c r="A106" s="692" t="s">
        <v>292</v>
      </c>
      <c r="B106" s="351">
        <v>1.4686944751664703</v>
      </c>
      <c r="C106" s="351">
        <v>2.627335630995848</v>
      </c>
      <c r="D106" s="705">
        <v>-44.099472566822918</v>
      </c>
      <c r="E106" s="350">
        <v>1.7737171111256966</v>
      </c>
      <c r="F106" s="351">
        <v>2.2421684017846388</v>
      </c>
      <c r="G106" s="703">
        <v>-20.892779074314028</v>
      </c>
      <c r="H106" s="351">
        <v>1.2502260558716174</v>
      </c>
      <c r="I106" s="351">
        <v>2.7384890883918254</v>
      </c>
      <c r="J106" s="703">
        <v>-54.346137029678246</v>
      </c>
    </row>
    <row r="107" spans="1:10">
      <c r="A107" s="399" t="s">
        <v>293</v>
      </c>
      <c r="B107" s="196"/>
      <c r="C107" s="196"/>
      <c r="D107" s="194"/>
      <c r="E107" s="196"/>
      <c r="F107" s="196"/>
      <c r="G107" s="197"/>
      <c r="H107" s="196"/>
      <c r="I107" s="196"/>
      <c r="J107" s="198"/>
    </row>
    <row r="108" spans="1:10">
      <c r="A108" s="192" t="s">
        <v>294</v>
      </c>
      <c r="B108" s="193"/>
      <c r="C108" s="193"/>
      <c r="D108" s="194"/>
      <c r="H108"/>
      <c r="J108"/>
    </row>
    <row r="109" spans="1:10">
      <c r="A109" s="190" t="s">
        <v>295</v>
      </c>
      <c r="B109" s="191"/>
      <c r="C109" s="191"/>
      <c r="D109" s="195"/>
      <c r="H109"/>
      <c r="J109"/>
    </row>
    <row r="110" spans="1:10">
      <c r="A110" s="293" t="s">
        <v>296</v>
      </c>
      <c r="B110" s="209"/>
      <c r="C110" s="261"/>
      <c r="D110" s="258"/>
      <c r="E110" s="255"/>
      <c r="F110" s="255"/>
      <c r="G110" s="255"/>
      <c r="H110" s="255"/>
      <c r="I110" s="255"/>
      <c r="J110" s="255"/>
    </row>
    <row r="111" spans="1:10">
      <c r="A111" s="293" t="s">
        <v>715</v>
      </c>
      <c r="B111" s="209"/>
      <c r="C111" s="255"/>
      <c r="D111" s="255"/>
      <c r="E111" s="255"/>
      <c r="F111" s="255"/>
      <c r="G111" s="255"/>
      <c r="H111" s="255"/>
      <c r="I111" s="255"/>
      <c r="J111" s="255"/>
    </row>
    <row r="112" spans="1:10">
      <c r="A112" s="293" t="s">
        <v>298</v>
      </c>
    </row>
    <row r="113" spans="1:1">
      <c r="A113" s="299"/>
    </row>
  </sheetData>
  <mergeCells count="2">
    <mergeCell ref="A1:J1"/>
    <mergeCell ref="A2:J2"/>
  </mergeCells>
  <phoneticPr fontId="34" type="noConversion"/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5">
    <tabColor theme="0" tint="-4.9989318521683403E-2"/>
    <pageSetUpPr fitToPage="1"/>
  </sheetPr>
  <dimension ref="A1:L113"/>
  <sheetViews>
    <sheetView showGridLines="0" workbookViewId="0">
      <selection activeCell="A2" sqref="A2:J2"/>
    </sheetView>
  </sheetViews>
  <sheetFormatPr defaultColWidth="9.21875" defaultRowHeight="13.8"/>
  <cols>
    <col min="1" max="1" width="35.44140625" customWidth="1"/>
    <col min="2" max="2" width="9.77734375" style="10" customWidth="1"/>
    <col min="3" max="3" width="9.77734375" customWidth="1"/>
    <col min="4" max="4" width="10.44140625" customWidth="1"/>
    <col min="5" max="6" width="9.77734375" customWidth="1"/>
    <col min="7" max="7" width="10.44140625" customWidth="1"/>
    <col min="8" max="8" width="9.77734375" style="10" customWidth="1"/>
    <col min="9" max="9" width="9.77734375" customWidth="1"/>
    <col min="10" max="10" width="10.44140625" style="95" customWidth="1"/>
    <col min="11" max="100" width="9.21875" style="2"/>
    <col min="101" max="101" width="10.44140625" style="2" customWidth="1"/>
    <col min="102" max="16384" width="9.21875" style="2"/>
  </cols>
  <sheetData>
    <row r="1" spans="1:12" s="13" customFormat="1" ht="15.6">
      <c r="A1" s="1325" t="s">
        <v>1151</v>
      </c>
      <c r="B1" s="1325"/>
      <c r="C1" s="1325"/>
      <c r="D1" s="1325"/>
      <c r="E1" s="1325"/>
      <c r="F1" s="1325"/>
      <c r="G1" s="1325"/>
      <c r="H1" s="1325"/>
      <c r="I1" s="1325"/>
      <c r="J1" s="1325"/>
    </row>
    <row r="2" spans="1:12" ht="15.6">
      <c r="A2" s="1326" t="s">
        <v>207</v>
      </c>
      <c r="B2" s="1326"/>
      <c r="C2" s="1326"/>
      <c r="D2" s="1326"/>
      <c r="E2" s="1326"/>
      <c r="F2" s="1326"/>
      <c r="G2" s="1326"/>
      <c r="H2" s="1326"/>
      <c r="I2" s="1326"/>
      <c r="J2" s="1326"/>
      <c r="L2" s="569"/>
    </row>
    <row r="3" spans="1:12" customFormat="1" ht="13.2">
      <c r="A3" s="512"/>
      <c r="B3" s="340" t="s">
        <v>197</v>
      </c>
      <c r="C3" s="340"/>
      <c r="D3" s="693"/>
      <c r="E3" s="661" t="s">
        <v>208</v>
      </c>
      <c r="F3" s="342"/>
      <c r="G3" s="343"/>
      <c r="H3" s="661" t="s">
        <v>209</v>
      </c>
      <c r="I3" s="342"/>
      <c r="J3" s="343"/>
    </row>
    <row r="4" spans="1:12" customFormat="1" ht="12.75" customHeight="1">
      <c r="A4" s="513"/>
      <c r="B4" s="643">
        <v>2021</v>
      </c>
      <c r="C4" s="643">
        <v>2020</v>
      </c>
      <c r="D4" s="694" t="s">
        <v>210</v>
      </c>
      <c r="E4" s="707">
        <v>2021</v>
      </c>
      <c r="F4" s="708">
        <v>2020</v>
      </c>
      <c r="G4" s="709" t="s">
        <v>210</v>
      </c>
      <c r="H4" s="643">
        <v>2021</v>
      </c>
      <c r="I4" s="643">
        <v>2020</v>
      </c>
      <c r="J4" s="506" t="s">
        <v>210</v>
      </c>
    </row>
    <row r="5" spans="1:12" customFormat="1" ht="13.05" customHeight="1">
      <c r="A5" s="206"/>
      <c r="B5" s="685"/>
      <c r="C5" s="395"/>
      <c r="D5" s="660"/>
      <c r="E5" s="354"/>
      <c r="F5" s="369"/>
      <c r="G5" s="706"/>
      <c r="H5" s="685"/>
      <c r="I5" s="395"/>
      <c r="J5" s="884"/>
    </row>
    <row r="6" spans="1:12" customFormat="1" ht="13.05" customHeight="1">
      <c r="A6" s="688" t="s">
        <v>164</v>
      </c>
      <c r="B6" s="503">
        <v>4366.351177120574</v>
      </c>
      <c r="C6" s="503">
        <v>41399.455344719172</v>
      </c>
      <c r="D6" s="686">
        <v>-89.453119272310573</v>
      </c>
      <c r="E6" s="356">
        <v>1229.3511771205781</v>
      </c>
      <c r="F6" s="503">
        <v>7482.4553447194439</v>
      </c>
      <c r="G6" s="885">
        <v>-83.570216987821226</v>
      </c>
      <c r="H6" s="503">
        <v>3137.0000000000095</v>
      </c>
      <c r="I6" s="503">
        <v>33916.999999999942</v>
      </c>
      <c r="J6" s="885">
        <v>-90.750950850605847</v>
      </c>
      <c r="K6" s="528"/>
    </row>
    <row r="7" spans="1:12" customFormat="1" ht="13.05" customHeight="1">
      <c r="A7" s="688" t="s">
        <v>211</v>
      </c>
      <c r="B7" s="503">
        <v>57777.367633059912</v>
      </c>
      <c r="C7" s="503">
        <v>390886.71060586901</v>
      </c>
      <c r="D7" s="686">
        <v>-85.21889691683154</v>
      </c>
      <c r="E7" s="356">
        <v>21994.127649195252</v>
      </c>
      <c r="F7" s="503">
        <v>58416.571923092401</v>
      </c>
      <c r="G7" s="885">
        <v>-62.349506441166483</v>
      </c>
      <c r="H7" s="503">
        <v>35783.786137710995</v>
      </c>
      <c r="I7" s="503">
        <v>332470.02757166763</v>
      </c>
      <c r="J7" s="885">
        <v>-89.236988850070887</v>
      </c>
    </row>
    <row r="8" spans="1:12" customFormat="1" ht="13.05" customHeight="1">
      <c r="A8" s="688" t="s">
        <v>199</v>
      </c>
      <c r="B8" s="503">
        <v>158.29415789879428</v>
      </c>
      <c r="C8" s="503">
        <v>1067.9964770652159</v>
      </c>
      <c r="D8" s="686">
        <v>-85.178400744000939</v>
      </c>
      <c r="E8" s="356">
        <v>60.257883970397948</v>
      </c>
      <c r="F8" s="503">
        <v>159.60812000844919</v>
      </c>
      <c r="G8" s="885">
        <v>-62.246354404019002</v>
      </c>
      <c r="H8" s="503">
        <v>98.037770240304098</v>
      </c>
      <c r="I8" s="503">
        <v>908.3880534745017</v>
      </c>
      <c r="J8" s="885">
        <v>-89.207501148290262</v>
      </c>
    </row>
    <row r="9" spans="1:12" customFormat="1" ht="13.05" customHeight="1">
      <c r="A9" s="206"/>
      <c r="B9" s="503"/>
      <c r="C9" s="503"/>
      <c r="D9" s="686"/>
      <c r="E9" s="356"/>
      <c r="F9" s="503"/>
      <c r="G9" s="885"/>
      <c r="H9" s="503"/>
      <c r="I9" s="503"/>
      <c r="J9" s="885"/>
    </row>
    <row r="10" spans="1:12" customFormat="1" ht="13.05" customHeight="1">
      <c r="A10" s="688" t="s">
        <v>212</v>
      </c>
      <c r="B10" s="503"/>
      <c r="C10" s="503"/>
      <c r="D10" s="686"/>
      <c r="E10" s="356"/>
      <c r="F10" s="503"/>
      <c r="G10" s="885"/>
      <c r="H10" s="503"/>
      <c r="I10" s="503"/>
      <c r="J10" s="885"/>
    </row>
    <row r="11" spans="1:12" customFormat="1" ht="13.05" customHeight="1">
      <c r="A11" s="688" t="s">
        <v>213</v>
      </c>
      <c r="B11" s="503">
        <v>3626.0727847982603</v>
      </c>
      <c r="C11" s="503">
        <v>40434.316596428915</v>
      </c>
      <c r="D11" s="686">
        <v>-91.03218975854162</v>
      </c>
      <c r="E11" s="356">
        <v>925.44470828441899</v>
      </c>
      <c r="F11" s="503">
        <v>7025.0863856954138</v>
      </c>
      <c r="G11" s="885">
        <v>-86.826571838763101</v>
      </c>
      <c r="H11" s="503">
        <v>2700.6280765138545</v>
      </c>
      <c r="I11" s="503">
        <v>33409.230210733702</v>
      </c>
      <c r="J11" s="885">
        <v>-91.916521094681798</v>
      </c>
      <c r="L11" s="873"/>
    </row>
    <row r="12" spans="1:12" customFormat="1" ht="13.05" customHeight="1">
      <c r="A12" s="688" t="s">
        <v>214</v>
      </c>
      <c r="B12" s="503">
        <v>3412.9602723815406</v>
      </c>
      <c r="C12" s="503">
        <v>31139.798399532741</v>
      </c>
      <c r="D12" s="686">
        <v>-89.039876788564072</v>
      </c>
      <c r="E12" s="356">
        <v>781.56475400723298</v>
      </c>
      <c r="F12" s="503">
        <v>6204.919801405752</v>
      </c>
      <c r="G12" s="885">
        <v>-87.404111914062682</v>
      </c>
      <c r="H12" s="503">
        <v>2631.3955183743183</v>
      </c>
      <c r="I12" s="503">
        <v>24934.878598127169</v>
      </c>
      <c r="J12" s="885">
        <v>-89.446928694603884</v>
      </c>
    </row>
    <row r="13" spans="1:12" customFormat="1" ht="13.05" customHeight="1">
      <c r="A13" s="688" t="s">
        <v>215</v>
      </c>
      <c r="B13" s="503">
        <v>48.4897087664352</v>
      </c>
      <c r="C13" s="503">
        <v>872.02467680163954</v>
      </c>
      <c r="D13" s="686">
        <v>-94.439410941410188</v>
      </c>
      <c r="E13" s="356">
        <v>25.412189386590235</v>
      </c>
      <c r="F13" s="503">
        <v>211.64966198026553</v>
      </c>
      <c r="G13" s="885">
        <v>-87.993276649333978</v>
      </c>
      <c r="H13" s="503">
        <v>23.077519379844961</v>
      </c>
      <c r="I13" s="503">
        <v>660.37501482137372</v>
      </c>
      <c r="J13" s="885">
        <v>-96.505391805883619</v>
      </c>
    </row>
    <row r="14" spans="1:12" customFormat="1" ht="13.05" customHeight="1">
      <c r="A14" s="206"/>
      <c r="B14" s="503"/>
      <c r="C14" s="503"/>
      <c r="D14" s="686"/>
      <c r="E14" s="356"/>
      <c r="F14" s="503"/>
      <c r="G14" s="885"/>
      <c r="H14" s="503"/>
      <c r="I14" s="503"/>
      <c r="J14" s="885"/>
    </row>
    <row r="15" spans="1:12" customFormat="1" ht="13.05" customHeight="1">
      <c r="A15" s="688" t="s">
        <v>216</v>
      </c>
      <c r="B15" s="503">
        <v>216.13961885213365</v>
      </c>
      <c r="C15" s="503">
        <v>3605.6946193183508</v>
      </c>
      <c r="D15" s="686">
        <v>-94.005603866336457</v>
      </c>
      <c r="E15" s="356">
        <v>85.826384434932038</v>
      </c>
      <c r="F15" s="503">
        <v>303.3960585455788</v>
      </c>
      <c r="G15" s="885">
        <v>-71.711437239373879</v>
      </c>
      <c r="H15" s="503">
        <v>130.31323441720161</v>
      </c>
      <c r="I15" s="503">
        <v>3302.2985607727751</v>
      </c>
      <c r="J15" s="885">
        <v>-96.053862725643242</v>
      </c>
      <c r="L15" s="873"/>
    </row>
    <row r="16" spans="1:12" customFormat="1" ht="13.05" customHeight="1">
      <c r="A16" s="688" t="s">
        <v>217</v>
      </c>
      <c r="B16" s="503">
        <v>146.60609313330593</v>
      </c>
      <c r="C16" s="503">
        <v>145.74350626371881</v>
      </c>
      <c r="D16" s="686">
        <v>0.59185269498476245</v>
      </c>
      <c r="E16" s="356">
        <v>50.909137785871764</v>
      </c>
      <c r="F16" s="503">
        <v>80.763357585589347</v>
      </c>
      <c r="G16" s="885">
        <v>-36.965055307512984</v>
      </c>
      <c r="H16" s="503">
        <v>95.696955347434155</v>
      </c>
      <c r="I16" s="503">
        <v>64.980148678129424</v>
      </c>
      <c r="J16" s="885">
        <v>47.271062461639431</v>
      </c>
    </row>
    <row r="17" spans="1:12" customFormat="1" ht="13.05" customHeight="1">
      <c r="A17" s="688" t="s">
        <v>218</v>
      </c>
      <c r="B17" s="503">
        <v>3.1206158371009578</v>
      </c>
      <c r="C17" s="503">
        <v>1347.0738070122568</v>
      </c>
      <c r="D17" s="686">
        <v>-99.76834113907816</v>
      </c>
      <c r="E17" s="356">
        <v>3.1206158371009578</v>
      </c>
      <c r="F17" s="503">
        <v>50.661369387859082</v>
      </c>
      <c r="G17" s="885">
        <v>-93.840245783311161</v>
      </c>
      <c r="H17" s="503">
        <v>0</v>
      </c>
      <c r="I17" s="503">
        <v>1296.4124376243979</v>
      </c>
      <c r="J17" s="885">
        <v>-100</v>
      </c>
    </row>
    <row r="18" spans="1:12" customFormat="1" ht="13.05" customHeight="1">
      <c r="A18" s="206"/>
      <c r="B18" s="503"/>
      <c r="C18" s="503"/>
      <c r="D18" s="686"/>
      <c r="E18" s="356"/>
      <c r="F18" s="503"/>
      <c r="G18" s="885"/>
      <c r="H18" s="503"/>
      <c r="I18" s="503"/>
      <c r="J18" s="885"/>
    </row>
    <row r="19" spans="1:12" customFormat="1" ht="13.05" customHeight="1">
      <c r="A19" s="688" t="s">
        <v>219</v>
      </c>
      <c r="B19" s="503">
        <v>527.36856063110747</v>
      </c>
      <c r="C19" s="503">
        <v>5989.8052640647884</v>
      </c>
      <c r="D19" s="686">
        <v>-91.195564173095917</v>
      </c>
      <c r="E19" s="356">
        <v>222.01470161582571</v>
      </c>
      <c r="F19" s="503">
        <v>684.78876307523126</v>
      </c>
      <c r="G19" s="885">
        <v>-67.579096856261486</v>
      </c>
      <c r="H19" s="503">
        <v>305.35385901528173</v>
      </c>
      <c r="I19" s="503">
        <v>5305.0165009895591</v>
      </c>
      <c r="J19" s="885">
        <v>-94.244054491473818</v>
      </c>
    </row>
    <row r="20" spans="1:12" customFormat="1" ht="13.05" customHeight="1">
      <c r="A20" s="688" t="s">
        <v>220</v>
      </c>
      <c r="B20" s="503">
        <v>508.51306153610994</v>
      </c>
      <c r="C20" s="503">
        <v>5898.9030170038068</v>
      </c>
      <c r="D20" s="686">
        <v>-91.3795317524241</v>
      </c>
      <c r="E20" s="356">
        <v>203.15920252082822</v>
      </c>
      <c r="F20" s="503">
        <v>672.73209596971992</v>
      </c>
      <c r="G20" s="885">
        <v>-69.800875602942455</v>
      </c>
      <c r="H20" s="503">
        <v>305.35385901528173</v>
      </c>
      <c r="I20" s="503">
        <v>5226.1709210340869</v>
      </c>
      <c r="J20" s="885">
        <v>-94.157216370664315</v>
      </c>
      <c r="L20" s="873"/>
    </row>
    <row r="21" spans="1:12" customFormat="1" ht="13.05" customHeight="1">
      <c r="A21" s="688" t="s">
        <v>221</v>
      </c>
      <c r="B21" s="503">
        <v>395.55526737982365</v>
      </c>
      <c r="C21" s="503">
        <v>403.14342980747017</v>
      </c>
      <c r="D21" s="686">
        <v>-1.8822488143414362</v>
      </c>
      <c r="E21" s="356">
        <v>124.81768743430941</v>
      </c>
      <c r="F21" s="503">
        <v>208.14472614755761</v>
      </c>
      <c r="G21" s="885">
        <v>-40.03322123769599</v>
      </c>
      <c r="H21" s="503">
        <v>270.7375799455142</v>
      </c>
      <c r="I21" s="503">
        <v>194.99870365991239</v>
      </c>
      <c r="J21" s="885">
        <v>38.840707586289525</v>
      </c>
    </row>
    <row r="22" spans="1:12" customFormat="1" ht="13.05" customHeight="1">
      <c r="A22" s="688" t="s">
        <v>222</v>
      </c>
      <c r="B22" s="503">
        <v>0</v>
      </c>
      <c r="C22" s="503">
        <v>1684.5970475931995</v>
      </c>
      <c r="D22" s="686">
        <v>-100</v>
      </c>
      <c r="E22" s="356">
        <v>0</v>
      </c>
      <c r="F22" s="503">
        <v>71.388100685452969</v>
      </c>
      <c r="G22" s="885">
        <v>-100</v>
      </c>
      <c r="H22" s="503">
        <v>0</v>
      </c>
      <c r="I22" s="503">
        <v>1613.2089469077466</v>
      </c>
      <c r="J22" s="885">
        <v>-100</v>
      </c>
    </row>
    <row r="23" spans="1:12" customFormat="1" ht="13.05" customHeight="1">
      <c r="A23" s="206"/>
      <c r="B23" s="503"/>
      <c r="C23" s="503"/>
      <c r="D23" s="686"/>
      <c r="E23" s="356"/>
      <c r="F23" s="503"/>
      <c r="G23" s="885"/>
      <c r="H23" s="503"/>
      <c r="I23" s="503"/>
      <c r="J23" s="885"/>
    </row>
    <row r="24" spans="1:12" customFormat="1" ht="13.05" customHeight="1">
      <c r="A24" s="688" t="s">
        <v>223</v>
      </c>
      <c r="B24" s="503">
        <v>8.4903936757705925</v>
      </c>
      <c r="C24" s="503">
        <v>603.1615128343675</v>
      </c>
      <c r="D24" s="686">
        <v>-98.592351551763855</v>
      </c>
      <c r="E24" s="356">
        <v>8.4903936757705925</v>
      </c>
      <c r="F24" s="503">
        <v>12.090563550370153</v>
      </c>
      <c r="G24" s="885">
        <v>-29.776692042525521</v>
      </c>
      <c r="H24" s="503">
        <v>0</v>
      </c>
      <c r="I24" s="503">
        <v>591.07094928399727</v>
      </c>
      <c r="J24" s="885">
        <v>-100</v>
      </c>
    </row>
    <row r="25" spans="1:12" customFormat="1" ht="13.05" customHeight="1">
      <c r="A25" s="688" t="s">
        <v>224</v>
      </c>
      <c r="B25" s="503">
        <v>3.1840460158598507</v>
      </c>
      <c r="C25" s="503">
        <v>2.2746947967286952</v>
      </c>
      <c r="D25" s="686">
        <v>39.976845264644737</v>
      </c>
      <c r="E25" s="356">
        <v>3.1840460158598507</v>
      </c>
      <c r="F25" s="503">
        <v>2.2746947967286952</v>
      </c>
      <c r="G25" s="885">
        <v>39.976845264644737</v>
      </c>
      <c r="H25" s="503">
        <v>0</v>
      </c>
      <c r="I25" s="503">
        <v>0</v>
      </c>
      <c r="J25" s="885" t="s">
        <v>147</v>
      </c>
    </row>
    <row r="26" spans="1:12" customFormat="1" ht="13.05" customHeight="1">
      <c r="A26" s="688" t="s">
        <v>225</v>
      </c>
      <c r="B26" s="503">
        <v>2.1311265877318175</v>
      </c>
      <c r="C26" s="503">
        <v>530.57961235900757</v>
      </c>
      <c r="D26" s="686">
        <v>-99.598339902610164</v>
      </c>
      <c r="E26" s="356">
        <v>2.1311265877318175</v>
      </c>
      <c r="F26" s="503">
        <v>6.6698895834177936</v>
      </c>
      <c r="G26" s="885">
        <v>-68.048547714641728</v>
      </c>
      <c r="H26" s="503">
        <v>0</v>
      </c>
      <c r="I26" s="503">
        <v>523.90972277558978</v>
      </c>
      <c r="J26" s="885">
        <v>-100</v>
      </c>
    </row>
    <row r="27" spans="1:12" customFormat="1" ht="13.05" customHeight="1">
      <c r="A27" s="206"/>
      <c r="B27" s="503"/>
      <c r="C27" s="503"/>
      <c r="D27" s="686"/>
      <c r="E27" s="356"/>
      <c r="F27" s="503"/>
      <c r="G27" s="885"/>
      <c r="H27" s="503"/>
      <c r="I27" s="503"/>
      <c r="J27" s="885"/>
    </row>
    <row r="28" spans="1:12" customFormat="1" ht="13.05" customHeight="1">
      <c r="A28" s="688" t="s">
        <v>226</v>
      </c>
      <c r="B28" s="503">
        <v>13.51409388840764</v>
      </c>
      <c r="C28" s="503">
        <v>555.7799411809799</v>
      </c>
      <c r="D28" s="686">
        <v>-97.568445190790541</v>
      </c>
      <c r="E28" s="356">
        <v>13.51409388840764</v>
      </c>
      <c r="F28" s="503">
        <v>21.658312045313821</v>
      </c>
      <c r="G28" s="885">
        <v>-37.603198900573297</v>
      </c>
      <c r="H28" s="503">
        <v>0</v>
      </c>
      <c r="I28" s="503">
        <v>534.12162913566601</v>
      </c>
      <c r="J28" s="885">
        <v>-100</v>
      </c>
    </row>
    <row r="29" spans="1:12" customFormat="1" ht="13.05" customHeight="1">
      <c r="A29" s="688" t="s">
        <v>227</v>
      </c>
      <c r="B29" s="503">
        <v>2.0672551703353967</v>
      </c>
      <c r="C29" s="503">
        <v>7.7023849273530747</v>
      </c>
      <c r="D29" s="686">
        <v>-73.160843169573852</v>
      </c>
      <c r="E29" s="356">
        <v>2.0672551703353967</v>
      </c>
      <c r="F29" s="503">
        <v>7.7023849273530747</v>
      </c>
      <c r="G29" s="885">
        <v>-73.160843169573852</v>
      </c>
      <c r="H29" s="503">
        <v>0</v>
      </c>
      <c r="I29" s="503">
        <v>0</v>
      </c>
      <c r="J29" s="885" t="s">
        <v>147</v>
      </c>
    </row>
    <row r="30" spans="1:12" customFormat="1" ht="13.05" customHeight="1">
      <c r="A30" s="688" t="s">
        <v>228</v>
      </c>
      <c r="B30" s="503">
        <v>0</v>
      </c>
      <c r="C30" s="503">
        <v>513.34578872041277</v>
      </c>
      <c r="D30" s="686">
        <v>-100</v>
      </c>
      <c r="E30" s="356">
        <v>0</v>
      </c>
      <c r="F30" s="503">
        <v>8.5742803814189514</v>
      </c>
      <c r="G30" s="885">
        <v>-100</v>
      </c>
      <c r="H30" s="503">
        <v>0</v>
      </c>
      <c r="I30" s="503">
        <v>504.7715083389939</v>
      </c>
      <c r="J30" s="885">
        <v>-100</v>
      </c>
    </row>
    <row r="31" spans="1:12" customFormat="1" ht="13.05" customHeight="1">
      <c r="A31" s="206"/>
      <c r="B31" s="503"/>
      <c r="C31" s="503"/>
      <c r="D31" s="686"/>
      <c r="E31" s="356"/>
      <c r="F31" s="503"/>
      <c r="G31" s="885"/>
      <c r="H31" s="503"/>
      <c r="I31" s="503"/>
      <c r="J31" s="885"/>
    </row>
    <row r="32" spans="1:12" customFormat="1" ht="13.05" customHeight="1">
      <c r="A32" s="688" t="s">
        <v>229</v>
      </c>
      <c r="B32" s="503">
        <v>254.98665150807614</v>
      </c>
      <c r="C32" s="503">
        <v>5217.3645403874898</v>
      </c>
      <c r="D32" s="686">
        <v>-95.112730775581596</v>
      </c>
      <c r="E32" s="356">
        <v>185.04926331487405</v>
      </c>
      <c r="F32" s="503">
        <v>498.68186223652441</v>
      </c>
      <c r="G32" s="885">
        <v>-62.892321271731888</v>
      </c>
      <c r="H32" s="503">
        <v>69.937388193202139</v>
      </c>
      <c r="I32" s="503">
        <v>4718.6826781509772</v>
      </c>
      <c r="J32" s="885">
        <v>-98.517862018630012</v>
      </c>
      <c r="L32" s="873"/>
    </row>
    <row r="33" spans="1:10" customFormat="1" ht="13.05" customHeight="1">
      <c r="A33" s="688" t="s">
        <v>230</v>
      </c>
      <c r="B33" s="503">
        <v>234.03691273201079</v>
      </c>
      <c r="C33" s="503">
        <v>4593.9438146501234</v>
      </c>
      <c r="D33" s="686">
        <v>-94.905533846851469</v>
      </c>
      <c r="E33" s="356">
        <v>164.09952453880868</v>
      </c>
      <c r="F33" s="503">
        <v>418.86602242739548</v>
      </c>
      <c r="G33" s="885">
        <v>-60.82290857877998</v>
      </c>
      <c r="H33" s="503">
        <v>69.937388193202139</v>
      </c>
      <c r="I33" s="503">
        <v>4175.077792222738</v>
      </c>
      <c r="J33" s="885">
        <v>-98.324884189619638</v>
      </c>
    </row>
    <row r="34" spans="1:10" customFormat="1" ht="13.05" customHeight="1">
      <c r="A34" s="688" t="s">
        <v>231</v>
      </c>
      <c r="B34" s="503">
        <v>51.928630851167121</v>
      </c>
      <c r="C34" s="503">
        <v>3043.838943689384</v>
      </c>
      <c r="D34" s="686">
        <v>-98.29397573880091</v>
      </c>
      <c r="E34" s="356">
        <v>51.928630851167121</v>
      </c>
      <c r="F34" s="503">
        <v>188.15037840121849</v>
      </c>
      <c r="G34" s="885">
        <v>-72.400464302849983</v>
      </c>
      <c r="H34" s="503">
        <v>0</v>
      </c>
      <c r="I34" s="503">
        <v>2855.6885652881679</v>
      </c>
      <c r="J34" s="885">
        <v>-100</v>
      </c>
    </row>
    <row r="35" spans="1:10" customFormat="1" ht="13.05" customHeight="1">
      <c r="A35" s="688" t="s">
        <v>232</v>
      </c>
      <c r="B35" s="503">
        <v>172.2365566370147</v>
      </c>
      <c r="C35" s="503">
        <v>330.93307283835787</v>
      </c>
      <c r="D35" s="686">
        <v>-47.954263029750877</v>
      </c>
      <c r="E35" s="356">
        <v>102.29916844381259</v>
      </c>
      <c r="F35" s="503">
        <v>136.73642432345159</v>
      </c>
      <c r="G35" s="885">
        <v>-25.185137062072993</v>
      </c>
      <c r="H35" s="503">
        <v>69.937388193202139</v>
      </c>
      <c r="I35" s="503">
        <v>194.19664851490634</v>
      </c>
      <c r="J35" s="885">
        <v>-63.986305259107588</v>
      </c>
    </row>
    <row r="36" spans="1:10" customFormat="1" ht="13.05" customHeight="1">
      <c r="A36" s="688" t="s">
        <v>233</v>
      </c>
      <c r="B36" s="503">
        <v>2.1521746939188096</v>
      </c>
      <c r="C36" s="503">
        <v>425.19765493885586</v>
      </c>
      <c r="D36" s="686">
        <v>-99.493841353798558</v>
      </c>
      <c r="E36" s="356">
        <v>2.1521746939188096</v>
      </c>
      <c r="F36" s="503">
        <v>49.364172078613322</v>
      </c>
      <c r="G36" s="885">
        <v>-95.640209076146505</v>
      </c>
      <c r="H36" s="503">
        <v>0</v>
      </c>
      <c r="I36" s="503">
        <v>375.83348286024238</v>
      </c>
      <c r="J36" s="885">
        <v>-100</v>
      </c>
    </row>
    <row r="37" spans="1:10" customFormat="1" ht="13.05" customHeight="1">
      <c r="A37" s="206"/>
      <c r="B37" s="503"/>
      <c r="C37" s="503"/>
      <c r="D37" s="686"/>
      <c r="E37" s="356"/>
      <c r="F37" s="503"/>
      <c r="G37" s="885"/>
      <c r="H37" s="503"/>
      <c r="I37" s="503"/>
      <c r="J37" s="885"/>
    </row>
    <row r="38" spans="1:10" customFormat="1" ht="13.05" customHeight="1">
      <c r="A38" s="688" t="s">
        <v>234</v>
      </c>
      <c r="B38" s="503">
        <v>953.3909047390307</v>
      </c>
      <c r="C38" s="503">
        <v>10259.65694518652</v>
      </c>
      <c r="D38" s="686">
        <v>-90.707380277599555</v>
      </c>
      <c r="E38" s="356">
        <v>447.78642311334505</v>
      </c>
      <c r="F38" s="503">
        <v>1277.5355433137181</v>
      </c>
      <c r="G38" s="885">
        <v>-64.949200399398649</v>
      </c>
      <c r="H38" s="503">
        <v>505.60448162568531</v>
      </c>
      <c r="I38" s="503">
        <v>8982.1214018728315</v>
      </c>
      <c r="J38" s="885">
        <v>-94.37099033731316</v>
      </c>
    </row>
    <row r="39" spans="1:10" customFormat="1" ht="13.05" customHeight="1">
      <c r="A39" s="688" t="s">
        <v>235</v>
      </c>
      <c r="B39" s="503">
        <v>740.27839232230951</v>
      </c>
      <c r="C39" s="503">
        <v>965.1387482902943</v>
      </c>
      <c r="D39" s="686">
        <v>-23.298241456610892</v>
      </c>
      <c r="E39" s="356">
        <v>303.90646883615909</v>
      </c>
      <c r="F39" s="503">
        <v>457.36895902403955</v>
      </c>
      <c r="G39" s="885">
        <v>-33.55332432602065</v>
      </c>
      <c r="H39" s="503">
        <v>436.37192348615048</v>
      </c>
      <c r="I39" s="503">
        <v>507.76978926625435</v>
      </c>
      <c r="J39" s="885">
        <v>-14.061070053670655</v>
      </c>
    </row>
    <row r="40" spans="1:10" customFormat="1" ht="13.05" customHeight="1">
      <c r="A40" s="688" t="s">
        <v>236</v>
      </c>
      <c r="B40" s="503">
        <v>213.11251241672096</v>
      </c>
      <c r="C40" s="503">
        <v>9294.5181968962333</v>
      </c>
      <c r="D40" s="686">
        <v>-97.707116088191782</v>
      </c>
      <c r="E40" s="356">
        <v>143.87995427718604</v>
      </c>
      <c r="F40" s="503">
        <v>820.16658428967776</v>
      </c>
      <c r="G40" s="885">
        <v>-82.457227954270266</v>
      </c>
      <c r="H40" s="503">
        <v>69.232558139534888</v>
      </c>
      <c r="I40" s="503">
        <v>8474.3516126065751</v>
      </c>
      <c r="J40" s="885">
        <v>-99.183034156423915</v>
      </c>
    </row>
    <row r="41" spans="1:10" customFormat="1" ht="13.05" customHeight="1">
      <c r="A41" s="688" t="s">
        <v>237</v>
      </c>
      <c r="B41" s="503">
        <v>4132.6094907178849</v>
      </c>
      <c r="C41" s="503">
        <v>32029.595488166342</v>
      </c>
      <c r="D41" s="686">
        <v>-87.097528308639681</v>
      </c>
      <c r="E41" s="356">
        <v>1064.842048857422</v>
      </c>
      <c r="F41" s="503">
        <v>6640.5413891864246</v>
      </c>
      <c r="G41" s="885">
        <v>-83.964529600080056</v>
      </c>
      <c r="H41" s="503">
        <v>3067.7674418604738</v>
      </c>
      <c r="I41" s="503">
        <v>25389.054098980116</v>
      </c>
      <c r="J41" s="885">
        <v>-87.916968352185648</v>
      </c>
    </row>
    <row r="42" spans="1:10" customFormat="1" ht="13.05" customHeight="1">
      <c r="A42" s="688" t="s">
        <v>238</v>
      </c>
      <c r="B42" s="503">
        <v>233.74168640269102</v>
      </c>
      <c r="C42" s="503">
        <v>9369.8598565528991</v>
      </c>
      <c r="D42" s="686">
        <v>-97.505387594039391</v>
      </c>
      <c r="E42" s="356">
        <v>164.5091282631561</v>
      </c>
      <c r="F42" s="503">
        <v>841.91395553303687</v>
      </c>
      <c r="G42" s="885">
        <v>-80.46010198761924</v>
      </c>
      <c r="H42" s="503">
        <v>69.232558139534888</v>
      </c>
      <c r="I42" s="503">
        <v>8527.9459010198807</v>
      </c>
      <c r="J42" s="885">
        <v>-99.188168417775074</v>
      </c>
    </row>
    <row r="43" spans="1:10" customFormat="1" ht="13.05" customHeight="1">
      <c r="A43" s="688" t="s">
        <v>239</v>
      </c>
      <c r="B43" s="516">
        <v>1.0598590027544574</v>
      </c>
      <c r="C43" s="516">
        <v>1.3602889158380469</v>
      </c>
      <c r="D43" s="686">
        <v>-22.085742931934472</v>
      </c>
      <c r="E43" s="357">
        <v>1.1562880262161319</v>
      </c>
      <c r="F43" s="516">
        <v>1.1404872979382756</v>
      </c>
      <c r="G43" s="885">
        <v>1.3854365854332862</v>
      </c>
      <c r="H43" s="516">
        <v>1.022069671067751</v>
      </c>
      <c r="I43" s="516">
        <v>1.4087795190940013</v>
      </c>
      <c r="J43" s="885">
        <v>-27.449990774634969</v>
      </c>
    </row>
    <row r="44" spans="1:10" customFormat="1" ht="13.05" customHeight="1">
      <c r="A44" s="206"/>
      <c r="B44" s="516"/>
      <c r="C44" s="516"/>
      <c r="D44" s="686"/>
      <c r="E44" s="357"/>
      <c r="F44" s="516"/>
      <c r="G44" s="885"/>
      <c r="H44" s="516"/>
      <c r="I44" s="516"/>
      <c r="J44" s="885"/>
    </row>
    <row r="45" spans="1:10" customFormat="1" ht="13.05" customHeight="1">
      <c r="A45" s="688" t="s">
        <v>240</v>
      </c>
      <c r="B45" s="516">
        <v>13.232414272083737</v>
      </c>
      <c r="C45" s="516">
        <v>9.4418322016820859</v>
      </c>
      <c r="D45" s="686">
        <v>40.146679049500044</v>
      </c>
      <c r="E45" s="357">
        <v>17.890841981142064</v>
      </c>
      <c r="F45" s="516">
        <v>7.8071393990100368</v>
      </c>
      <c r="G45" s="885">
        <v>129.16001709167207</v>
      </c>
      <c r="H45" s="516">
        <v>11.406834550166682</v>
      </c>
      <c r="I45" s="516">
        <v>9.8024630327792899</v>
      </c>
      <c r="J45" s="885">
        <v>16.367024410318077</v>
      </c>
    </row>
    <row r="46" spans="1:10" customFormat="1" ht="13.05" customHeight="1">
      <c r="A46" s="688" t="s">
        <v>241</v>
      </c>
      <c r="B46" s="516"/>
      <c r="C46" s="516"/>
      <c r="D46" s="686"/>
      <c r="E46" s="357"/>
      <c r="F46" s="516"/>
      <c r="G46" s="885"/>
      <c r="H46" s="516"/>
      <c r="I46" s="516"/>
      <c r="J46" s="885"/>
    </row>
    <row r="47" spans="1:10" customFormat="1" ht="13.05" customHeight="1">
      <c r="A47" s="689" t="s">
        <v>242</v>
      </c>
      <c r="B47" s="516">
        <v>11.047608131790531</v>
      </c>
      <c r="C47" s="516">
        <v>8.0138128721209085</v>
      </c>
      <c r="D47" s="686">
        <v>37.857076376512744</v>
      </c>
      <c r="E47" s="357">
        <v>14.456651022075125</v>
      </c>
      <c r="F47" s="516">
        <v>6.5029295666388576</v>
      </c>
      <c r="G47" s="885">
        <v>122.30982011923088</v>
      </c>
      <c r="H47" s="516">
        <v>9.8794055456717462</v>
      </c>
      <c r="I47" s="516">
        <v>8.3315120729933803</v>
      </c>
      <c r="J47" s="885">
        <v>18.578782088018176</v>
      </c>
    </row>
    <row r="48" spans="1:10" customFormat="1" ht="13.05" customHeight="1">
      <c r="A48" s="689" t="s">
        <v>243</v>
      </c>
      <c r="B48" s="516">
        <v>14.271103562803832</v>
      </c>
      <c r="C48" s="516">
        <v>4.4279802075034667</v>
      </c>
      <c r="D48" s="686">
        <v>222.29375232121922</v>
      </c>
      <c r="E48" s="357">
        <v>13.810752779640108</v>
      </c>
      <c r="F48" s="516">
        <v>8.3873876840005419</v>
      </c>
      <c r="G48" s="885">
        <v>64.660956426098764</v>
      </c>
      <c r="H48" s="516">
        <v>14.577385914331943</v>
      </c>
      <c r="I48" s="516">
        <v>3.9183105983941222</v>
      </c>
      <c r="J48" s="885">
        <v>272.03242438989724</v>
      </c>
    </row>
    <row r="49" spans="1:12" customFormat="1" ht="13.05" customHeight="1">
      <c r="A49" s="689" t="s">
        <v>244</v>
      </c>
      <c r="B49" s="516">
        <v>31.972072270618153</v>
      </c>
      <c r="C49" s="516">
        <v>1.3294179415378138</v>
      </c>
      <c r="D49" s="686">
        <v>2304.9677134366211</v>
      </c>
      <c r="E49" s="357">
        <v>31.972072270618153</v>
      </c>
      <c r="F49" s="516">
        <v>6.3239677942013888</v>
      </c>
      <c r="G49" s="885">
        <v>405.56981488637848</v>
      </c>
      <c r="H49" s="503">
        <v>0</v>
      </c>
      <c r="I49" s="516">
        <v>1.2272526727620916</v>
      </c>
      <c r="J49" s="885">
        <v>-100</v>
      </c>
    </row>
    <row r="50" spans="1:12" customFormat="1" ht="13.05" customHeight="1">
      <c r="A50" s="689" t="s">
        <v>245</v>
      </c>
      <c r="B50" s="516">
        <v>6.2201208881887773</v>
      </c>
      <c r="C50" s="516">
        <v>1.25950485733093</v>
      </c>
      <c r="D50" s="686">
        <v>393.85445812174942</v>
      </c>
      <c r="E50" s="357">
        <v>6.2201208881887773</v>
      </c>
      <c r="F50" s="516">
        <v>4.7536101669694526</v>
      </c>
      <c r="G50" s="885">
        <v>30.850462484479714</v>
      </c>
      <c r="H50" s="503">
        <v>0</v>
      </c>
      <c r="I50" s="516">
        <v>1.1178209804997274</v>
      </c>
      <c r="J50" s="885">
        <v>-100</v>
      </c>
    </row>
    <row r="51" spans="1:12" customFormat="1" ht="13.05" customHeight="1">
      <c r="A51" s="689" t="s">
        <v>246</v>
      </c>
      <c r="B51" s="516">
        <v>15.933875311146537</v>
      </c>
      <c r="C51" s="516">
        <v>3.8042752091314682</v>
      </c>
      <c r="D51" s="686">
        <v>318.84128868753174</v>
      </c>
      <c r="E51" s="357">
        <v>27.004433433937773</v>
      </c>
      <c r="F51" s="516">
        <v>7.3401694440500735</v>
      </c>
      <c r="G51" s="885">
        <v>267.89931948815587</v>
      </c>
      <c r="H51" s="516">
        <v>8.6426283276358635</v>
      </c>
      <c r="I51" s="516">
        <v>3.4794177334775123</v>
      </c>
      <c r="J51" s="885">
        <v>148.3929493282765</v>
      </c>
    </row>
    <row r="52" spans="1:12" customFormat="1" ht="13.05" customHeight="1">
      <c r="A52" s="515" t="s">
        <v>247</v>
      </c>
      <c r="B52" s="516">
        <v>26.124651353957063</v>
      </c>
      <c r="C52" s="516">
        <v>4.8903084810178763</v>
      </c>
      <c r="D52" s="686">
        <v>434.21274865096933</v>
      </c>
      <c r="E52" s="357">
        <v>16.948499123738795</v>
      </c>
      <c r="F52" s="516">
        <v>9.3929044356254572</v>
      </c>
      <c r="G52" s="885">
        <v>80.439386346319438</v>
      </c>
      <c r="H52" s="516">
        <v>50.404085489761407</v>
      </c>
      <c r="I52" s="516">
        <v>4.4144631892928947</v>
      </c>
      <c r="J52" s="885">
        <v>1041.7942188761369</v>
      </c>
    </row>
    <row r="53" spans="1:12" customFormat="1" ht="13.05" customHeight="1">
      <c r="A53" s="690" t="s">
        <v>248</v>
      </c>
      <c r="B53" s="516">
        <v>17.888995118517457</v>
      </c>
      <c r="C53" s="516">
        <v>2.4048057800920968</v>
      </c>
      <c r="D53" s="686">
        <v>643.88523458357463</v>
      </c>
      <c r="E53" s="357">
        <v>17.888995118517457</v>
      </c>
      <c r="F53" s="516">
        <v>4.1447495313221019</v>
      </c>
      <c r="G53" s="885">
        <v>331.60617989891375</v>
      </c>
      <c r="H53" s="503">
        <v>0</v>
      </c>
      <c r="I53" s="516">
        <v>2.2901675526711989</v>
      </c>
      <c r="J53" s="885">
        <v>-100</v>
      </c>
    </row>
    <row r="54" spans="1:12" customFormat="1" ht="13.05" customHeight="1">
      <c r="A54" s="690" t="s">
        <v>249</v>
      </c>
      <c r="B54" s="516">
        <v>24.49394106184322</v>
      </c>
      <c r="C54" s="516">
        <v>3.960579691232228</v>
      </c>
      <c r="D54" s="686">
        <v>518.44333333493887</v>
      </c>
      <c r="E54" s="357">
        <v>13.451326318808452</v>
      </c>
      <c r="F54" s="516">
        <v>9.3209634442183233</v>
      </c>
      <c r="G54" s="885">
        <v>44.312617459648337</v>
      </c>
      <c r="H54" s="516">
        <v>50.404085489761407</v>
      </c>
      <c r="I54" s="516">
        <v>3.4227974670350689</v>
      </c>
      <c r="J54" s="885">
        <v>1372.5991232377228</v>
      </c>
    </row>
    <row r="55" spans="1:12" customFormat="1" ht="13.05" customHeight="1">
      <c r="A55" s="206"/>
      <c r="B55" s="503"/>
      <c r="C55" s="503"/>
      <c r="D55" s="686"/>
      <c r="E55" s="356"/>
      <c r="F55" s="503"/>
      <c r="G55" s="885"/>
      <c r="H55" s="503"/>
      <c r="I55" s="503"/>
      <c r="J55" s="885"/>
    </row>
    <row r="56" spans="1:12" customFormat="1" ht="13.05" customHeight="1">
      <c r="A56" s="688" t="s">
        <v>250</v>
      </c>
      <c r="B56" s="503"/>
      <c r="C56" s="503"/>
      <c r="D56" s="686"/>
      <c r="E56" s="356"/>
      <c r="F56" s="503"/>
      <c r="G56" s="885"/>
      <c r="H56" s="503"/>
      <c r="I56" s="503"/>
      <c r="J56" s="885"/>
    </row>
    <row r="57" spans="1:12" customFormat="1" ht="13.05" customHeight="1">
      <c r="A57" s="515" t="s">
        <v>251</v>
      </c>
      <c r="B57" s="503">
        <v>1405.6868258485238</v>
      </c>
      <c r="C57" s="503">
        <v>35745.45173236636</v>
      </c>
      <c r="D57" s="686">
        <v>-96.067508570396058</v>
      </c>
      <c r="E57" s="356">
        <v>790.98139949193819</v>
      </c>
      <c r="F57" s="503">
        <v>6246.9367675749099</v>
      </c>
      <c r="G57" s="885">
        <v>-87.338091789281862</v>
      </c>
      <c r="H57" s="503">
        <v>614.7054263565891</v>
      </c>
      <c r="I57" s="503">
        <v>29498.514964791662</v>
      </c>
      <c r="J57" s="885">
        <v>-97.916147890528464</v>
      </c>
      <c r="L57" s="873"/>
    </row>
    <row r="58" spans="1:12" customFormat="1" ht="13.05" customHeight="1">
      <c r="A58" s="515" t="s">
        <v>252</v>
      </c>
      <c r="B58" s="503">
        <v>1302.1083383400594</v>
      </c>
      <c r="C58" s="503">
        <v>32122.006976362965</v>
      </c>
      <c r="D58" s="686">
        <v>-95.946366802988933</v>
      </c>
      <c r="E58" s="356">
        <v>699.94167167339606</v>
      </c>
      <c r="F58" s="503">
        <v>5905.0633955696494</v>
      </c>
      <c r="G58" s="885">
        <v>-88.146754322764153</v>
      </c>
      <c r="H58" s="503">
        <v>602.16666666666663</v>
      </c>
      <c r="I58" s="503">
        <v>26216.943580793533</v>
      </c>
      <c r="J58" s="885">
        <v>-97.703139327393558</v>
      </c>
    </row>
    <row r="59" spans="1:12" customFormat="1" ht="13.05" customHeight="1">
      <c r="A59" s="515" t="s">
        <v>253</v>
      </c>
      <c r="B59" s="503">
        <v>2499.9681391309032</v>
      </c>
      <c r="C59" s="503">
        <v>3672.0662204533978</v>
      </c>
      <c r="D59" s="686">
        <v>-31.919306759608844</v>
      </c>
      <c r="E59" s="356">
        <v>81.906123627024925</v>
      </c>
      <c r="F59" s="503">
        <v>338.60115475879718</v>
      </c>
      <c r="G59" s="885">
        <v>-75.810441731845003</v>
      </c>
      <c r="H59" s="503">
        <v>2418.0620155038791</v>
      </c>
      <c r="I59" s="503">
        <v>3333.4650656946033</v>
      </c>
      <c r="J59" s="885">
        <v>-27.461006254762687</v>
      </c>
      <c r="L59" s="873"/>
    </row>
    <row r="60" spans="1:12" customFormat="1" ht="13.05" customHeight="1">
      <c r="A60" s="515" t="s">
        <v>254</v>
      </c>
      <c r="B60" s="503">
        <v>2485.1808773138641</v>
      </c>
      <c r="C60" s="503">
        <v>2095.091670290557</v>
      </c>
      <c r="D60" s="686">
        <v>18.619195167207536</v>
      </c>
      <c r="E60" s="356">
        <v>67.118861809985987</v>
      </c>
      <c r="F60" s="503">
        <v>244.94378885270248</v>
      </c>
      <c r="G60" s="885">
        <v>-72.598259329470864</v>
      </c>
      <c r="H60" s="503">
        <v>2418.0620155038791</v>
      </c>
      <c r="I60" s="503">
        <v>1850.147881437854</v>
      </c>
      <c r="J60" s="885">
        <v>30.695607619465903</v>
      </c>
    </row>
    <row r="61" spans="1:12" customFormat="1" ht="13.05" customHeight="1">
      <c r="A61" s="515" t="s">
        <v>255</v>
      </c>
      <c r="B61" s="503">
        <v>22.959503606680979</v>
      </c>
      <c r="C61" s="503">
        <v>406.92735304662693</v>
      </c>
      <c r="D61" s="686">
        <v>-94.357837231932109</v>
      </c>
      <c r="E61" s="356">
        <v>21.959503606680979</v>
      </c>
      <c r="F61" s="503">
        <v>90.130843763278349</v>
      </c>
      <c r="G61" s="885">
        <v>-75.635972448725866</v>
      </c>
      <c r="H61" s="503">
        <v>1</v>
      </c>
      <c r="I61" s="503">
        <v>316.79650928334854</v>
      </c>
      <c r="J61" s="885">
        <v>-99.6843399561876</v>
      </c>
      <c r="L61" s="873"/>
    </row>
    <row r="62" spans="1:12" customFormat="1" ht="13.05" customHeight="1">
      <c r="A62" s="515" t="s">
        <v>256</v>
      </c>
      <c r="B62" s="503">
        <v>20.92662349920391</v>
      </c>
      <c r="C62" s="503">
        <v>207.29577358304473</v>
      </c>
      <c r="D62" s="686">
        <v>-89.904944448459531</v>
      </c>
      <c r="E62" s="356">
        <v>20.92662349920391</v>
      </c>
      <c r="F62" s="503">
        <v>59.743114454677951</v>
      </c>
      <c r="G62" s="885">
        <v>-64.972325781443544</v>
      </c>
      <c r="H62" s="503">
        <v>0</v>
      </c>
      <c r="I62" s="503">
        <v>147.55265912836677</v>
      </c>
      <c r="J62" s="885">
        <v>-100</v>
      </c>
    </row>
    <row r="63" spans="1:12" customFormat="1" ht="13.05" customHeight="1">
      <c r="A63" s="515" t="s">
        <v>257</v>
      </c>
      <c r="B63" s="503">
        <v>0</v>
      </c>
      <c r="C63" s="503">
        <v>764.7034259929676</v>
      </c>
      <c r="D63" s="686">
        <v>-100</v>
      </c>
      <c r="E63" s="356">
        <v>0</v>
      </c>
      <c r="F63" s="503">
        <v>90.913155103732009</v>
      </c>
      <c r="G63" s="885">
        <v>-100</v>
      </c>
      <c r="H63" s="503">
        <v>0</v>
      </c>
      <c r="I63" s="503">
        <v>673.79027088923556</v>
      </c>
      <c r="J63" s="885">
        <v>-100</v>
      </c>
    </row>
    <row r="64" spans="1:12" customFormat="1" ht="13.05" customHeight="1">
      <c r="A64" s="515" t="s">
        <v>258</v>
      </c>
      <c r="B64" s="503">
        <v>250.78226339224256</v>
      </c>
      <c r="C64" s="503">
        <v>1142.9913914904055</v>
      </c>
      <c r="D64" s="686">
        <v>-78.059129293595589</v>
      </c>
      <c r="E64" s="356">
        <v>168.08846494263014</v>
      </c>
      <c r="F64" s="503">
        <v>317.3245446135561</v>
      </c>
      <c r="G64" s="885">
        <v>-47.029478873961203</v>
      </c>
      <c r="H64" s="503">
        <v>82.693798449612402</v>
      </c>
      <c r="I64" s="503">
        <v>825.66684687684938</v>
      </c>
      <c r="J64" s="885">
        <v>-89.984604715278522</v>
      </c>
      <c r="L64" s="873"/>
    </row>
    <row r="65" spans="1:12" customFormat="1" ht="13.05" customHeight="1">
      <c r="A65" s="515" t="s">
        <v>259</v>
      </c>
      <c r="B65" s="503">
        <v>23.280779622760129</v>
      </c>
      <c r="C65" s="503">
        <v>446.49844490218578</v>
      </c>
      <c r="D65" s="686">
        <v>-94.785921454248239</v>
      </c>
      <c r="E65" s="356">
        <v>23.280779622760129</v>
      </c>
      <c r="F65" s="503">
        <v>73.853163797752543</v>
      </c>
      <c r="G65" s="885">
        <v>-68.476936632647551</v>
      </c>
      <c r="H65" s="503">
        <v>0</v>
      </c>
      <c r="I65" s="503">
        <v>372.64528110443325</v>
      </c>
      <c r="J65" s="885">
        <v>-100</v>
      </c>
    </row>
    <row r="66" spans="1:12" customFormat="1" ht="13.05" customHeight="1">
      <c r="A66" s="515" t="s">
        <v>260</v>
      </c>
      <c r="B66" s="503">
        <v>159.6550288992951</v>
      </c>
      <c r="C66" s="503">
        <v>2466.6340755173596</v>
      </c>
      <c r="D66" s="686">
        <v>-93.527413308526178</v>
      </c>
      <c r="E66" s="356">
        <v>159.6550288992951</v>
      </c>
      <c r="F66" s="503">
        <v>394.14367457662843</v>
      </c>
      <c r="G66" s="885">
        <v>-59.493190123934014</v>
      </c>
      <c r="H66" s="503">
        <v>0</v>
      </c>
      <c r="I66" s="503">
        <v>2072.4904009407328</v>
      </c>
      <c r="J66" s="885">
        <v>-100</v>
      </c>
      <c r="L66" s="873"/>
    </row>
    <row r="67" spans="1:12" customFormat="1" ht="13.05" customHeight="1">
      <c r="A67" s="515" t="s">
        <v>261</v>
      </c>
      <c r="B67" s="503">
        <v>33.735203208375601</v>
      </c>
      <c r="C67" s="503">
        <v>365.90753161862506</v>
      </c>
      <c r="D67" s="686">
        <v>-90.780402070669368</v>
      </c>
      <c r="E67" s="356">
        <v>20.196443518453115</v>
      </c>
      <c r="F67" s="503">
        <v>124.46990735269775</v>
      </c>
      <c r="G67" s="885">
        <v>-83.774035067589068</v>
      </c>
      <c r="H67" s="503">
        <v>13.538759689922481</v>
      </c>
      <c r="I67" s="503">
        <v>241.43762426592693</v>
      </c>
      <c r="J67" s="885">
        <v>-94.392439980684003</v>
      </c>
    </row>
    <row r="68" spans="1:12" customFormat="1" ht="13.05" customHeight="1">
      <c r="A68" s="515" t="s">
        <v>262</v>
      </c>
      <c r="B68" s="503">
        <v>10.599900148140257</v>
      </c>
      <c r="C68" s="503">
        <v>147.41524158554756</v>
      </c>
      <c r="D68" s="686">
        <v>-92.809495114527252</v>
      </c>
      <c r="E68" s="356">
        <v>10.599900148140257</v>
      </c>
      <c r="F68" s="503">
        <v>25.989334721852387</v>
      </c>
      <c r="G68" s="885">
        <v>-59.214422910073047</v>
      </c>
      <c r="H68" s="503">
        <v>0</v>
      </c>
      <c r="I68" s="503">
        <v>121.42590686369516</v>
      </c>
      <c r="J68" s="885">
        <v>-100</v>
      </c>
    </row>
    <row r="69" spans="1:12" customFormat="1" ht="13.05" customHeight="1">
      <c r="A69" s="515" t="s">
        <v>263</v>
      </c>
      <c r="B69" s="503">
        <v>31.756179025642894</v>
      </c>
      <c r="C69" s="503">
        <v>469.06921046754428</v>
      </c>
      <c r="D69" s="686">
        <v>-93.229958752997248</v>
      </c>
      <c r="E69" s="356">
        <v>20.217419335720411</v>
      </c>
      <c r="F69" s="503">
        <v>57.345445344913244</v>
      </c>
      <c r="G69" s="885">
        <v>-64.744507233103604</v>
      </c>
      <c r="H69" s="503">
        <v>11.538759689922481</v>
      </c>
      <c r="I69" s="503">
        <v>411.72376512263111</v>
      </c>
      <c r="J69" s="885">
        <v>-97.19745113899711</v>
      </c>
    </row>
    <row r="70" spans="1:12" customFormat="1" ht="13.05" customHeight="1">
      <c r="A70" s="515" t="s">
        <v>264</v>
      </c>
      <c r="B70" s="503">
        <v>2.1559709558462492</v>
      </c>
      <c r="C70" s="503">
        <v>171.74072503545057</v>
      </c>
      <c r="D70" s="686">
        <v>-98.744636162796439</v>
      </c>
      <c r="E70" s="356">
        <v>2.1559709558462492</v>
      </c>
      <c r="F70" s="503">
        <v>27.411434439084346</v>
      </c>
      <c r="G70" s="885">
        <v>-92.13477514050787</v>
      </c>
      <c r="H70" s="503">
        <v>0</v>
      </c>
      <c r="I70" s="503">
        <v>144.32929059636626</v>
      </c>
      <c r="J70" s="885">
        <v>-100</v>
      </c>
    </row>
    <row r="71" spans="1:12" customFormat="1" ht="13.05" customHeight="1">
      <c r="A71" s="515" t="s">
        <v>265</v>
      </c>
      <c r="B71" s="503">
        <v>61.047010410119483</v>
      </c>
      <c r="C71" s="503">
        <v>117.22044676464859</v>
      </c>
      <c r="D71" s="686">
        <v>-47.921192850691227</v>
      </c>
      <c r="E71" s="356">
        <v>53.047010410119483</v>
      </c>
      <c r="F71" s="503">
        <v>117.22044676464859</v>
      </c>
      <c r="G71" s="885">
        <v>-54.745940768656553</v>
      </c>
      <c r="H71" s="503">
        <v>8</v>
      </c>
      <c r="I71" s="503">
        <v>0</v>
      </c>
      <c r="J71" s="885" t="s">
        <v>147</v>
      </c>
    </row>
    <row r="72" spans="1:12" customFormat="1" ht="13.05" customHeight="1">
      <c r="A72" s="688"/>
      <c r="B72" s="503"/>
      <c r="C72" s="503"/>
      <c r="D72" s="687"/>
      <c r="E72" s="356"/>
      <c r="F72" s="503"/>
      <c r="G72" s="887"/>
      <c r="H72" s="503"/>
      <c r="I72" s="503"/>
      <c r="J72" s="887"/>
    </row>
    <row r="73" spans="1:12" customFormat="1" ht="13.05" customHeight="1">
      <c r="A73" s="688" t="s">
        <v>266</v>
      </c>
      <c r="B73" s="503"/>
      <c r="C73" s="503"/>
      <c r="D73" s="687"/>
      <c r="E73" s="356"/>
      <c r="F73" s="503"/>
      <c r="G73" s="887"/>
      <c r="H73" s="503"/>
      <c r="I73" s="503"/>
      <c r="J73" s="887"/>
    </row>
    <row r="74" spans="1:12" customFormat="1" ht="13.05" customHeight="1">
      <c r="A74" s="688" t="s">
        <v>267</v>
      </c>
      <c r="B74" s="503">
        <v>3358.2135092241933</v>
      </c>
      <c r="C74" s="503">
        <v>38224.181274594477</v>
      </c>
      <c r="D74" s="686">
        <v>-91.21442658222162</v>
      </c>
      <c r="E74" s="356">
        <v>806.1972161237743</v>
      </c>
      <c r="F74" s="503">
        <v>6758.6557745294112</v>
      </c>
      <c r="G74" s="885">
        <v>-88.071633723942583</v>
      </c>
      <c r="H74" s="503">
        <v>2552.016293100427</v>
      </c>
      <c r="I74" s="503">
        <v>31465.525500065309</v>
      </c>
      <c r="J74" s="885">
        <v>-91.889484594512396</v>
      </c>
    </row>
    <row r="75" spans="1:12" customFormat="1" ht="13.05" customHeight="1">
      <c r="A75" s="688" t="s">
        <v>268</v>
      </c>
      <c r="B75" s="503">
        <v>134.58840147657295</v>
      </c>
      <c r="C75" s="503">
        <v>1386.1654273810309</v>
      </c>
      <c r="D75" s="686">
        <v>-90.290595998281447</v>
      </c>
      <c r="E75" s="356">
        <v>73.266825249182801</v>
      </c>
      <c r="F75" s="503">
        <v>294.57655306490517</v>
      </c>
      <c r="G75" s="885">
        <v>-75.128086574819946</v>
      </c>
      <c r="H75" s="503">
        <v>61.321576227390182</v>
      </c>
      <c r="I75" s="503">
        <v>1091.5888743161267</v>
      </c>
      <c r="J75" s="885">
        <v>-94.382356061863703</v>
      </c>
    </row>
    <row r="76" spans="1:12" customFormat="1" ht="13.05" customHeight="1">
      <c r="A76" s="688" t="s">
        <v>269</v>
      </c>
      <c r="B76" s="503">
        <v>87.629301858804922</v>
      </c>
      <c r="C76" s="503">
        <v>1331.4805781723405</v>
      </c>
      <c r="D76" s="686">
        <v>-93.418657147887998</v>
      </c>
      <c r="E76" s="356">
        <v>51.985245011259678</v>
      </c>
      <c r="F76" s="503">
        <v>265.0113321953549</v>
      </c>
      <c r="G76" s="885">
        <v>-80.383765259917865</v>
      </c>
      <c r="H76" s="503">
        <v>35.644056847545222</v>
      </c>
      <c r="I76" s="503">
        <v>1066.4692459769863</v>
      </c>
      <c r="J76" s="885">
        <v>-96.657751080773835</v>
      </c>
      <c r="L76" s="873"/>
    </row>
    <row r="77" spans="1:12" customFormat="1" ht="13.05" customHeight="1">
      <c r="A77" s="688" t="s">
        <v>270</v>
      </c>
      <c r="B77" s="503">
        <v>48.010774604068999</v>
      </c>
      <c r="C77" s="503">
        <v>123.64112317404478</v>
      </c>
      <c r="D77" s="686">
        <v>-61.169250673591733</v>
      </c>
      <c r="E77" s="356">
        <v>22.33325522422404</v>
      </c>
      <c r="F77" s="503">
        <v>30.689876384515262</v>
      </c>
      <c r="G77" s="885">
        <v>-27.229243466446807</v>
      </c>
      <c r="H77" s="503">
        <v>25.677519379844963</v>
      </c>
      <c r="I77" s="503">
        <v>92.95124678952952</v>
      </c>
      <c r="J77" s="885">
        <v>-72.3752824553426</v>
      </c>
    </row>
    <row r="78" spans="1:12" customFormat="1" ht="13.05" customHeight="1">
      <c r="A78" s="688" t="s">
        <v>271</v>
      </c>
      <c r="B78" s="503">
        <v>3232.1579202473395</v>
      </c>
      <c r="C78" s="503">
        <v>37049.885759810313</v>
      </c>
      <c r="D78" s="686">
        <v>-91.276200036888071</v>
      </c>
      <c r="E78" s="356">
        <v>741.46320337431166</v>
      </c>
      <c r="F78" s="503">
        <v>6506.7786894838791</v>
      </c>
      <c r="G78" s="885">
        <v>-88.604757611125635</v>
      </c>
      <c r="H78" s="503">
        <v>2490.6947168730362</v>
      </c>
      <c r="I78" s="503">
        <v>30543.107070326667</v>
      </c>
      <c r="J78" s="885">
        <v>-91.845313212116508</v>
      </c>
      <c r="L78" s="873"/>
    </row>
    <row r="79" spans="1:12" customFormat="1" ht="13.05" customHeight="1">
      <c r="A79" s="206"/>
      <c r="B79" s="503"/>
      <c r="C79" s="503"/>
      <c r="D79" s="687"/>
      <c r="E79" s="356"/>
      <c r="F79" s="503"/>
      <c r="G79" s="887"/>
      <c r="H79" s="503"/>
      <c r="I79" s="503"/>
      <c r="J79" s="887"/>
    </row>
    <row r="80" spans="1:12" customFormat="1" ht="13.05" customHeight="1">
      <c r="A80" s="688" t="s">
        <v>272</v>
      </c>
      <c r="B80" s="503">
        <v>64.186278717725401</v>
      </c>
      <c r="C80" s="503">
        <v>579.4370592877442</v>
      </c>
      <c r="D80" s="686">
        <v>-88.922648683081391</v>
      </c>
      <c r="E80" s="356">
        <v>39.053203782324879</v>
      </c>
      <c r="F80" s="503">
        <v>115.88994602103493</v>
      </c>
      <c r="G80" s="885">
        <v>-66.301473835153544</v>
      </c>
      <c r="H80" s="503">
        <v>25.133074935400515</v>
      </c>
      <c r="I80" s="503">
        <v>463.54711326670929</v>
      </c>
      <c r="J80" s="885">
        <v>-94.57809697955345</v>
      </c>
      <c r="L80" s="873"/>
    </row>
    <row r="81" spans="1:12" customFormat="1" ht="13.05" customHeight="1">
      <c r="A81" s="688" t="s">
        <v>273</v>
      </c>
      <c r="B81" s="503">
        <v>17.66293307766465</v>
      </c>
      <c r="C81" s="503">
        <v>480.8856118191423</v>
      </c>
      <c r="D81" s="686">
        <v>-96.326999052675433</v>
      </c>
      <c r="E81" s="356">
        <v>17.66293307766465</v>
      </c>
      <c r="F81" s="503">
        <v>83.492601135309442</v>
      </c>
      <c r="G81" s="885">
        <v>-78.844912198818889</v>
      </c>
      <c r="H81" s="503">
        <v>0</v>
      </c>
      <c r="I81" s="503">
        <v>397.39301068383281</v>
      </c>
      <c r="J81" s="885">
        <v>-100</v>
      </c>
    </row>
    <row r="82" spans="1:12" customFormat="1" ht="13.05" customHeight="1">
      <c r="A82" s="688" t="s">
        <v>274</v>
      </c>
      <c r="B82" s="503">
        <v>38.095932639828582</v>
      </c>
      <c r="C82" s="503">
        <v>18.379588786215972</v>
      </c>
      <c r="D82" s="686">
        <v>107.27304121406216</v>
      </c>
      <c r="E82" s="356">
        <v>13.990635482205843</v>
      </c>
      <c r="F82" s="503">
        <v>18.379588786215972</v>
      </c>
      <c r="G82" s="885">
        <v>-23.879496734451898</v>
      </c>
      <c r="H82" s="503">
        <v>24.10529715762274</v>
      </c>
      <c r="I82" s="503">
        <v>0</v>
      </c>
      <c r="J82" s="885" t="s">
        <v>147</v>
      </c>
    </row>
    <row r="83" spans="1:12" customFormat="1" ht="13.05" customHeight="1">
      <c r="A83" s="688" t="s">
        <v>275</v>
      </c>
      <c r="B83" s="503">
        <v>13.544655724358332</v>
      </c>
      <c r="C83" s="503">
        <v>80.171858682385931</v>
      </c>
      <c r="D83" s="686">
        <v>-83.105473732350745</v>
      </c>
      <c r="E83" s="356">
        <v>12.516877946580554</v>
      </c>
      <c r="F83" s="503">
        <v>14.017756099509489</v>
      </c>
      <c r="G83" s="885">
        <v>-10.706978651037124</v>
      </c>
      <c r="H83" s="503">
        <v>1.0277777777777777</v>
      </c>
      <c r="I83" s="503">
        <v>66.154102582876433</v>
      </c>
      <c r="J83" s="885">
        <v>-98.446388451131668</v>
      </c>
    </row>
    <row r="84" spans="1:12" customFormat="1" ht="13.05" customHeight="1">
      <c r="A84" s="206"/>
      <c r="B84" s="503"/>
      <c r="C84" s="503"/>
      <c r="D84" s="687"/>
      <c r="E84" s="356"/>
      <c r="F84" s="503"/>
      <c r="G84" s="887"/>
      <c r="H84" s="503"/>
      <c r="I84" s="503"/>
      <c r="J84" s="887"/>
    </row>
    <row r="85" spans="1:12" customFormat="1" ht="13.05" customHeight="1">
      <c r="A85" s="688" t="s">
        <v>276</v>
      </c>
      <c r="B85" s="503">
        <v>103.36934272858869</v>
      </c>
      <c r="C85" s="503">
        <v>237.08700132507656</v>
      </c>
      <c r="D85" s="686">
        <v>-56.400248790166231</v>
      </c>
      <c r="E85" s="356">
        <v>71.725584032504401</v>
      </c>
      <c r="F85" s="503">
        <v>92.532909540951508</v>
      </c>
      <c r="G85" s="885">
        <v>-22.486405768143047</v>
      </c>
      <c r="H85" s="503">
        <v>31.643758696084276</v>
      </c>
      <c r="I85" s="503">
        <v>144.55409178412498</v>
      </c>
      <c r="J85" s="885">
        <v>-78.109399529595734</v>
      </c>
    </row>
    <row r="86" spans="1:12" customFormat="1" ht="13.05" customHeight="1">
      <c r="A86" s="688" t="s">
        <v>277</v>
      </c>
      <c r="B86" s="503">
        <v>450.627036559114</v>
      </c>
      <c r="C86" s="503">
        <v>1298.3386518328241</v>
      </c>
      <c r="D86" s="686">
        <v>-65.292026396735707</v>
      </c>
      <c r="E86" s="356">
        <v>150.55582863646967</v>
      </c>
      <c r="F86" s="503">
        <v>280.57566527305215</v>
      </c>
      <c r="G86" s="885">
        <v>-46.340382552438776</v>
      </c>
      <c r="H86" s="503">
        <v>300.07120792264425</v>
      </c>
      <c r="I86" s="503">
        <v>1017.762986559772</v>
      </c>
      <c r="J86" s="885">
        <v>-70.516592577517414</v>
      </c>
      <c r="L86" s="873"/>
    </row>
    <row r="87" spans="1:12" customFormat="1" ht="13.05" customHeight="1">
      <c r="A87" s="688" t="s">
        <v>278</v>
      </c>
      <c r="B87" s="503">
        <v>199.03759600608512</v>
      </c>
      <c r="C87" s="503">
        <v>207.93514373244687</v>
      </c>
      <c r="D87" s="686">
        <v>-4.2790014071937499</v>
      </c>
      <c r="E87" s="356">
        <v>126.02031491356466</v>
      </c>
      <c r="F87" s="503">
        <v>46.218560144497729</v>
      </c>
      <c r="G87" s="885">
        <v>172.66170672468957</v>
      </c>
      <c r="H87" s="503">
        <v>73.017281092520491</v>
      </c>
      <c r="I87" s="503">
        <v>161.71658358794915</v>
      </c>
      <c r="J87" s="885">
        <v>-54.848612632970791</v>
      </c>
    </row>
    <row r="88" spans="1:12" customFormat="1" ht="13.05" customHeight="1">
      <c r="A88" s="688" t="s">
        <v>279</v>
      </c>
      <c r="B88" s="503">
        <v>5.2459576170711024</v>
      </c>
      <c r="C88" s="503">
        <v>5.7604968387676543</v>
      </c>
      <c r="D88" s="686">
        <v>-8.9322021363460671</v>
      </c>
      <c r="E88" s="356">
        <v>5.2459576170711024</v>
      </c>
      <c r="F88" s="503">
        <v>5.7604968387676543</v>
      </c>
      <c r="G88" s="885">
        <v>-8.9322021363460671</v>
      </c>
      <c r="H88" s="503">
        <v>0</v>
      </c>
      <c r="I88" s="503">
        <v>0</v>
      </c>
      <c r="J88" s="885" t="s">
        <v>147</v>
      </c>
    </row>
    <row r="89" spans="1:12" customFormat="1" ht="13.05" customHeight="1">
      <c r="A89" s="688" t="s">
        <v>280</v>
      </c>
      <c r="B89" s="503">
        <v>70.483915080334157</v>
      </c>
      <c r="C89" s="503">
        <v>463.80372604640291</v>
      </c>
      <c r="D89" s="686">
        <v>-84.803072696039024</v>
      </c>
      <c r="E89" s="356">
        <v>47.406266501522794</v>
      </c>
      <c r="F89" s="503">
        <v>46.490464605183163</v>
      </c>
      <c r="G89" s="885">
        <v>1.9698703898036074</v>
      </c>
      <c r="H89" s="503">
        <v>23.07764857881137</v>
      </c>
      <c r="I89" s="503">
        <v>417.31326144121977</v>
      </c>
      <c r="J89" s="885">
        <v>-94.469946030684198</v>
      </c>
    </row>
    <row r="90" spans="1:12" customFormat="1" ht="13.05" customHeight="1">
      <c r="A90" s="688" t="s">
        <v>281</v>
      </c>
      <c r="B90" s="503">
        <v>224.699092065527</v>
      </c>
      <c r="C90" s="503">
        <v>1469.3273749523582</v>
      </c>
      <c r="D90" s="686">
        <v>-84.707350050371673</v>
      </c>
      <c r="E90" s="356">
        <v>58.042077321644882</v>
      </c>
      <c r="F90" s="503">
        <v>292.0591369050419</v>
      </c>
      <c r="G90" s="885">
        <v>-80.126601092943631</v>
      </c>
      <c r="H90" s="503">
        <v>166.65701474388206</v>
      </c>
      <c r="I90" s="503">
        <v>1177.2682380473163</v>
      </c>
      <c r="J90" s="885">
        <v>-85.843751716235133</v>
      </c>
    </row>
    <row r="91" spans="1:12" ht="13.05" customHeight="1">
      <c r="A91" s="206"/>
      <c r="B91" s="503"/>
      <c r="C91" s="503"/>
      <c r="D91" s="687"/>
      <c r="E91" s="356"/>
      <c r="F91" s="503"/>
      <c r="G91" s="887"/>
      <c r="H91" s="503"/>
      <c r="I91" s="503"/>
      <c r="J91" s="887"/>
    </row>
    <row r="92" spans="1:12" ht="13.05" customHeight="1">
      <c r="A92" s="514" t="s">
        <v>282</v>
      </c>
      <c r="B92" s="503"/>
      <c r="C92" s="503"/>
      <c r="D92" s="687"/>
      <c r="E92" s="356"/>
      <c r="F92" s="503"/>
      <c r="G92" s="887"/>
      <c r="H92" s="503"/>
      <c r="I92" s="503"/>
      <c r="J92" s="887"/>
    </row>
    <row r="93" spans="1:12" ht="13.05" customHeight="1">
      <c r="A93" s="688" t="s">
        <v>283</v>
      </c>
      <c r="B93" s="660">
        <v>69.866545992118432</v>
      </c>
      <c r="C93" s="660" t="s">
        <v>147</v>
      </c>
      <c r="D93" s="687" t="s">
        <v>147</v>
      </c>
      <c r="E93" s="358">
        <v>33.890265776063146</v>
      </c>
      <c r="F93" s="660">
        <v>37.107215749644126</v>
      </c>
      <c r="G93" s="887">
        <v>-3.2169499735809808</v>
      </c>
      <c r="H93" s="660">
        <v>83.965201533089598</v>
      </c>
      <c r="I93" s="660" t="s">
        <v>147</v>
      </c>
      <c r="J93" s="887" t="s">
        <v>147</v>
      </c>
    </row>
    <row r="94" spans="1:12" ht="13.05" customHeight="1">
      <c r="A94" s="688" t="s">
        <v>284</v>
      </c>
      <c r="B94" s="660">
        <v>30.133454007881678</v>
      </c>
      <c r="C94" s="660" t="s">
        <v>147</v>
      </c>
      <c r="D94" s="687" t="s">
        <v>147</v>
      </c>
      <c r="E94" s="358">
        <v>66.109734223936854</v>
      </c>
      <c r="F94" s="660">
        <v>62.892784250356627</v>
      </c>
      <c r="G94" s="887">
        <v>3.2169499735802276</v>
      </c>
      <c r="H94" s="660">
        <v>16.034798466910274</v>
      </c>
      <c r="I94" s="660" t="s">
        <v>147</v>
      </c>
      <c r="J94" s="887" t="s">
        <v>147</v>
      </c>
    </row>
    <row r="95" spans="1:12" ht="13.05" customHeight="1">
      <c r="A95" s="688" t="s">
        <v>285</v>
      </c>
      <c r="B95" s="660">
        <v>2.8237622369932458</v>
      </c>
      <c r="C95" s="660" t="s">
        <v>147</v>
      </c>
      <c r="D95" s="687" t="s">
        <v>147</v>
      </c>
      <c r="E95" s="358">
        <v>4.4691397550335603</v>
      </c>
      <c r="F95" s="660">
        <v>3.4297022298023303</v>
      </c>
      <c r="G95" s="887">
        <v>30.306932077049087</v>
      </c>
      <c r="H95" s="660">
        <v>2.1789593078856253</v>
      </c>
      <c r="I95" s="660" t="s">
        <v>147</v>
      </c>
      <c r="J95" s="887" t="s">
        <v>147</v>
      </c>
    </row>
    <row r="96" spans="1:12" ht="13.05" customHeight="1">
      <c r="A96" s="206"/>
      <c r="B96" s="503"/>
      <c r="C96" s="503"/>
      <c r="D96" s="687"/>
      <c r="E96" s="356"/>
      <c r="F96" s="503"/>
      <c r="G96" s="887"/>
      <c r="H96" s="503"/>
      <c r="I96" s="503"/>
      <c r="J96" s="887"/>
    </row>
    <row r="97" spans="1:10" ht="13.05" customHeight="1">
      <c r="A97" s="688" t="s">
        <v>286</v>
      </c>
      <c r="B97" s="888">
        <v>51.579780043021366</v>
      </c>
      <c r="C97" s="660" t="s">
        <v>147</v>
      </c>
      <c r="D97" s="687" t="s">
        <v>147</v>
      </c>
      <c r="E97" s="889">
        <v>51.579780043021366</v>
      </c>
      <c r="F97" s="888">
        <v>91.697883236464236</v>
      </c>
      <c r="G97" s="887">
        <v>-43.750304562635378</v>
      </c>
      <c r="H97" s="888">
        <v>0</v>
      </c>
      <c r="I97" s="660" t="s">
        <v>147</v>
      </c>
      <c r="J97" s="887" t="s">
        <v>147</v>
      </c>
    </row>
    <row r="98" spans="1:10" ht="13.05" customHeight="1">
      <c r="A98" s="688" t="s">
        <v>287</v>
      </c>
      <c r="B98" s="888">
        <v>4314.771397077553</v>
      </c>
      <c r="C98" s="660" t="s">
        <v>147</v>
      </c>
      <c r="D98" s="687" t="s">
        <v>147</v>
      </c>
      <c r="E98" s="889">
        <v>1177.7713970775567</v>
      </c>
      <c r="F98" s="888">
        <v>7390.7574614829809</v>
      </c>
      <c r="G98" s="887">
        <v>-84.06426671128736</v>
      </c>
      <c r="H98" s="888">
        <v>3137.0000000000095</v>
      </c>
      <c r="I98" s="660" t="s">
        <v>147</v>
      </c>
      <c r="J98" s="887" t="s">
        <v>147</v>
      </c>
    </row>
    <row r="99" spans="1:10" ht="13.05" customHeight="1">
      <c r="A99" s="206"/>
      <c r="B99" s="503"/>
      <c r="C99" s="503"/>
      <c r="D99" s="687"/>
      <c r="E99" s="356"/>
      <c r="F99" s="503"/>
      <c r="G99" s="887"/>
      <c r="H99" s="503"/>
      <c r="I99" s="503"/>
      <c r="J99" s="887"/>
    </row>
    <row r="100" spans="1:10" ht="13.05" customHeight="1">
      <c r="A100" s="688" t="s">
        <v>288</v>
      </c>
      <c r="B100" s="888">
        <v>330.11662298321085</v>
      </c>
      <c r="C100" s="660" t="s">
        <v>147</v>
      </c>
      <c r="D100" s="687" t="s">
        <v>147</v>
      </c>
      <c r="E100" s="889">
        <v>203.19026639406343</v>
      </c>
      <c r="F100" s="888">
        <v>2224.2182012378717</v>
      </c>
      <c r="G100" s="887">
        <v>-90.864643303387254</v>
      </c>
      <c r="H100" s="888">
        <v>126.92635658914728</v>
      </c>
      <c r="I100" s="660" t="s">
        <v>147</v>
      </c>
      <c r="J100" s="887" t="s">
        <v>147</v>
      </c>
    </row>
    <row r="101" spans="1:10" ht="13.05" customHeight="1">
      <c r="A101" s="688" t="s">
        <v>289</v>
      </c>
      <c r="B101" s="888">
        <v>4036.2345541373634</v>
      </c>
      <c r="C101" s="660" t="s">
        <v>147</v>
      </c>
      <c r="D101" s="687" t="s">
        <v>147</v>
      </c>
      <c r="E101" s="889">
        <v>1026.1609107265147</v>
      </c>
      <c r="F101" s="888">
        <v>5258.2371434816241</v>
      </c>
      <c r="G101" s="887">
        <v>-80.484697005371928</v>
      </c>
      <c r="H101" s="888">
        <v>3010.0736434108612</v>
      </c>
      <c r="I101" s="660" t="s">
        <v>147</v>
      </c>
      <c r="J101" s="887" t="s">
        <v>147</v>
      </c>
    </row>
    <row r="102" spans="1:10" ht="13.05" customHeight="1">
      <c r="A102" s="206"/>
      <c r="B102" s="503"/>
      <c r="C102" s="503"/>
      <c r="D102" s="687"/>
      <c r="E102" s="356"/>
      <c r="F102" s="503"/>
      <c r="G102" s="887"/>
      <c r="H102" s="503"/>
      <c r="I102" s="503"/>
      <c r="J102" s="887"/>
    </row>
    <row r="103" spans="1:10" ht="13.05" customHeight="1">
      <c r="A103" s="688" t="s">
        <v>290</v>
      </c>
      <c r="B103" s="888">
        <v>4015.4946092419063</v>
      </c>
      <c r="C103" s="660" t="s">
        <v>147</v>
      </c>
      <c r="D103" s="687" t="s">
        <v>147</v>
      </c>
      <c r="E103" s="889">
        <v>1005.4209658310576</v>
      </c>
      <c r="F103" s="888">
        <v>5215.5128733506799</v>
      </c>
      <c r="G103" s="887">
        <v>-80.722490956385457</v>
      </c>
      <c r="H103" s="888">
        <v>3010.0736434108612</v>
      </c>
      <c r="I103" s="660" t="s">
        <v>147</v>
      </c>
      <c r="J103" s="887" t="s">
        <v>147</v>
      </c>
    </row>
    <row r="104" spans="1:10" ht="13.05" customHeight="1">
      <c r="A104" s="688"/>
      <c r="B104" s="503"/>
      <c r="C104" s="503"/>
      <c r="D104" s="687"/>
      <c r="E104" s="356"/>
      <c r="F104" s="503"/>
      <c r="G104" s="887"/>
      <c r="H104" s="503"/>
      <c r="I104" s="503"/>
      <c r="J104" s="887"/>
    </row>
    <row r="105" spans="1:10" ht="13.05" customHeight="1">
      <c r="A105" s="691" t="s">
        <v>291</v>
      </c>
      <c r="B105" s="503">
        <v>41.061546133257679</v>
      </c>
      <c r="C105" s="503">
        <v>46.46597522427119</v>
      </c>
      <c r="D105" s="686">
        <v>-11.630938692083115</v>
      </c>
      <c r="E105" s="356">
        <v>38.681224949959308</v>
      </c>
      <c r="F105" s="503">
        <v>44.519568908820524</v>
      </c>
      <c r="G105" s="885">
        <v>-13.114107126281006</v>
      </c>
      <c r="H105" s="503">
        <v>41.969574584517666</v>
      </c>
      <c r="I105" s="503">
        <v>46.862852597113054</v>
      </c>
      <c r="J105" s="885">
        <v>-10.441699003395355</v>
      </c>
    </row>
    <row r="106" spans="1:10" ht="13.05" customHeight="1">
      <c r="A106" s="692" t="s">
        <v>292</v>
      </c>
      <c r="B106" s="351">
        <v>1.3204078950536768</v>
      </c>
      <c r="C106" s="351">
        <v>2.6363157091427292</v>
      </c>
      <c r="D106" s="705">
        <v>-49.914652085313257</v>
      </c>
      <c r="E106" s="350">
        <v>1.5308648011870367</v>
      </c>
      <c r="F106" s="351">
        <v>2.2592296543907406</v>
      </c>
      <c r="G106" s="703">
        <v>-32.239522519906295</v>
      </c>
      <c r="H106" s="351">
        <v>1.252907429030959</v>
      </c>
      <c r="I106" s="351">
        <v>2.7371011117895065</v>
      </c>
      <c r="J106" s="703">
        <v>-54.22502209968367</v>
      </c>
    </row>
    <row r="107" spans="1:10">
      <c r="A107" s="399" t="s">
        <v>293</v>
      </c>
      <c r="B107" s="196"/>
      <c r="C107" s="196"/>
      <c r="D107" s="194"/>
      <c r="E107" s="196"/>
      <c r="F107" s="196"/>
      <c r="G107" s="197"/>
      <c r="H107" s="196"/>
      <c r="I107" s="196"/>
      <c r="J107" s="198"/>
    </row>
    <row r="108" spans="1:10">
      <c r="A108" s="192" t="s">
        <v>294</v>
      </c>
      <c r="B108" s="193"/>
      <c r="C108" s="193"/>
      <c r="D108" s="194"/>
      <c r="H108"/>
      <c r="J108"/>
    </row>
    <row r="109" spans="1:10">
      <c r="A109" s="190" t="s">
        <v>295</v>
      </c>
      <c r="B109" s="191"/>
      <c r="C109" s="191"/>
      <c r="D109" s="195"/>
      <c r="H109"/>
      <c r="J109"/>
    </row>
    <row r="110" spans="1:10">
      <c r="A110" s="293" t="s">
        <v>296</v>
      </c>
      <c r="B110" s="209"/>
      <c r="C110" s="261"/>
      <c r="D110" s="258"/>
      <c r="E110" s="255"/>
      <c r="F110" s="255"/>
      <c r="G110" s="255"/>
      <c r="H110" s="255"/>
      <c r="I110" s="255"/>
      <c r="J110" s="255"/>
    </row>
    <row r="111" spans="1:10">
      <c r="A111" s="293" t="s">
        <v>297</v>
      </c>
      <c r="B111" s="209"/>
      <c r="C111" s="255"/>
      <c r="D111" s="255"/>
      <c r="E111" s="255"/>
      <c r="F111" s="255"/>
      <c r="G111" s="255"/>
      <c r="H111" s="255"/>
      <c r="I111" s="255"/>
      <c r="J111" s="255"/>
    </row>
    <row r="112" spans="1:10">
      <c r="A112" s="293" t="s">
        <v>298</v>
      </c>
    </row>
    <row r="113" spans="1:1">
      <c r="A113" s="299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94"/>
  <sheetViews>
    <sheetView showGridLines="0" zoomScaleNormal="100" workbookViewId="0">
      <selection activeCell="A2" sqref="A2"/>
    </sheetView>
  </sheetViews>
  <sheetFormatPr defaultColWidth="9.21875" defaultRowHeight="13.2"/>
  <cols>
    <col min="1" max="1" width="32.77734375" customWidth="1"/>
    <col min="2" max="14" width="11.5546875" customWidth="1"/>
  </cols>
  <sheetData>
    <row r="1" spans="1:49" ht="15.75" customHeight="1">
      <c r="A1" s="1317" t="s">
        <v>1133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</row>
    <row r="3" spans="1:49" s="189" customFormat="1" ht="11.4">
      <c r="A3" s="614" t="s">
        <v>184</v>
      </c>
      <c r="B3" s="614" t="s">
        <v>185</v>
      </c>
      <c r="C3" s="614" t="s">
        <v>186</v>
      </c>
      <c r="D3" s="614" t="s">
        <v>187</v>
      </c>
      <c r="E3" s="614" t="s">
        <v>188</v>
      </c>
      <c r="F3" s="614" t="s">
        <v>189</v>
      </c>
      <c r="G3" s="614" t="s">
        <v>190</v>
      </c>
      <c r="H3" s="614" t="s">
        <v>191</v>
      </c>
      <c r="I3" s="614" t="s">
        <v>192</v>
      </c>
      <c r="J3" s="614" t="s">
        <v>193</v>
      </c>
      <c r="K3" s="614" t="s">
        <v>194</v>
      </c>
      <c r="L3" s="614" t="s">
        <v>195</v>
      </c>
      <c r="M3" s="614" t="s">
        <v>196</v>
      </c>
      <c r="N3" s="615" t="s">
        <v>197</v>
      </c>
      <c r="AW3" s="616"/>
    </row>
    <row r="4" spans="1:49" s="189" customFormat="1" ht="12">
      <c r="A4" s="329" t="s">
        <v>145</v>
      </c>
      <c r="B4" s="632">
        <v>402.39384701998603</v>
      </c>
      <c r="C4" s="632">
        <v>399.44201914558744</v>
      </c>
      <c r="D4" s="632">
        <v>774.97087807976425</v>
      </c>
      <c r="E4" s="650">
        <v>852.96628337597053</v>
      </c>
      <c r="F4" s="650">
        <v>1151.4902466413384</v>
      </c>
      <c r="G4" s="650">
        <v>1497.8796423298345</v>
      </c>
      <c r="H4" s="650">
        <v>1600.6561874843196</v>
      </c>
      <c r="I4" s="650">
        <v>1371.7921740491793</v>
      </c>
      <c r="J4" s="650">
        <v>1048.2220751662583</v>
      </c>
      <c r="K4" s="650">
        <v>1125.1974131767195</v>
      </c>
      <c r="L4" s="650">
        <v>1189.2598394936176</v>
      </c>
      <c r="M4" s="650">
        <v>1712.7137510424479</v>
      </c>
      <c r="N4" s="632">
        <v>13126.984357005023</v>
      </c>
      <c r="AW4" s="616"/>
    </row>
    <row r="5" spans="1:49" s="189" customFormat="1" ht="11.4">
      <c r="A5" s="617" t="s">
        <v>172</v>
      </c>
      <c r="B5" s="618">
        <v>402.39384701998603</v>
      </c>
      <c r="C5" s="618">
        <v>399.44201914558744</v>
      </c>
      <c r="D5" s="618">
        <v>774.97087807976425</v>
      </c>
      <c r="E5" s="651">
        <v>852.96628337597053</v>
      </c>
      <c r="F5" s="651">
        <v>1151.4902466413384</v>
      </c>
      <c r="G5" s="651">
        <v>1497.8796423298345</v>
      </c>
      <c r="H5" s="651">
        <v>1600.6561874843196</v>
      </c>
      <c r="I5" s="651">
        <v>1371.7921740491793</v>
      </c>
      <c r="J5" s="651">
        <v>1048.2220751662583</v>
      </c>
      <c r="K5" s="651">
        <v>1125.1974131767195</v>
      </c>
      <c r="L5" s="651">
        <v>1189.2598394936176</v>
      </c>
      <c r="M5" s="651">
        <v>1712.7137510424479</v>
      </c>
      <c r="N5" s="618">
        <v>13126.984357005023</v>
      </c>
      <c r="AW5" s="616"/>
    </row>
    <row r="6" spans="1:49" s="189" customFormat="1" ht="11.4">
      <c r="A6" s="620" t="s">
        <v>153</v>
      </c>
      <c r="B6" s="618">
        <v>227.23663536637807</v>
      </c>
      <c r="C6" s="618">
        <v>267.50606984502417</v>
      </c>
      <c r="D6" s="618">
        <v>497.81282871452424</v>
      </c>
      <c r="E6" s="651">
        <v>580.83120314294604</v>
      </c>
      <c r="F6" s="651">
        <v>712.61091375630497</v>
      </c>
      <c r="G6" s="651">
        <v>926.34871531893623</v>
      </c>
      <c r="H6" s="651">
        <v>969.56262514782031</v>
      </c>
      <c r="I6" s="651">
        <v>809.64613998207994</v>
      </c>
      <c r="J6" s="651">
        <v>650.06397119758014</v>
      </c>
      <c r="K6" s="651">
        <v>688.06172200975845</v>
      </c>
      <c r="L6" s="651">
        <v>760.45088680506944</v>
      </c>
      <c r="M6" s="651">
        <v>904.30311451824878</v>
      </c>
      <c r="N6" s="618">
        <v>7994.4348258046712</v>
      </c>
      <c r="AW6" s="616"/>
    </row>
    <row r="7" spans="1:49" s="189" customFormat="1" ht="11.4">
      <c r="A7" s="620" t="s">
        <v>154</v>
      </c>
      <c r="B7" s="618">
        <v>139.25091054192444</v>
      </c>
      <c r="C7" s="618">
        <v>116.39263071422556</v>
      </c>
      <c r="D7" s="618">
        <v>252.06210274785116</v>
      </c>
      <c r="E7" s="651">
        <v>236.6455506231384</v>
      </c>
      <c r="F7" s="651">
        <v>386.6552785346496</v>
      </c>
      <c r="G7" s="651">
        <v>518.30499352813194</v>
      </c>
      <c r="H7" s="651">
        <v>560.90444756800719</v>
      </c>
      <c r="I7" s="651">
        <v>479.21443033198767</v>
      </c>
      <c r="J7" s="651">
        <v>335.17809779054005</v>
      </c>
      <c r="K7" s="651">
        <v>359.90278041099839</v>
      </c>
      <c r="L7" s="651">
        <v>323.79862135630225</v>
      </c>
      <c r="M7" s="651">
        <v>615.14902595756337</v>
      </c>
      <c r="N7" s="618">
        <v>4323.4588701053199</v>
      </c>
      <c r="AW7" s="616"/>
    </row>
    <row r="8" spans="1:49" s="189" customFormat="1" ht="11.4">
      <c r="A8" s="620" t="s">
        <v>155</v>
      </c>
      <c r="B8" s="618">
        <v>4.9904271659409218</v>
      </c>
      <c r="C8" s="618">
        <v>2.1604785081545925</v>
      </c>
      <c r="D8" s="618">
        <v>3.353394322369625</v>
      </c>
      <c r="E8" s="651">
        <v>3.9750024924097356</v>
      </c>
      <c r="F8" s="651">
        <v>3.9275196055379946</v>
      </c>
      <c r="G8" s="651">
        <v>4.9755089839418156</v>
      </c>
      <c r="H8" s="651">
        <v>8.8241620088934507</v>
      </c>
      <c r="I8" s="651">
        <v>7.6734273943817195</v>
      </c>
      <c r="J8" s="651">
        <v>5.3914309470642854</v>
      </c>
      <c r="K8" s="651">
        <v>5.3407147911461834</v>
      </c>
      <c r="L8" s="651">
        <v>6.4197674226407546</v>
      </c>
      <c r="M8" s="651">
        <v>8.0850072324623703</v>
      </c>
      <c r="N8" s="618">
        <v>65.116840874943449</v>
      </c>
      <c r="AW8" s="616"/>
    </row>
    <row r="9" spans="1:49" s="189" customFormat="1" ht="11.4">
      <c r="A9" s="620" t="s">
        <v>156</v>
      </c>
      <c r="B9" s="618">
        <v>15.955148486404049</v>
      </c>
      <c r="C9" s="618">
        <v>2.3055764920909505</v>
      </c>
      <c r="D9" s="618">
        <v>1.3535987802977278</v>
      </c>
      <c r="E9" s="651">
        <v>1.8121653817116365</v>
      </c>
      <c r="F9" s="651">
        <v>1.7110161140760269</v>
      </c>
      <c r="G9" s="651">
        <v>1.886912622739634</v>
      </c>
      <c r="H9" s="651">
        <v>5.2260717333358668</v>
      </c>
      <c r="I9" s="651">
        <v>15.319971224299175</v>
      </c>
      <c r="J9" s="651">
        <v>13.38775806312559</v>
      </c>
      <c r="K9" s="651">
        <v>29.726352505622639</v>
      </c>
      <c r="L9" s="651">
        <v>54.950891583698407</v>
      </c>
      <c r="M9" s="651">
        <v>96.988653168720518</v>
      </c>
      <c r="N9" s="618">
        <v>240.62411615612223</v>
      </c>
      <c r="AW9" s="616"/>
    </row>
    <row r="10" spans="1:49" s="189" customFormat="1" ht="11.4">
      <c r="A10" s="620" t="s">
        <v>157</v>
      </c>
      <c r="B10" s="618">
        <v>1.2185840129631045</v>
      </c>
      <c r="C10" s="618">
        <v>0.49670904265550903</v>
      </c>
      <c r="D10" s="618">
        <v>1.1509422411557819</v>
      </c>
      <c r="E10" s="651">
        <v>2.0396870711517621</v>
      </c>
      <c r="F10" s="651">
        <v>2.1115770578484057</v>
      </c>
      <c r="G10" s="651">
        <v>2.3628686902654525</v>
      </c>
      <c r="H10" s="651">
        <v>2.5163005924791828</v>
      </c>
      <c r="I10" s="651">
        <v>7.8556353733419071</v>
      </c>
      <c r="J10" s="651">
        <v>5.9656375356021627</v>
      </c>
      <c r="K10" s="651">
        <v>4.1364783477028002</v>
      </c>
      <c r="L10" s="651">
        <v>7.3048690795404188</v>
      </c>
      <c r="M10" s="651">
        <v>15.697218526440176</v>
      </c>
      <c r="N10" s="618">
        <v>52.856507571146658</v>
      </c>
      <c r="AW10" s="616"/>
    </row>
    <row r="11" spans="1:49" s="189" customFormat="1" ht="11.4">
      <c r="A11" s="620" t="s">
        <v>158</v>
      </c>
      <c r="B11" s="618">
        <v>0.90393741542430095</v>
      </c>
      <c r="C11" s="618">
        <v>0.30244991101967367</v>
      </c>
      <c r="D11" s="618">
        <v>0.62599876994133541</v>
      </c>
      <c r="E11" s="651">
        <v>0.58017644865779405</v>
      </c>
      <c r="F11" s="651">
        <v>0.7579751879692006</v>
      </c>
      <c r="G11" s="651">
        <v>1.0683208244849736</v>
      </c>
      <c r="H11" s="651">
        <v>1.3279805746919464</v>
      </c>
      <c r="I11" s="651">
        <v>1.3332520507749412</v>
      </c>
      <c r="J11" s="651">
        <v>0.8318782393486569</v>
      </c>
      <c r="K11" s="651">
        <v>0.73533035864442597</v>
      </c>
      <c r="L11" s="651">
        <v>1.8972626339883678</v>
      </c>
      <c r="M11" s="651">
        <v>9.4779339988367717</v>
      </c>
      <c r="N11" s="618">
        <v>19.842496413782388</v>
      </c>
      <c r="AW11" s="616"/>
    </row>
    <row r="12" spans="1:49" s="189" customFormat="1" ht="11.4">
      <c r="A12" s="620" t="s">
        <v>159</v>
      </c>
      <c r="B12" s="618">
        <v>2.7912488432274323</v>
      </c>
      <c r="C12" s="618">
        <v>1.3716880250893801</v>
      </c>
      <c r="D12" s="618">
        <v>2.3743726586594396</v>
      </c>
      <c r="E12" s="651">
        <v>3.2394592555042268</v>
      </c>
      <c r="F12" s="651">
        <v>7.5317610998932034</v>
      </c>
      <c r="G12" s="651">
        <v>6.4404085934263531</v>
      </c>
      <c r="H12" s="651">
        <v>6.82442948247426</v>
      </c>
      <c r="I12" s="651">
        <v>8.499936580643709</v>
      </c>
      <c r="J12" s="651">
        <v>6.6673199878021814</v>
      </c>
      <c r="K12" s="651">
        <v>5.3493943193127906</v>
      </c>
      <c r="L12" s="651">
        <v>12.100933162206697</v>
      </c>
      <c r="M12" s="651">
        <v>20.051185197794549</v>
      </c>
      <c r="N12" s="618">
        <v>83.242137206034215</v>
      </c>
      <c r="AW12" s="616"/>
    </row>
    <row r="13" spans="1:49" s="189" customFormat="1" ht="11.4">
      <c r="A13" s="620" t="s">
        <v>160</v>
      </c>
      <c r="B13" s="618">
        <v>1.2094218045037357</v>
      </c>
      <c r="C13" s="618">
        <v>0.58672554211558969</v>
      </c>
      <c r="D13" s="618">
        <v>0.95135300675681689</v>
      </c>
      <c r="E13" s="651">
        <v>1.4984909493899963</v>
      </c>
      <c r="F13" s="651">
        <v>1.8431903677933417</v>
      </c>
      <c r="G13" s="651">
        <v>3.093263908880076</v>
      </c>
      <c r="H13" s="651">
        <v>2.197899721064311</v>
      </c>
      <c r="I13" s="651">
        <v>2.7358992100760275</v>
      </c>
      <c r="J13" s="651">
        <v>3.6537902143996477</v>
      </c>
      <c r="K13" s="651">
        <v>3.0235858289575188</v>
      </c>
      <c r="L13" s="651">
        <v>2.8334384928389422</v>
      </c>
      <c r="M13" s="651">
        <v>6.2302513186628579</v>
      </c>
      <c r="N13" s="618">
        <v>29.857310365438863</v>
      </c>
      <c r="AW13" s="616"/>
    </row>
    <row r="14" spans="1:49" s="189" customFormat="1" ht="11.4">
      <c r="A14" s="620" t="s">
        <v>198</v>
      </c>
      <c r="B14" s="618">
        <v>8.8375333832199523</v>
      </c>
      <c r="C14" s="618">
        <v>8.3196910652120479</v>
      </c>
      <c r="D14" s="618">
        <v>15.286286838208218</v>
      </c>
      <c r="E14" s="651">
        <v>22.344548011060859</v>
      </c>
      <c r="F14" s="651">
        <v>34.341014917265724</v>
      </c>
      <c r="G14" s="651">
        <v>33.398649859028069</v>
      </c>
      <c r="H14" s="651">
        <v>43.272270655553228</v>
      </c>
      <c r="I14" s="651">
        <v>39.513481901594034</v>
      </c>
      <c r="J14" s="651">
        <v>27.082191190795506</v>
      </c>
      <c r="K14" s="651">
        <v>28.921054604576302</v>
      </c>
      <c r="L14" s="651">
        <v>19.503168957332257</v>
      </c>
      <c r="M14" s="651">
        <v>36.731361123718834</v>
      </c>
      <c r="N14" s="618">
        <v>317.55125250756504</v>
      </c>
      <c r="AW14" s="616"/>
    </row>
    <row r="15" spans="1:49" s="189" customFormat="1" ht="11.4">
      <c r="A15" s="617" t="s">
        <v>162</v>
      </c>
      <c r="B15" s="618">
        <v>0</v>
      </c>
      <c r="C15" s="618">
        <v>0</v>
      </c>
      <c r="D15" s="618">
        <v>0</v>
      </c>
      <c r="E15" s="618">
        <v>0</v>
      </c>
      <c r="F15" s="618">
        <v>0</v>
      </c>
      <c r="G15" s="618">
        <v>0</v>
      </c>
      <c r="H15" s="618">
        <v>0</v>
      </c>
      <c r="I15" s="618">
        <v>0</v>
      </c>
      <c r="J15" s="618">
        <v>0</v>
      </c>
      <c r="K15" s="618">
        <v>0</v>
      </c>
      <c r="L15" s="618">
        <v>0</v>
      </c>
      <c r="M15" s="618">
        <v>0</v>
      </c>
      <c r="N15" s="618">
        <v>0</v>
      </c>
      <c r="AW15" s="616"/>
    </row>
    <row r="16" spans="1:49" s="189" customFormat="1" ht="12">
      <c r="A16" s="329" t="s">
        <v>163</v>
      </c>
      <c r="B16" s="634">
        <v>2506145</v>
      </c>
      <c r="C16" s="634">
        <v>2539868</v>
      </c>
      <c r="D16" s="634">
        <v>4259791</v>
      </c>
      <c r="E16" s="635">
        <v>4544287</v>
      </c>
      <c r="F16" s="635">
        <v>5906488</v>
      </c>
      <c r="G16" s="635">
        <v>7679183</v>
      </c>
      <c r="H16" s="635">
        <v>8221214</v>
      </c>
      <c r="I16" s="634">
        <v>6553003</v>
      </c>
      <c r="J16" s="634">
        <v>4622029</v>
      </c>
      <c r="K16" s="634">
        <v>5099902</v>
      </c>
      <c r="L16" s="635">
        <v>5734772</v>
      </c>
      <c r="M16" s="635">
        <v>7645593</v>
      </c>
      <c r="N16" s="635">
        <v>65312274</v>
      </c>
      <c r="AW16" s="616"/>
    </row>
    <row r="17" spans="1:49" s="189" customFormat="1" ht="11.4">
      <c r="A17" s="617" t="s">
        <v>172</v>
      </c>
      <c r="B17" s="621">
        <v>2506145</v>
      </c>
      <c r="C17" s="621">
        <v>2539868</v>
      </c>
      <c r="D17" s="621">
        <v>4259791</v>
      </c>
      <c r="E17" s="622">
        <v>4544287</v>
      </c>
      <c r="F17" s="622">
        <v>5906488</v>
      </c>
      <c r="G17" s="622">
        <v>7679183</v>
      </c>
      <c r="H17" s="622">
        <v>8221214</v>
      </c>
      <c r="I17" s="621">
        <v>6553003</v>
      </c>
      <c r="J17" s="621">
        <v>4622029</v>
      </c>
      <c r="K17" s="621">
        <v>5099902</v>
      </c>
      <c r="L17" s="622">
        <v>5734772</v>
      </c>
      <c r="M17" s="622">
        <v>7645593</v>
      </c>
      <c r="N17" s="622">
        <v>65312274</v>
      </c>
      <c r="AW17" s="616"/>
    </row>
    <row r="18" spans="1:49" s="189" customFormat="1" ht="11.4">
      <c r="A18" s="620" t="s">
        <v>153</v>
      </c>
      <c r="B18" s="621">
        <v>1471371</v>
      </c>
      <c r="C18" s="621">
        <v>1689154</v>
      </c>
      <c r="D18" s="621">
        <v>2804846</v>
      </c>
      <c r="E18" s="622">
        <v>3219277</v>
      </c>
      <c r="F18" s="622">
        <v>3759713</v>
      </c>
      <c r="G18" s="622">
        <v>4879585</v>
      </c>
      <c r="H18" s="622">
        <v>5177691</v>
      </c>
      <c r="I18" s="621">
        <v>4010652</v>
      </c>
      <c r="J18" s="621">
        <v>2903079</v>
      </c>
      <c r="K18" s="621">
        <v>3212569</v>
      </c>
      <c r="L18" s="622">
        <v>3617635</v>
      </c>
      <c r="M18" s="622">
        <v>4154433</v>
      </c>
      <c r="N18" s="622">
        <v>40900008</v>
      </c>
      <c r="AW18" s="616"/>
    </row>
    <row r="19" spans="1:49" s="189" customFormat="1" ht="11.4">
      <c r="A19" s="620" t="s">
        <v>154</v>
      </c>
      <c r="B19" s="621">
        <v>827345</v>
      </c>
      <c r="C19" s="621">
        <v>755936</v>
      </c>
      <c r="D19" s="621">
        <v>1327953</v>
      </c>
      <c r="E19" s="622">
        <v>1174744</v>
      </c>
      <c r="F19" s="622">
        <v>1944401</v>
      </c>
      <c r="G19" s="622">
        <v>2544490</v>
      </c>
      <c r="H19" s="622">
        <v>2715478</v>
      </c>
      <c r="I19" s="621">
        <v>2162875</v>
      </c>
      <c r="J19" s="621">
        <v>1433207</v>
      </c>
      <c r="K19" s="621">
        <v>1503548</v>
      </c>
      <c r="L19" s="622">
        <v>1519601</v>
      </c>
      <c r="M19" s="622">
        <v>2440141</v>
      </c>
      <c r="N19" s="622">
        <v>20349720</v>
      </c>
      <c r="AW19" s="616"/>
    </row>
    <row r="20" spans="1:49" s="189" customFormat="1" ht="11.4">
      <c r="A20" s="620" t="s">
        <v>155</v>
      </c>
      <c r="B20" s="621">
        <v>23875</v>
      </c>
      <c r="C20" s="621">
        <v>10930</v>
      </c>
      <c r="D20" s="621">
        <v>15611</v>
      </c>
      <c r="E20" s="622">
        <v>18357</v>
      </c>
      <c r="F20" s="622">
        <v>16741</v>
      </c>
      <c r="G20" s="622">
        <v>22050</v>
      </c>
      <c r="H20" s="622">
        <v>40762</v>
      </c>
      <c r="I20" s="621">
        <v>37536</v>
      </c>
      <c r="J20" s="621">
        <v>22425</v>
      </c>
      <c r="K20" s="621">
        <v>25305</v>
      </c>
      <c r="L20" s="622">
        <v>25922</v>
      </c>
      <c r="M20" s="622">
        <v>35206</v>
      </c>
      <c r="N20" s="622">
        <v>294720</v>
      </c>
      <c r="AW20" s="616"/>
    </row>
    <row r="21" spans="1:49" s="189" customFormat="1" ht="11.4">
      <c r="A21" s="620" t="s">
        <v>156</v>
      </c>
      <c r="B21" s="621">
        <v>91808</v>
      </c>
      <c r="C21" s="621">
        <v>14111</v>
      </c>
      <c r="D21" s="621">
        <v>9230</v>
      </c>
      <c r="E21" s="622">
        <v>12519</v>
      </c>
      <c r="F21" s="622">
        <v>10595</v>
      </c>
      <c r="G21" s="622">
        <v>11514</v>
      </c>
      <c r="H21" s="622">
        <v>31524</v>
      </c>
      <c r="I21" s="621">
        <v>80068</v>
      </c>
      <c r="J21" s="621">
        <v>69715</v>
      </c>
      <c r="K21" s="621">
        <v>164674</v>
      </c>
      <c r="L21" s="622">
        <v>324048</v>
      </c>
      <c r="M21" s="622">
        <v>544520</v>
      </c>
      <c r="N21" s="622">
        <v>1364326</v>
      </c>
      <c r="AW21" s="616"/>
    </row>
    <row r="22" spans="1:49" s="189" customFormat="1" ht="11.4">
      <c r="A22" s="620" t="s">
        <v>157</v>
      </c>
      <c r="B22" s="621">
        <v>9372</v>
      </c>
      <c r="C22" s="621">
        <v>5284</v>
      </c>
      <c r="D22" s="621">
        <v>7203</v>
      </c>
      <c r="E22" s="622">
        <v>9900</v>
      </c>
      <c r="F22" s="622">
        <v>11414</v>
      </c>
      <c r="G22" s="622">
        <v>14621</v>
      </c>
      <c r="H22" s="622">
        <v>18344</v>
      </c>
      <c r="I22" s="621">
        <v>36748</v>
      </c>
      <c r="J22" s="621">
        <v>36401</v>
      </c>
      <c r="K22" s="621">
        <v>22894</v>
      </c>
      <c r="L22" s="622">
        <v>55246</v>
      </c>
      <c r="M22" s="622">
        <v>87473</v>
      </c>
      <c r="N22" s="622">
        <v>314899</v>
      </c>
      <c r="AW22" s="616"/>
    </row>
    <row r="23" spans="1:49" s="189" customFormat="1" ht="11.4">
      <c r="A23" s="620" t="s">
        <v>158</v>
      </c>
      <c r="B23" s="621">
        <v>3835</v>
      </c>
      <c r="C23" s="621">
        <v>1432</v>
      </c>
      <c r="D23" s="621">
        <v>2590</v>
      </c>
      <c r="E23" s="622">
        <v>2414</v>
      </c>
      <c r="F23" s="622">
        <v>3061</v>
      </c>
      <c r="G23" s="622">
        <v>4496</v>
      </c>
      <c r="H23" s="622">
        <v>5439</v>
      </c>
      <c r="I23" s="621">
        <v>5301</v>
      </c>
      <c r="J23" s="621">
        <v>3242</v>
      </c>
      <c r="K23" s="621">
        <v>3558</v>
      </c>
      <c r="L23" s="622">
        <v>7362</v>
      </c>
      <c r="M23" s="622">
        <v>41680</v>
      </c>
      <c r="N23" s="622">
        <v>84413</v>
      </c>
      <c r="AW23" s="616"/>
    </row>
    <row r="24" spans="1:49" s="189" customFormat="1" ht="11.4">
      <c r="A24" s="620" t="s">
        <v>159</v>
      </c>
      <c r="B24" s="621">
        <v>11527</v>
      </c>
      <c r="C24" s="621">
        <v>5941</v>
      </c>
      <c r="D24" s="621">
        <v>7977</v>
      </c>
      <c r="E24" s="622">
        <v>10935</v>
      </c>
      <c r="F24" s="622">
        <v>23748</v>
      </c>
      <c r="G24" s="622">
        <v>23372</v>
      </c>
      <c r="H24" s="622">
        <v>26112</v>
      </c>
      <c r="I24" s="621">
        <v>30868</v>
      </c>
      <c r="J24" s="621">
        <v>25383</v>
      </c>
      <c r="K24" s="621">
        <v>20988</v>
      </c>
      <c r="L24" s="622">
        <v>38117</v>
      </c>
      <c r="M24" s="622">
        <v>66981</v>
      </c>
      <c r="N24" s="622">
        <v>291950</v>
      </c>
      <c r="AW24" s="616"/>
    </row>
    <row r="25" spans="1:49" s="189" customFormat="1" ht="11.4">
      <c r="A25" s="620" t="s">
        <v>160</v>
      </c>
      <c r="B25" s="621">
        <v>5744</v>
      </c>
      <c r="C25" s="621">
        <v>3139</v>
      </c>
      <c r="D25" s="621">
        <v>4429</v>
      </c>
      <c r="E25" s="622">
        <v>5588</v>
      </c>
      <c r="F25" s="622">
        <v>8286</v>
      </c>
      <c r="G25" s="622">
        <v>9362</v>
      </c>
      <c r="H25" s="622">
        <v>13505</v>
      </c>
      <c r="I25" s="621">
        <v>11207</v>
      </c>
      <c r="J25" s="621">
        <v>11594</v>
      </c>
      <c r="K25" s="621">
        <v>9632</v>
      </c>
      <c r="L25" s="622">
        <v>12501</v>
      </c>
      <c r="M25" s="622">
        <v>24607</v>
      </c>
      <c r="N25" s="622">
        <v>119596</v>
      </c>
      <c r="AW25" s="616"/>
    </row>
    <row r="26" spans="1:49" s="189" customFormat="1" ht="11.4">
      <c r="A26" s="620" t="s">
        <v>198</v>
      </c>
      <c r="B26" s="621">
        <v>61267</v>
      </c>
      <c r="C26" s="621">
        <v>53939</v>
      </c>
      <c r="D26" s="621">
        <v>79952</v>
      </c>
      <c r="E26" s="622">
        <v>90552</v>
      </c>
      <c r="F26" s="622">
        <v>128528</v>
      </c>
      <c r="G26" s="622">
        <v>169692</v>
      </c>
      <c r="H26" s="622">
        <v>192358</v>
      </c>
      <c r="I26" s="621">
        <v>177747</v>
      </c>
      <c r="J26" s="621">
        <v>116982</v>
      </c>
      <c r="K26" s="621">
        <v>136734</v>
      </c>
      <c r="L26" s="622">
        <v>134340</v>
      </c>
      <c r="M26" s="622">
        <v>250551</v>
      </c>
      <c r="N26" s="622">
        <v>1592643</v>
      </c>
      <c r="AW26" s="616"/>
    </row>
    <row r="27" spans="1:49" s="189" customFormat="1" ht="11.4">
      <c r="A27" s="617" t="s">
        <v>162</v>
      </c>
      <c r="B27" s="621">
        <v>0</v>
      </c>
      <c r="C27" s="621">
        <v>0</v>
      </c>
      <c r="D27" s="621">
        <v>0</v>
      </c>
      <c r="E27" s="622">
        <v>0</v>
      </c>
      <c r="F27" s="622">
        <v>0</v>
      </c>
      <c r="G27" s="622">
        <v>0</v>
      </c>
      <c r="H27" s="622">
        <v>0</v>
      </c>
      <c r="I27" s="621">
        <v>0</v>
      </c>
      <c r="J27" s="621">
        <v>0</v>
      </c>
      <c r="K27" s="621">
        <v>0</v>
      </c>
      <c r="L27" s="622">
        <v>0</v>
      </c>
      <c r="M27" s="622">
        <v>0</v>
      </c>
      <c r="N27" s="622">
        <v>0</v>
      </c>
      <c r="AW27" s="616"/>
    </row>
    <row r="28" spans="1:49" s="189" customFormat="1" ht="12">
      <c r="A28" s="329" t="s">
        <v>164</v>
      </c>
      <c r="B28" s="634">
        <v>171980</v>
      </c>
      <c r="C28" s="634">
        <v>235271</v>
      </c>
      <c r="D28" s="634">
        <v>439796</v>
      </c>
      <c r="E28" s="635">
        <v>484547</v>
      </c>
      <c r="F28" s="635">
        <v>629847</v>
      </c>
      <c r="G28" s="635">
        <v>791520</v>
      </c>
      <c r="H28" s="635">
        <v>879554</v>
      </c>
      <c r="I28" s="634">
        <v>723017</v>
      </c>
      <c r="J28" s="634">
        <v>504586</v>
      </c>
      <c r="K28" s="634">
        <v>550785</v>
      </c>
      <c r="L28" s="635">
        <v>614018</v>
      </c>
      <c r="M28" s="635">
        <v>752840</v>
      </c>
      <c r="N28" s="635">
        <v>6777760</v>
      </c>
      <c r="AW28" s="616"/>
    </row>
    <row r="29" spans="1:49" s="189" customFormat="1" ht="11.4">
      <c r="A29" s="617" t="s">
        <v>172</v>
      </c>
      <c r="B29" s="621">
        <v>171980</v>
      </c>
      <c r="C29" s="621">
        <v>235271</v>
      </c>
      <c r="D29" s="621">
        <v>439796</v>
      </c>
      <c r="E29" s="622">
        <v>484547</v>
      </c>
      <c r="F29" s="622">
        <v>629847</v>
      </c>
      <c r="G29" s="622">
        <v>791520</v>
      </c>
      <c r="H29" s="621">
        <v>879554</v>
      </c>
      <c r="I29" s="621">
        <v>723017</v>
      </c>
      <c r="J29" s="621">
        <v>504586</v>
      </c>
      <c r="K29" s="621">
        <v>550785</v>
      </c>
      <c r="L29" s="622">
        <v>614018</v>
      </c>
      <c r="M29" s="622">
        <v>752840</v>
      </c>
      <c r="N29" s="622">
        <v>6777760</v>
      </c>
      <c r="AW29" s="616"/>
    </row>
    <row r="30" spans="1:49" s="189" customFormat="1" ht="11.4">
      <c r="A30" s="620" t="s">
        <v>153</v>
      </c>
      <c r="B30" s="621">
        <v>111998</v>
      </c>
      <c r="C30" s="621">
        <v>165022</v>
      </c>
      <c r="D30" s="621">
        <v>296168</v>
      </c>
      <c r="E30" s="622">
        <v>352552</v>
      </c>
      <c r="F30" s="622">
        <v>417174</v>
      </c>
      <c r="G30" s="622">
        <v>522434</v>
      </c>
      <c r="H30" s="622">
        <v>578801</v>
      </c>
      <c r="I30" s="621">
        <v>469647</v>
      </c>
      <c r="J30" s="621">
        <v>337892</v>
      </c>
      <c r="K30" s="621">
        <v>364715</v>
      </c>
      <c r="L30" s="622">
        <v>409789</v>
      </c>
      <c r="M30" s="622">
        <v>447395</v>
      </c>
      <c r="N30" s="622">
        <v>4473588</v>
      </c>
      <c r="AW30" s="616"/>
    </row>
    <row r="31" spans="1:49" s="189" customFormat="1" ht="11.4">
      <c r="A31" s="620" t="s">
        <v>154</v>
      </c>
      <c r="B31" s="621">
        <v>50840</v>
      </c>
      <c r="C31" s="621">
        <v>63915</v>
      </c>
      <c r="D31" s="621">
        <v>133199</v>
      </c>
      <c r="E31" s="622">
        <v>119370</v>
      </c>
      <c r="F31" s="622">
        <v>195775</v>
      </c>
      <c r="G31" s="622">
        <v>247527</v>
      </c>
      <c r="H31" s="622">
        <v>273088</v>
      </c>
      <c r="I31" s="621">
        <v>223513</v>
      </c>
      <c r="J31" s="621">
        <v>145357</v>
      </c>
      <c r="K31" s="621">
        <v>157200</v>
      </c>
      <c r="L31" s="622">
        <v>156181</v>
      </c>
      <c r="M31" s="622">
        <v>229345</v>
      </c>
      <c r="N31" s="622">
        <v>1995311</v>
      </c>
      <c r="AW31" s="616"/>
    </row>
    <row r="32" spans="1:49" s="189" customFormat="1" ht="11.4">
      <c r="A32" s="620" t="s">
        <v>155</v>
      </c>
      <c r="B32" s="621">
        <v>1173</v>
      </c>
      <c r="C32" s="621">
        <v>632</v>
      </c>
      <c r="D32" s="621">
        <v>937</v>
      </c>
      <c r="E32" s="622">
        <v>1190</v>
      </c>
      <c r="F32" s="622">
        <v>1055</v>
      </c>
      <c r="G32" s="622">
        <v>1279</v>
      </c>
      <c r="H32" s="622">
        <v>2276</v>
      </c>
      <c r="I32" s="621">
        <v>2424</v>
      </c>
      <c r="J32" s="621">
        <v>1505</v>
      </c>
      <c r="K32" s="621">
        <v>1842</v>
      </c>
      <c r="L32" s="622">
        <v>2207</v>
      </c>
      <c r="M32" s="622">
        <v>2418</v>
      </c>
      <c r="N32" s="622">
        <v>18936</v>
      </c>
      <c r="AW32" s="616"/>
    </row>
    <row r="33" spans="1:49" s="189" customFormat="1" ht="11.4">
      <c r="A33" s="620" t="s">
        <v>156</v>
      </c>
      <c r="B33" s="621">
        <v>3053</v>
      </c>
      <c r="C33" s="621">
        <v>508</v>
      </c>
      <c r="D33" s="621">
        <v>337</v>
      </c>
      <c r="E33" s="622">
        <v>538</v>
      </c>
      <c r="F33" s="622">
        <v>553</v>
      </c>
      <c r="G33" s="622">
        <v>626</v>
      </c>
      <c r="H33" s="622">
        <v>2019</v>
      </c>
      <c r="I33" s="621">
        <v>6358</v>
      </c>
      <c r="J33" s="621">
        <v>4508</v>
      </c>
      <c r="K33" s="621">
        <v>9966</v>
      </c>
      <c r="L33" s="622">
        <v>22792</v>
      </c>
      <c r="M33" s="622">
        <v>36641</v>
      </c>
      <c r="N33" s="622">
        <v>87900</v>
      </c>
      <c r="AW33" s="616"/>
    </row>
    <row r="34" spans="1:49" s="189" customFormat="1" ht="11.4">
      <c r="A34" s="620" t="s">
        <v>157</v>
      </c>
      <c r="B34" s="621">
        <v>350</v>
      </c>
      <c r="C34" s="621">
        <v>319</v>
      </c>
      <c r="D34" s="621">
        <v>543</v>
      </c>
      <c r="E34" s="622">
        <v>723</v>
      </c>
      <c r="F34" s="622">
        <v>925</v>
      </c>
      <c r="G34" s="622">
        <v>1020</v>
      </c>
      <c r="H34" s="622">
        <v>1227</v>
      </c>
      <c r="I34" s="621">
        <v>1695</v>
      </c>
      <c r="J34" s="621">
        <v>1146</v>
      </c>
      <c r="K34" s="621">
        <v>1415</v>
      </c>
      <c r="L34" s="622">
        <v>3810</v>
      </c>
      <c r="M34" s="622">
        <v>5602</v>
      </c>
      <c r="N34" s="622">
        <v>18775</v>
      </c>
      <c r="AW34" s="616"/>
    </row>
    <row r="35" spans="1:49" s="189" customFormat="1" ht="11.4">
      <c r="A35" s="620" t="s">
        <v>158</v>
      </c>
      <c r="B35" s="621">
        <v>127</v>
      </c>
      <c r="C35" s="621">
        <v>56</v>
      </c>
      <c r="D35" s="621">
        <v>157</v>
      </c>
      <c r="E35" s="622">
        <v>157</v>
      </c>
      <c r="F35" s="622">
        <v>233</v>
      </c>
      <c r="G35" s="622">
        <v>300</v>
      </c>
      <c r="H35" s="622">
        <v>374</v>
      </c>
      <c r="I35" s="621">
        <v>429</v>
      </c>
      <c r="J35" s="621">
        <v>264</v>
      </c>
      <c r="K35" s="621">
        <v>251</v>
      </c>
      <c r="L35" s="622">
        <v>536</v>
      </c>
      <c r="M35" s="622">
        <v>3640</v>
      </c>
      <c r="N35" s="622">
        <v>6524</v>
      </c>
      <c r="AW35" s="616"/>
    </row>
    <row r="36" spans="1:49" s="189" customFormat="1" ht="11.4">
      <c r="A36" s="620" t="s">
        <v>159</v>
      </c>
      <c r="B36" s="621">
        <v>416</v>
      </c>
      <c r="C36" s="621">
        <v>316</v>
      </c>
      <c r="D36" s="621">
        <v>517</v>
      </c>
      <c r="E36" s="622">
        <v>711</v>
      </c>
      <c r="F36" s="622">
        <v>1401</v>
      </c>
      <c r="G36" s="622">
        <v>1664</v>
      </c>
      <c r="H36" s="622">
        <v>1803</v>
      </c>
      <c r="I36" s="621">
        <v>1951</v>
      </c>
      <c r="J36" s="621">
        <v>1767</v>
      </c>
      <c r="K36" s="621">
        <v>1748</v>
      </c>
      <c r="L36" s="622">
        <v>4357</v>
      </c>
      <c r="M36" s="622">
        <v>5873</v>
      </c>
      <c r="N36" s="622">
        <v>22524</v>
      </c>
      <c r="AW36" s="616"/>
    </row>
    <row r="37" spans="1:49" s="189" customFormat="1" ht="11.4">
      <c r="A37" s="620" t="s">
        <v>160</v>
      </c>
      <c r="B37" s="621">
        <v>282</v>
      </c>
      <c r="C37" s="621">
        <v>194</v>
      </c>
      <c r="D37" s="621">
        <v>366</v>
      </c>
      <c r="E37" s="622">
        <v>436</v>
      </c>
      <c r="F37" s="622">
        <v>711</v>
      </c>
      <c r="G37" s="622">
        <v>792</v>
      </c>
      <c r="H37" s="622">
        <v>1200</v>
      </c>
      <c r="I37" s="621">
        <v>988</v>
      </c>
      <c r="J37" s="621">
        <v>1055</v>
      </c>
      <c r="K37" s="621">
        <v>801</v>
      </c>
      <c r="L37" s="622">
        <v>974</v>
      </c>
      <c r="M37" s="622">
        <v>1548</v>
      </c>
      <c r="N37" s="622">
        <v>9348</v>
      </c>
      <c r="AW37" s="616"/>
    </row>
    <row r="38" spans="1:49" s="189" customFormat="1" ht="11.4">
      <c r="A38" s="620" t="s">
        <v>198</v>
      </c>
      <c r="B38" s="621">
        <v>3741</v>
      </c>
      <c r="C38" s="621">
        <v>4308</v>
      </c>
      <c r="D38" s="621">
        <v>7572</v>
      </c>
      <c r="E38" s="622">
        <v>8870</v>
      </c>
      <c r="F38" s="622">
        <v>12019</v>
      </c>
      <c r="G38" s="622">
        <v>15878</v>
      </c>
      <c r="H38" s="622">
        <v>18765</v>
      </c>
      <c r="I38" s="621">
        <v>16012</v>
      </c>
      <c r="J38" s="621">
        <v>11093</v>
      </c>
      <c r="K38" s="621">
        <v>12846</v>
      </c>
      <c r="L38" s="622">
        <v>13371</v>
      </c>
      <c r="M38" s="622">
        <v>20377</v>
      </c>
      <c r="N38" s="622">
        <v>144853</v>
      </c>
      <c r="AW38" s="616"/>
    </row>
    <row r="39" spans="1:49" s="189" customFormat="1" ht="11.4">
      <c r="A39" s="617" t="s">
        <v>162</v>
      </c>
      <c r="B39" s="621">
        <v>0</v>
      </c>
      <c r="C39" s="621">
        <v>0</v>
      </c>
      <c r="D39" s="621">
        <v>0</v>
      </c>
      <c r="E39" s="622">
        <v>0</v>
      </c>
      <c r="F39" s="622">
        <v>0</v>
      </c>
      <c r="G39" s="622">
        <v>0</v>
      </c>
      <c r="H39" s="622">
        <v>0</v>
      </c>
      <c r="I39" s="621">
        <v>0</v>
      </c>
      <c r="J39" s="621">
        <v>0</v>
      </c>
      <c r="K39" s="621">
        <v>0</v>
      </c>
      <c r="L39" s="622">
        <v>0</v>
      </c>
      <c r="M39" s="622">
        <v>0</v>
      </c>
      <c r="N39" s="622">
        <v>0</v>
      </c>
      <c r="AW39" s="616"/>
    </row>
    <row r="40" spans="1:49" s="189" customFormat="1" ht="12">
      <c r="A40" s="329" t="s">
        <v>199</v>
      </c>
      <c r="B40" s="634">
        <v>80843</v>
      </c>
      <c r="C40" s="634">
        <v>90710</v>
      </c>
      <c r="D40" s="634">
        <v>137413</v>
      </c>
      <c r="E40" s="635">
        <v>151476</v>
      </c>
      <c r="F40" s="635">
        <v>190532</v>
      </c>
      <c r="G40" s="635">
        <v>255973</v>
      </c>
      <c r="H40" s="635">
        <v>265200</v>
      </c>
      <c r="I40" s="634">
        <v>211387</v>
      </c>
      <c r="J40" s="634">
        <v>154068</v>
      </c>
      <c r="K40" s="634">
        <v>164513</v>
      </c>
      <c r="L40" s="635">
        <v>191159</v>
      </c>
      <c r="M40" s="635">
        <v>246632</v>
      </c>
      <c r="N40" s="635">
        <v>178938</v>
      </c>
      <c r="AW40" s="616"/>
    </row>
    <row r="41" spans="1:49" s="189" customFormat="1" ht="11.4">
      <c r="A41" s="617" t="s">
        <v>172</v>
      </c>
      <c r="B41" s="621">
        <v>80843</v>
      </c>
      <c r="C41" s="621">
        <v>90710</v>
      </c>
      <c r="D41" s="621">
        <v>137413</v>
      </c>
      <c r="E41" s="622">
        <v>151476</v>
      </c>
      <c r="F41" s="622">
        <v>190532</v>
      </c>
      <c r="G41" s="622">
        <v>255973</v>
      </c>
      <c r="H41" s="621">
        <v>265200</v>
      </c>
      <c r="I41" s="621">
        <v>211387</v>
      </c>
      <c r="J41" s="621">
        <v>154068</v>
      </c>
      <c r="K41" s="621">
        <v>164513</v>
      </c>
      <c r="L41" s="622">
        <v>191159</v>
      </c>
      <c r="M41" s="622">
        <v>246632</v>
      </c>
      <c r="N41" s="622">
        <v>178938</v>
      </c>
      <c r="AW41" s="616"/>
    </row>
    <row r="42" spans="1:49" s="189" customFormat="1" ht="11.4">
      <c r="A42" s="620" t="s">
        <v>153</v>
      </c>
      <c r="B42" s="621">
        <v>47464</v>
      </c>
      <c r="C42" s="621">
        <v>60327</v>
      </c>
      <c r="D42" s="621">
        <v>90479</v>
      </c>
      <c r="E42" s="622">
        <v>107309</v>
      </c>
      <c r="F42" s="622">
        <v>121281</v>
      </c>
      <c r="G42" s="622">
        <v>162653</v>
      </c>
      <c r="H42" s="622">
        <v>167022</v>
      </c>
      <c r="I42" s="621">
        <v>129376</v>
      </c>
      <c r="J42" s="621">
        <v>96769</v>
      </c>
      <c r="K42" s="621">
        <v>103631</v>
      </c>
      <c r="L42" s="622">
        <v>120588</v>
      </c>
      <c r="M42" s="622">
        <v>134014</v>
      </c>
      <c r="N42" s="622">
        <v>112055</v>
      </c>
      <c r="AW42" s="616"/>
    </row>
    <row r="43" spans="1:49" s="189" customFormat="1" ht="11.4">
      <c r="A43" s="620" t="s">
        <v>154</v>
      </c>
      <c r="B43" s="621">
        <v>26689</v>
      </c>
      <c r="C43" s="621">
        <v>26998</v>
      </c>
      <c r="D43" s="621">
        <v>42837</v>
      </c>
      <c r="E43" s="622">
        <v>39158</v>
      </c>
      <c r="F43" s="622">
        <v>62723</v>
      </c>
      <c r="G43" s="622">
        <v>84816</v>
      </c>
      <c r="H43" s="622">
        <v>87596</v>
      </c>
      <c r="I43" s="621">
        <v>69770</v>
      </c>
      <c r="J43" s="621">
        <v>47774</v>
      </c>
      <c r="K43" s="621">
        <v>48502</v>
      </c>
      <c r="L43" s="622">
        <v>50653</v>
      </c>
      <c r="M43" s="622">
        <v>78714</v>
      </c>
      <c r="N43" s="622">
        <v>55753</v>
      </c>
      <c r="AW43" s="616"/>
    </row>
    <row r="44" spans="1:49" s="189" customFormat="1" ht="11.4">
      <c r="A44" s="620" t="s">
        <v>155</v>
      </c>
      <c r="B44" s="621">
        <v>770</v>
      </c>
      <c r="C44" s="621">
        <v>390</v>
      </c>
      <c r="D44" s="621">
        <v>504</v>
      </c>
      <c r="E44" s="622">
        <v>612</v>
      </c>
      <c r="F44" s="622">
        <v>540</v>
      </c>
      <c r="G44" s="622">
        <v>735</v>
      </c>
      <c r="H44" s="622">
        <v>1315</v>
      </c>
      <c r="I44" s="621">
        <v>1211</v>
      </c>
      <c r="J44" s="621">
        <v>747</v>
      </c>
      <c r="K44" s="621">
        <v>816</v>
      </c>
      <c r="L44" s="622">
        <v>864</v>
      </c>
      <c r="M44" s="622">
        <v>1136</v>
      </c>
      <c r="N44" s="622">
        <v>807</v>
      </c>
      <c r="AW44" s="616"/>
    </row>
    <row r="45" spans="1:49" s="189" customFormat="1" ht="11.4">
      <c r="A45" s="620" t="s">
        <v>156</v>
      </c>
      <c r="B45" s="621">
        <v>2962</v>
      </c>
      <c r="C45" s="621">
        <v>504</v>
      </c>
      <c r="D45" s="621">
        <v>298</v>
      </c>
      <c r="E45" s="622">
        <v>417</v>
      </c>
      <c r="F45" s="622">
        <v>342</v>
      </c>
      <c r="G45" s="622">
        <v>384</v>
      </c>
      <c r="H45" s="622">
        <v>1017</v>
      </c>
      <c r="I45" s="621">
        <v>2583</v>
      </c>
      <c r="J45" s="621">
        <v>2324</v>
      </c>
      <c r="K45" s="621">
        <v>5312</v>
      </c>
      <c r="L45" s="622">
        <v>10802</v>
      </c>
      <c r="M45" s="622">
        <v>17565</v>
      </c>
      <c r="N45" s="622">
        <v>3738</v>
      </c>
      <c r="AW45" s="616"/>
    </row>
    <row r="46" spans="1:49" s="189" customFormat="1" ht="11.4">
      <c r="A46" s="620" t="s">
        <v>157</v>
      </c>
      <c r="B46" s="621">
        <v>302</v>
      </c>
      <c r="C46" s="621">
        <v>189</v>
      </c>
      <c r="D46" s="621">
        <v>232</v>
      </c>
      <c r="E46" s="622">
        <v>330</v>
      </c>
      <c r="F46" s="622">
        <v>368</v>
      </c>
      <c r="G46" s="622">
        <v>487</v>
      </c>
      <c r="H46" s="622">
        <v>592</v>
      </c>
      <c r="I46" s="621">
        <v>1185</v>
      </c>
      <c r="J46" s="621">
        <v>1213</v>
      </c>
      <c r="K46" s="621">
        <v>739</v>
      </c>
      <c r="L46" s="622">
        <v>1842</v>
      </c>
      <c r="M46" s="622">
        <v>2822</v>
      </c>
      <c r="N46" s="622">
        <v>863</v>
      </c>
      <c r="AW46" s="616"/>
    </row>
    <row r="47" spans="1:49" s="189" customFormat="1" ht="11.4">
      <c r="A47" s="620" t="s">
        <v>158</v>
      </c>
      <c r="B47" s="621">
        <v>124</v>
      </c>
      <c r="C47" s="621">
        <v>51</v>
      </c>
      <c r="D47" s="621">
        <v>84</v>
      </c>
      <c r="E47" s="622">
        <v>80</v>
      </c>
      <c r="F47" s="622">
        <v>99</v>
      </c>
      <c r="G47" s="622">
        <v>150</v>
      </c>
      <c r="H47" s="622">
        <v>175</v>
      </c>
      <c r="I47" s="621">
        <v>171</v>
      </c>
      <c r="J47" s="621">
        <v>108</v>
      </c>
      <c r="K47" s="621">
        <v>115</v>
      </c>
      <c r="L47" s="622">
        <v>245</v>
      </c>
      <c r="M47" s="622">
        <v>1345</v>
      </c>
      <c r="N47" s="622">
        <v>231</v>
      </c>
      <c r="AW47" s="616"/>
    </row>
    <row r="48" spans="1:49" s="189" customFormat="1" ht="11.4">
      <c r="A48" s="620" t="s">
        <v>159</v>
      </c>
      <c r="B48" s="621">
        <v>372</v>
      </c>
      <c r="C48" s="621">
        <v>212</v>
      </c>
      <c r="D48" s="621">
        <v>257</v>
      </c>
      <c r="E48" s="622">
        <v>365</v>
      </c>
      <c r="F48" s="622">
        <v>766</v>
      </c>
      <c r="G48" s="622">
        <v>779</v>
      </c>
      <c r="H48" s="622">
        <v>842</v>
      </c>
      <c r="I48" s="621">
        <v>996</v>
      </c>
      <c r="J48" s="621">
        <v>846</v>
      </c>
      <c r="K48" s="621">
        <v>677</v>
      </c>
      <c r="L48" s="622">
        <v>1271</v>
      </c>
      <c r="M48" s="622">
        <v>2161</v>
      </c>
      <c r="N48" s="622">
        <v>800</v>
      </c>
      <c r="AW48" s="616"/>
    </row>
    <row r="49" spans="1:49" s="189" customFormat="1" ht="11.4">
      <c r="A49" s="620" t="s">
        <v>160</v>
      </c>
      <c r="B49" s="621">
        <v>185</v>
      </c>
      <c r="C49" s="621">
        <v>112</v>
      </c>
      <c r="D49" s="621">
        <v>143</v>
      </c>
      <c r="E49" s="622">
        <v>186</v>
      </c>
      <c r="F49" s="622">
        <v>267</v>
      </c>
      <c r="G49" s="622">
        <v>312</v>
      </c>
      <c r="H49" s="622">
        <v>436</v>
      </c>
      <c r="I49" s="621">
        <v>362</v>
      </c>
      <c r="J49" s="621">
        <v>386</v>
      </c>
      <c r="K49" s="621">
        <v>311</v>
      </c>
      <c r="L49" s="622">
        <v>417</v>
      </c>
      <c r="M49" s="622">
        <v>794</v>
      </c>
      <c r="N49" s="622">
        <v>328</v>
      </c>
      <c r="AW49" s="616"/>
    </row>
    <row r="50" spans="1:49" s="189" customFormat="1" ht="11.4">
      <c r="A50" s="620" t="s">
        <v>198</v>
      </c>
      <c r="B50" s="621">
        <v>1976</v>
      </c>
      <c r="C50" s="621">
        <v>1926</v>
      </c>
      <c r="D50" s="621">
        <v>2579</v>
      </c>
      <c r="E50" s="622">
        <v>3018</v>
      </c>
      <c r="F50" s="622">
        <v>4146</v>
      </c>
      <c r="G50" s="622">
        <v>5656</v>
      </c>
      <c r="H50" s="622">
        <v>6205</v>
      </c>
      <c r="I50" s="621">
        <v>5734</v>
      </c>
      <c r="J50" s="621">
        <v>3899</v>
      </c>
      <c r="K50" s="621">
        <v>4411</v>
      </c>
      <c r="L50" s="622">
        <v>4478</v>
      </c>
      <c r="M50" s="622">
        <v>8082</v>
      </c>
      <c r="N50" s="622">
        <v>4363</v>
      </c>
      <c r="AW50" s="616"/>
    </row>
    <row r="51" spans="1:49" s="189" customFormat="1" ht="11.4">
      <c r="A51" s="617" t="s">
        <v>162</v>
      </c>
      <c r="B51" s="621">
        <v>0</v>
      </c>
      <c r="C51" s="621">
        <v>0</v>
      </c>
      <c r="D51" s="621">
        <v>0</v>
      </c>
      <c r="E51" s="622">
        <v>0</v>
      </c>
      <c r="F51" s="622">
        <v>0</v>
      </c>
      <c r="G51" s="622">
        <v>0</v>
      </c>
      <c r="H51" s="622">
        <v>0</v>
      </c>
      <c r="I51" s="621">
        <v>0</v>
      </c>
      <c r="J51" s="621">
        <v>0</v>
      </c>
      <c r="K51" s="621">
        <v>0</v>
      </c>
      <c r="L51" s="622">
        <v>0</v>
      </c>
      <c r="M51" s="622">
        <v>0</v>
      </c>
      <c r="N51" s="622">
        <v>0</v>
      </c>
      <c r="AW51" s="616"/>
    </row>
    <row r="52" spans="1:49" s="189" customFormat="1" ht="12">
      <c r="A52" s="329" t="s">
        <v>179</v>
      </c>
      <c r="B52" s="636">
        <v>14.57</v>
      </c>
      <c r="C52" s="636">
        <v>10.8</v>
      </c>
      <c r="D52" s="636">
        <v>9.69</v>
      </c>
      <c r="E52" s="637">
        <v>9.3800000000000008</v>
      </c>
      <c r="F52" s="637">
        <v>9.3800000000000008</v>
      </c>
      <c r="G52" s="637">
        <v>9.6999999999999993</v>
      </c>
      <c r="H52" s="637">
        <v>9.35</v>
      </c>
      <c r="I52" s="636">
        <v>9.06</v>
      </c>
      <c r="J52" s="636">
        <v>9.16</v>
      </c>
      <c r="K52" s="636">
        <v>9.26</v>
      </c>
      <c r="L52" s="637">
        <v>9.34</v>
      </c>
      <c r="M52" s="637">
        <v>10.16</v>
      </c>
      <c r="N52" s="637">
        <v>9.64</v>
      </c>
      <c r="AW52" s="616"/>
    </row>
    <row r="53" spans="1:49" s="189" customFormat="1" ht="11.4">
      <c r="A53" s="617" t="s">
        <v>172</v>
      </c>
      <c r="B53" s="623">
        <v>14.57</v>
      </c>
      <c r="C53" s="623">
        <v>10.8</v>
      </c>
      <c r="D53" s="623">
        <v>9.69</v>
      </c>
      <c r="E53" s="624">
        <v>9.3800000000000008</v>
      </c>
      <c r="F53" s="624">
        <v>9.3800000000000008</v>
      </c>
      <c r="G53" s="624">
        <v>9.6999999999999993</v>
      </c>
      <c r="H53" s="624">
        <v>9.35</v>
      </c>
      <c r="I53" s="623">
        <v>9.06</v>
      </c>
      <c r="J53" s="623">
        <v>9.16</v>
      </c>
      <c r="K53" s="623">
        <v>9.26</v>
      </c>
      <c r="L53" s="624">
        <v>9.34</v>
      </c>
      <c r="M53" s="624">
        <v>10.16</v>
      </c>
      <c r="N53" s="624">
        <v>9.64</v>
      </c>
      <c r="AW53" s="616"/>
    </row>
    <row r="54" spans="1:49" s="189" customFormat="1" ht="11.4">
      <c r="A54" s="620" t="s">
        <v>153</v>
      </c>
      <c r="B54" s="623">
        <v>13.14</v>
      </c>
      <c r="C54" s="623">
        <v>10.24</v>
      </c>
      <c r="D54" s="623">
        <v>9.4700000000000006</v>
      </c>
      <c r="E54" s="624">
        <v>9.1300000000000008</v>
      </c>
      <c r="F54" s="624">
        <v>9.01</v>
      </c>
      <c r="G54" s="624">
        <v>9.34</v>
      </c>
      <c r="H54" s="624">
        <v>8.9499999999999993</v>
      </c>
      <c r="I54" s="623">
        <v>8.5399999999999991</v>
      </c>
      <c r="J54" s="623">
        <v>8.59</v>
      </c>
      <c r="K54" s="623">
        <v>8.81</v>
      </c>
      <c r="L54" s="624">
        <v>8.83</v>
      </c>
      <c r="M54" s="624">
        <v>9.2899999999999991</v>
      </c>
      <c r="N54" s="624">
        <v>9.14</v>
      </c>
      <c r="AW54" s="616"/>
    </row>
    <row r="55" spans="1:49" s="189" customFormat="1" ht="11.4">
      <c r="A55" s="620" t="s">
        <v>154</v>
      </c>
      <c r="B55" s="623">
        <v>16.27</v>
      </c>
      <c r="C55" s="623">
        <v>11.83</v>
      </c>
      <c r="D55" s="623">
        <v>9.9700000000000006</v>
      </c>
      <c r="E55" s="624">
        <v>9.84</v>
      </c>
      <c r="F55" s="624">
        <v>9.93</v>
      </c>
      <c r="G55" s="624">
        <v>10.28</v>
      </c>
      <c r="H55" s="624">
        <v>9.94</v>
      </c>
      <c r="I55" s="623">
        <v>9.68</v>
      </c>
      <c r="J55" s="623">
        <v>9.86</v>
      </c>
      <c r="K55" s="623">
        <v>9.56</v>
      </c>
      <c r="L55" s="624">
        <v>9.73</v>
      </c>
      <c r="M55" s="624">
        <v>10.64</v>
      </c>
      <c r="N55" s="624">
        <v>10.199999999999999</v>
      </c>
      <c r="AW55" s="616"/>
    </row>
    <row r="56" spans="1:49" s="189" customFormat="1" ht="11.4">
      <c r="A56" s="620" t="s">
        <v>155</v>
      </c>
      <c r="B56" s="623">
        <v>20.36</v>
      </c>
      <c r="C56" s="623">
        <v>17.309999999999999</v>
      </c>
      <c r="D56" s="623">
        <v>16.670000000000002</v>
      </c>
      <c r="E56" s="624">
        <v>15.42</v>
      </c>
      <c r="F56" s="624">
        <v>15.87</v>
      </c>
      <c r="G56" s="624">
        <v>17.239999999999998</v>
      </c>
      <c r="H56" s="624">
        <v>17.91</v>
      </c>
      <c r="I56" s="623">
        <v>15.49</v>
      </c>
      <c r="J56" s="623">
        <v>14.9</v>
      </c>
      <c r="K56" s="623">
        <v>13.74</v>
      </c>
      <c r="L56" s="624">
        <v>11.74</v>
      </c>
      <c r="M56" s="624">
        <v>14.56</v>
      </c>
      <c r="N56" s="624">
        <v>15.56</v>
      </c>
      <c r="AW56" s="616"/>
    </row>
    <row r="57" spans="1:49" s="189" customFormat="1" ht="11.4">
      <c r="A57" s="620" t="s">
        <v>156</v>
      </c>
      <c r="B57" s="623">
        <v>30.07</v>
      </c>
      <c r="C57" s="623">
        <v>27.75</v>
      </c>
      <c r="D57" s="623">
        <v>27.41</v>
      </c>
      <c r="E57" s="624">
        <v>23.27</v>
      </c>
      <c r="F57" s="624">
        <v>19.170000000000002</v>
      </c>
      <c r="G57" s="624">
        <v>18.39</v>
      </c>
      <c r="H57" s="624">
        <v>15.61</v>
      </c>
      <c r="I57" s="623">
        <v>12.59</v>
      </c>
      <c r="J57" s="623">
        <v>15.46</v>
      </c>
      <c r="K57" s="623">
        <v>16.52</v>
      </c>
      <c r="L57" s="624">
        <v>14.22</v>
      </c>
      <c r="M57" s="624">
        <v>14.86</v>
      </c>
      <c r="N57" s="624">
        <v>15.52</v>
      </c>
      <c r="AW57" s="616"/>
    </row>
    <row r="58" spans="1:49" s="189" customFormat="1" ht="11.4">
      <c r="A58" s="620" t="s">
        <v>157</v>
      </c>
      <c r="B58" s="623">
        <v>26.75</v>
      </c>
      <c r="C58" s="623">
        <v>16.57</v>
      </c>
      <c r="D58" s="623">
        <v>13.25</v>
      </c>
      <c r="E58" s="624">
        <v>13.7</v>
      </c>
      <c r="F58" s="624">
        <v>12.34</v>
      </c>
      <c r="G58" s="624">
        <v>14.34</v>
      </c>
      <c r="H58" s="624">
        <v>14.95</v>
      </c>
      <c r="I58" s="623">
        <v>21.68</v>
      </c>
      <c r="J58" s="623">
        <v>31.77</v>
      </c>
      <c r="K58" s="623">
        <v>16.18</v>
      </c>
      <c r="L58" s="624">
        <v>14.5</v>
      </c>
      <c r="M58" s="624">
        <v>15.61</v>
      </c>
      <c r="N58" s="624">
        <v>16.77</v>
      </c>
      <c r="AW58" s="616"/>
    </row>
    <row r="59" spans="1:49" s="189" customFormat="1" ht="11.4">
      <c r="A59" s="620" t="s">
        <v>158</v>
      </c>
      <c r="B59" s="623">
        <v>30.2</v>
      </c>
      <c r="C59" s="623">
        <v>25.49</v>
      </c>
      <c r="D59" s="623">
        <v>16.48</v>
      </c>
      <c r="E59" s="624">
        <v>15.35</v>
      </c>
      <c r="F59" s="624">
        <v>13.11</v>
      </c>
      <c r="G59" s="624">
        <v>15</v>
      </c>
      <c r="H59" s="624">
        <v>14.56</v>
      </c>
      <c r="I59" s="623">
        <v>12.35</v>
      </c>
      <c r="J59" s="623">
        <v>12.3</v>
      </c>
      <c r="K59" s="623">
        <v>14.19</v>
      </c>
      <c r="L59" s="624">
        <v>13.74</v>
      </c>
      <c r="M59" s="624">
        <v>11.45</v>
      </c>
      <c r="N59" s="624">
        <v>12.94</v>
      </c>
      <c r="AW59" s="616"/>
    </row>
    <row r="60" spans="1:49" s="189" customFormat="1" ht="11.4">
      <c r="A60" s="620" t="s">
        <v>159</v>
      </c>
      <c r="B60" s="623">
        <v>27.68</v>
      </c>
      <c r="C60" s="623">
        <v>18.79</v>
      </c>
      <c r="D60" s="623">
        <v>15.44</v>
      </c>
      <c r="E60" s="624">
        <v>15.38</v>
      </c>
      <c r="F60" s="624">
        <v>16.95</v>
      </c>
      <c r="G60" s="624">
        <v>14.04</v>
      </c>
      <c r="H60" s="624">
        <v>14.48</v>
      </c>
      <c r="I60" s="623">
        <v>15.82</v>
      </c>
      <c r="J60" s="623">
        <v>14.36</v>
      </c>
      <c r="K60" s="623">
        <v>12.01</v>
      </c>
      <c r="L60" s="624">
        <v>8.75</v>
      </c>
      <c r="M60" s="624">
        <v>11.4</v>
      </c>
      <c r="N60" s="624">
        <v>12.96</v>
      </c>
      <c r="AW60" s="616"/>
    </row>
    <row r="61" spans="1:49" s="189" customFormat="1" ht="11.4">
      <c r="A61" s="620" t="s">
        <v>160</v>
      </c>
      <c r="B61" s="623">
        <v>20.41</v>
      </c>
      <c r="C61" s="623">
        <v>16.16</v>
      </c>
      <c r="D61" s="623">
        <v>12.1</v>
      </c>
      <c r="E61" s="624">
        <v>12.83</v>
      </c>
      <c r="F61" s="624">
        <v>11.65</v>
      </c>
      <c r="G61" s="624">
        <v>11.81</v>
      </c>
      <c r="H61" s="624">
        <v>11.25</v>
      </c>
      <c r="I61" s="623">
        <v>11.34</v>
      </c>
      <c r="J61" s="623">
        <v>10.99</v>
      </c>
      <c r="K61" s="623">
        <v>12.02</v>
      </c>
      <c r="L61" s="624">
        <v>12.84</v>
      </c>
      <c r="M61" s="624">
        <v>15.89</v>
      </c>
      <c r="N61" s="624">
        <v>12.79</v>
      </c>
      <c r="AW61" s="616"/>
    </row>
    <row r="62" spans="1:49" s="189" customFormat="1" ht="11.4">
      <c r="A62" s="620" t="s">
        <v>198</v>
      </c>
      <c r="B62" s="623">
        <v>16.38</v>
      </c>
      <c r="C62" s="623">
        <v>12.52</v>
      </c>
      <c r="D62" s="623">
        <v>10.56</v>
      </c>
      <c r="E62" s="624">
        <v>10.210000000000001</v>
      </c>
      <c r="F62" s="624">
        <v>10.69</v>
      </c>
      <c r="G62" s="624">
        <v>10.69</v>
      </c>
      <c r="H62" s="624">
        <v>10.25</v>
      </c>
      <c r="I62" s="623">
        <v>11.1</v>
      </c>
      <c r="J62" s="623">
        <v>10.55</v>
      </c>
      <c r="K62" s="623">
        <v>10.64</v>
      </c>
      <c r="L62" s="624">
        <v>10.050000000000001</v>
      </c>
      <c r="M62" s="624">
        <v>12.3</v>
      </c>
      <c r="N62" s="624">
        <v>10.99</v>
      </c>
      <c r="AW62" s="616"/>
    </row>
    <row r="63" spans="1:49" s="189" customFormat="1" ht="11.4">
      <c r="A63" s="617" t="s">
        <v>162</v>
      </c>
      <c r="B63" s="623">
        <v>0</v>
      </c>
      <c r="C63" s="623">
        <v>0</v>
      </c>
      <c r="D63" s="623">
        <v>0</v>
      </c>
      <c r="E63" s="624">
        <v>0</v>
      </c>
      <c r="F63" s="624">
        <v>0</v>
      </c>
      <c r="G63" s="624">
        <v>0</v>
      </c>
      <c r="H63" s="624">
        <v>0</v>
      </c>
      <c r="I63" s="623">
        <v>0</v>
      </c>
      <c r="J63" s="623">
        <v>0</v>
      </c>
      <c r="K63" s="623">
        <v>0</v>
      </c>
      <c r="L63" s="624">
        <v>0</v>
      </c>
      <c r="M63" s="624">
        <v>0</v>
      </c>
      <c r="N63" s="624">
        <v>0</v>
      </c>
      <c r="AW63" s="616"/>
    </row>
    <row r="64" spans="1:49" s="189" customFormat="1" ht="12">
      <c r="A64" s="329" t="s">
        <v>168</v>
      </c>
      <c r="B64" s="633">
        <v>160.56284537295133</v>
      </c>
      <c r="C64" s="633">
        <v>157.26881533927551</v>
      </c>
      <c r="D64" s="633">
        <v>181.92699149305224</v>
      </c>
      <c r="E64" s="650">
        <v>187.70080222682878</v>
      </c>
      <c r="F64" s="650">
        <v>194.95344890554097</v>
      </c>
      <c r="G64" s="650">
        <v>195.05716244104798</v>
      </c>
      <c r="H64" s="650">
        <v>194.69828436651417</v>
      </c>
      <c r="I64" s="650">
        <v>209.33795646042469</v>
      </c>
      <c r="J64" s="650">
        <v>226.78830764368044</v>
      </c>
      <c r="K64" s="650">
        <v>220.63116317400105</v>
      </c>
      <c r="L64" s="650">
        <v>207.37701173950416</v>
      </c>
      <c r="M64" s="650">
        <v>224.01320764718983</v>
      </c>
      <c r="N64" s="633">
        <v>200.98801605703099</v>
      </c>
      <c r="AW64" s="616"/>
    </row>
    <row r="65" spans="1:49" s="189" customFormat="1" ht="11.4">
      <c r="A65" s="617" t="s">
        <v>172</v>
      </c>
      <c r="B65" s="618">
        <v>160.56284537295133</v>
      </c>
      <c r="C65" s="618">
        <v>157.26881533927551</v>
      </c>
      <c r="D65" s="618">
        <v>181.92699149305224</v>
      </c>
      <c r="E65" s="651">
        <v>187.70080222682878</v>
      </c>
      <c r="F65" s="651">
        <v>194.95344890554097</v>
      </c>
      <c r="G65" s="651">
        <v>195.05716244104798</v>
      </c>
      <c r="H65" s="651">
        <v>194.69828436651417</v>
      </c>
      <c r="I65" s="651">
        <v>209.33795646042469</v>
      </c>
      <c r="J65" s="651">
        <v>226.78830764368044</v>
      </c>
      <c r="K65" s="651">
        <v>220.63116317400105</v>
      </c>
      <c r="L65" s="651">
        <v>207.37701173950416</v>
      </c>
      <c r="M65" s="651">
        <v>224.01320764718983</v>
      </c>
      <c r="N65" s="618">
        <v>200.98801605703099</v>
      </c>
      <c r="AW65" s="616"/>
    </row>
    <row r="66" spans="1:49" s="189" customFormat="1" ht="11.4">
      <c r="A66" s="620" t="s">
        <v>153</v>
      </c>
      <c r="B66" s="618">
        <v>154.43866017225358</v>
      </c>
      <c r="C66" s="618">
        <v>158.36687180535401</v>
      </c>
      <c r="D66" s="618">
        <v>177.48310813873107</v>
      </c>
      <c r="E66" s="651">
        <v>180.42284468147537</v>
      </c>
      <c r="F66" s="651">
        <v>189.53864306148679</v>
      </c>
      <c r="G66" s="651">
        <v>189.84168990681525</v>
      </c>
      <c r="H66" s="651">
        <v>187.25773525585458</v>
      </c>
      <c r="I66" s="651">
        <v>201.87392664407648</v>
      </c>
      <c r="J66" s="651">
        <v>223.92224464684705</v>
      </c>
      <c r="K66" s="651">
        <v>214.17801972045211</v>
      </c>
      <c r="L66" s="651">
        <v>210.20661618051221</v>
      </c>
      <c r="M66" s="651">
        <v>217.67183451818497</v>
      </c>
      <c r="N66" s="618">
        <v>195.46291744533687</v>
      </c>
      <c r="AW66" s="616"/>
    </row>
    <row r="67" spans="1:49" s="189" customFormat="1" ht="11.4">
      <c r="A67" s="620" t="s">
        <v>154</v>
      </c>
      <c r="B67" s="618">
        <v>168.3105362833214</v>
      </c>
      <c r="C67" s="618">
        <v>153.97159812524097</v>
      </c>
      <c r="D67" s="618">
        <v>189.81249293205974</v>
      </c>
      <c r="E67" s="651">
        <v>201.44431084962545</v>
      </c>
      <c r="F67" s="651">
        <v>198.85571924367395</v>
      </c>
      <c r="G67" s="651">
        <v>203.69699164678482</v>
      </c>
      <c r="H67" s="651">
        <v>206.55829512277941</v>
      </c>
      <c r="I67" s="651">
        <v>221.5636168514975</v>
      </c>
      <c r="J67" s="651">
        <v>233.86580172270422</v>
      </c>
      <c r="K67" s="651">
        <v>239.36901728825293</v>
      </c>
      <c r="L67" s="651">
        <v>213.08129851887105</v>
      </c>
      <c r="M67" s="651">
        <v>252.09567081451979</v>
      </c>
      <c r="N67" s="618">
        <v>212.45790685667674</v>
      </c>
      <c r="AW67" s="616"/>
    </row>
    <row r="68" spans="1:49" s="189" customFormat="1" ht="11.4">
      <c r="A68" s="620" t="s">
        <v>155</v>
      </c>
      <c r="B68" s="618">
        <v>209.02621694277383</v>
      </c>
      <c r="C68" s="618">
        <v>197.65659565456318</v>
      </c>
      <c r="D68" s="618">
        <v>214.80728500155146</v>
      </c>
      <c r="E68" s="651">
        <v>216.5360580277669</v>
      </c>
      <c r="F68" s="651">
        <v>234.60792294310642</v>
      </c>
      <c r="G68" s="651">
        <v>225.6452056433294</v>
      </c>
      <c r="H68" s="651">
        <v>216.47814165902844</v>
      </c>
      <c r="I68" s="651">
        <v>204.42796167642879</v>
      </c>
      <c r="J68" s="651">
        <v>240.42460211153636</v>
      </c>
      <c r="K68" s="651">
        <v>211.05735822161517</v>
      </c>
      <c r="L68" s="651">
        <v>247.65922503658047</v>
      </c>
      <c r="M68" s="651">
        <v>229.64854411227171</v>
      </c>
      <c r="N68" s="618">
        <v>220.94485763726391</v>
      </c>
      <c r="AW68" s="616"/>
    </row>
    <row r="69" spans="1:49" s="189" customFormat="1" ht="11.4">
      <c r="A69" s="620" t="s">
        <v>156</v>
      </c>
      <c r="B69" s="618">
        <v>173.78757283997726</v>
      </c>
      <c r="C69" s="618">
        <v>163.38370279182178</v>
      </c>
      <c r="D69" s="618">
        <v>146.65818680385323</v>
      </c>
      <c r="E69" s="651">
        <v>144.75317821121888</v>
      </c>
      <c r="F69" s="651">
        <v>161.49338639208443</v>
      </c>
      <c r="G69" s="651">
        <v>163.88143590237544</v>
      </c>
      <c r="H69" s="651">
        <v>165.78058558513752</v>
      </c>
      <c r="I69" s="651">
        <v>191.33730768195986</v>
      </c>
      <c r="J69" s="651">
        <v>192.03518058910026</v>
      </c>
      <c r="K69" s="651">
        <v>180.51669376854699</v>
      </c>
      <c r="L69" s="651">
        <v>169.57648886694423</v>
      </c>
      <c r="M69" s="651">
        <v>178.1177799309234</v>
      </c>
      <c r="N69" s="618">
        <v>176.36854657847826</v>
      </c>
      <c r="AW69" s="616"/>
    </row>
    <row r="70" spans="1:49" s="189" customFormat="1" ht="11.4">
      <c r="A70" s="620" t="s">
        <v>157</v>
      </c>
      <c r="B70" s="618">
        <v>130.02217613736772</v>
      </c>
      <c r="C70" s="618">
        <v>94.004296905140492</v>
      </c>
      <c r="D70" s="618">
        <v>159.79462155630421</v>
      </c>
      <c r="E70" s="651">
        <v>206.03008106666678</v>
      </c>
      <c r="F70" s="651">
        <v>184.99760161152651</v>
      </c>
      <c r="G70" s="651">
        <v>161.61175209217714</v>
      </c>
      <c r="H70" s="651">
        <v>137.17540448356681</v>
      </c>
      <c r="I70" s="651">
        <v>213.76924189807303</v>
      </c>
      <c r="J70" s="651">
        <v>163.8888593414174</v>
      </c>
      <c r="K70" s="651">
        <v>180.6762969913699</v>
      </c>
      <c r="L70" s="651">
        <v>132.22352074576241</v>
      </c>
      <c r="M70" s="651">
        <v>179.45257040675253</v>
      </c>
      <c r="N70" s="618">
        <v>167.85209983228245</v>
      </c>
      <c r="AW70" s="616"/>
    </row>
    <row r="71" spans="1:49" s="189" customFormat="1" ht="11.4">
      <c r="A71" s="620" t="s">
        <v>158</v>
      </c>
      <c r="B71" s="618">
        <v>235.6883780398897</v>
      </c>
      <c r="C71" s="618">
        <v>211.16777769308732</v>
      </c>
      <c r="D71" s="618">
        <v>241.72071199934518</v>
      </c>
      <c r="E71" s="651">
        <v>240.37538479897466</v>
      </c>
      <c r="F71" s="651">
        <v>247.59149316541186</v>
      </c>
      <c r="G71" s="651">
        <v>237.60816396417573</v>
      </c>
      <c r="H71" s="651">
        <v>244.1468196317914</v>
      </c>
      <c r="I71" s="651">
        <v>251.48898392329104</v>
      </c>
      <c r="J71" s="651">
        <v>256.55589438203708</v>
      </c>
      <c r="K71" s="651">
        <v>206.65950356502813</v>
      </c>
      <c r="L71" s="651">
        <v>257.69998475564284</v>
      </c>
      <c r="M71" s="651">
        <v>227.39509300579863</v>
      </c>
      <c r="N71" s="618">
        <v>235.06549552166265</v>
      </c>
      <c r="AW71" s="616"/>
    </row>
    <row r="72" spans="1:49" s="189" customFormat="1" ht="11.4">
      <c r="A72" s="620" t="s">
        <v>159</v>
      </c>
      <c r="B72" s="618">
        <v>242.14301227979578</v>
      </c>
      <c r="C72" s="618">
        <v>230.86708161949934</v>
      </c>
      <c r="D72" s="618">
        <v>297.64700454957995</v>
      </c>
      <c r="E72" s="651">
        <v>296.24632329618294</v>
      </c>
      <c r="F72" s="651">
        <v>317.14869362670561</v>
      </c>
      <c r="G72" s="651">
        <v>275.55823835609948</v>
      </c>
      <c r="H72" s="651">
        <v>261.35161035783864</v>
      </c>
      <c r="I72" s="651">
        <v>275.36490956172997</v>
      </c>
      <c r="J72" s="651">
        <v>262.66575167456347</v>
      </c>
      <c r="K72" s="651">
        <v>254.88066603770758</v>
      </c>
      <c r="L72" s="651">
        <v>317.47179853700135</v>
      </c>
      <c r="M72" s="651">
        <v>299.35731754574192</v>
      </c>
      <c r="N72" s="618">
        <v>285.12472871800691</v>
      </c>
      <c r="AW72" s="616"/>
    </row>
    <row r="73" spans="1:49" s="189" customFormat="1" ht="11.4">
      <c r="A73" s="620" t="s">
        <v>160</v>
      </c>
      <c r="B73" s="618">
        <v>210.54091115270481</v>
      </c>
      <c r="C73" s="618">
        <v>186.88922498440837</v>
      </c>
      <c r="D73" s="618">
        <v>214.8153847902162</v>
      </c>
      <c r="E73" s="651">
        <v>268.14559740782283</v>
      </c>
      <c r="F73" s="651">
        <v>222.44249987131982</v>
      </c>
      <c r="G73" s="651">
        <v>330.40492885370719</v>
      </c>
      <c r="H73" s="651">
        <v>162.74219192783605</v>
      </c>
      <c r="I73" s="651">
        <v>244.12500265696656</v>
      </c>
      <c r="J73" s="651">
        <v>315.132967825055</v>
      </c>
      <c r="K73" s="651">
        <v>313.89783703383699</v>
      </c>
      <c r="L73" s="651">
        <v>226.66241006984458</v>
      </c>
      <c r="M73" s="651">
        <v>253.18960076478029</v>
      </c>
      <c r="N73" s="618">
        <v>249.65147683896299</v>
      </c>
      <c r="AW73" s="616"/>
    </row>
    <row r="74" spans="1:49" s="189" customFormat="1" ht="11.4">
      <c r="A74" s="620" t="s">
        <v>198</v>
      </c>
      <c r="B74" s="618">
        <v>144.24671594720931</v>
      </c>
      <c r="C74" s="618">
        <v>154.24249583013653</v>
      </c>
      <c r="D74" s="618">
        <v>191.19306948472354</v>
      </c>
      <c r="E74" s="651">
        <v>246.75960756471392</v>
      </c>
      <c r="F74" s="651">
        <v>267.18636090608857</v>
      </c>
      <c r="G74" s="651">
        <v>196.81872313737784</v>
      </c>
      <c r="H74" s="651">
        <v>224.95643888502175</v>
      </c>
      <c r="I74" s="651">
        <v>222.30222063717511</v>
      </c>
      <c r="J74" s="651">
        <v>231.50680229353046</v>
      </c>
      <c r="K74" s="651">
        <v>211.51290229351173</v>
      </c>
      <c r="L74" s="651">
        <v>145.17809134309977</v>
      </c>
      <c r="M74" s="651">
        <v>146.60210373785029</v>
      </c>
      <c r="N74" s="618">
        <v>199.38630993622132</v>
      </c>
      <c r="AW74" s="616"/>
    </row>
    <row r="75" spans="1:49" s="189" customFormat="1" ht="11.4">
      <c r="A75" s="617" t="s">
        <v>162</v>
      </c>
      <c r="B75" s="618">
        <v>0</v>
      </c>
      <c r="C75" s="618">
        <v>0</v>
      </c>
      <c r="D75" s="618">
        <v>0</v>
      </c>
      <c r="E75" s="618">
        <v>0</v>
      </c>
      <c r="F75" s="618">
        <v>0</v>
      </c>
      <c r="G75" s="618">
        <v>0</v>
      </c>
      <c r="H75" s="618">
        <v>0</v>
      </c>
      <c r="I75" s="618">
        <v>0</v>
      </c>
      <c r="J75" s="618">
        <v>0</v>
      </c>
      <c r="K75" s="618">
        <v>0</v>
      </c>
      <c r="L75" s="618">
        <v>0</v>
      </c>
      <c r="M75" s="618">
        <v>0</v>
      </c>
      <c r="N75" s="618">
        <v>0</v>
      </c>
      <c r="AW75" s="616"/>
    </row>
    <row r="76" spans="1:49" s="189" customFormat="1" ht="12">
      <c r="A76" s="329" t="s">
        <v>169</v>
      </c>
      <c r="B76" s="633">
        <v>2339.7777056207665</v>
      </c>
      <c r="C76" s="633">
        <v>1697.7940475228297</v>
      </c>
      <c r="D76" s="633">
        <v>1762.1139726090923</v>
      </c>
      <c r="E76" s="650">
        <v>1760.336537585574</v>
      </c>
      <c r="F76" s="650">
        <v>1828.2071720343542</v>
      </c>
      <c r="G76" s="650">
        <v>1892.4081430146132</v>
      </c>
      <c r="H76" s="650">
        <v>1819.8501038108209</v>
      </c>
      <c r="I76" s="650">
        <v>1897.3174358995213</v>
      </c>
      <c r="J76" s="650">
        <v>2077.3914066563966</v>
      </c>
      <c r="K76" s="650">
        <v>2042.8977179493816</v>
      </c>
      <c r="L76" s="650">
        <v>1936.849918642446</v>
      </c>
      <c r="M76" s="650">
        <v>2275.0029484171605</v>
      </c>
      <c r="N76" s="633">
        <v>1936.7731886602633</v>
      </c>
      <c r="AW76" s="616"/>
    </row>
    <row r="77" spans="1:49" s="189" customFormat="1" ht="11.4">
      <c r="A77" s="617" t="s">
        <v>172</v>
      </c>
      <c r="B77" s="618">
        <v>2339.7777056207665</v>
      </c>
      <c r="C77" s="618">
        <v>1697.7940475228297</v>
      </c>
      <c r="D77" s="618">
        <v>1762.1139726090923</v>
      </c>
      <c r="E77" s="651">
        <v>1760.336537585574</v>
      </c>
      <c r="F77" s="651">
        <v>1828.2071720343542</v>
      </c>
      <c r="G77" s="651">
        <v>1892.4081430146132</v>
      </c>
      <c r="H77" s="651">
        <v>1819.8501038108209</v>
      </c>
      <c r="I77" s="651">
        <v>1897.3174358995213</v>
      </c>
      <c r="J77" s="651">
        <v>2077.3914066563966</v>
      </c>
      <c r="K77" s="651">
        <v>2042.8977179493816</v>
      </c>
      <c r="L77" s="651">
        <v>1936.849918642446</v>
      </c>
      <c r="M77" s="651">
        <v>2275.0029484171605</v>
      </c>
      <c r="N77" s="618">
        <v>1936.7731886602633</v>
      </c>
      <c r="AW77" s="616"/>
    </row>
    <row r="78" spans="1:49" s="189" customFormat="1" ht="11.4">
      <c r="A78" s="620" t="s">
        <v>153</v>
      </c>
      <c r="B78" s="618">
        <v>2028.9314375388735</v>
      </c>
      <c r="C78" s="618">
        <v>1621.0346445518148</v>
      </c>
      <c r="D78" s="618">
        <v>1680.8452663107719</v>
      </c>
      <c r="E78" s="651">
        <v>1647.5041567532812</v>
      </c>
      <c r="F78" s="651">
        <v>1708.1857679707896</v>
      </c>
      <c r="G78" s="651">
        <v>1773.1405687662402</v>
      </c>
      <c r="H78" s="651">
        <v>1675.121632701469</v>
      </c>
      <c r="I78" s="651">
        <v>1723.9462800123285</v>
      </c>
      <c r="J78" s="651">
        <v>1923.8801004623613</v>
      </c>
      <c r="K78" s="651">
        <v>1886.5728215782954</v>
      </c>
      <c r="L78" s="651">
        <v>1855.7138600597621</v>
      </c>
      <c r="M78" s="651">
        <v>2021.2612436930135</v>
      </c>
      <c r="N78" s="618">
        <v>1787.0296301300236</v>
      </c>
      <c r="AW78" s="616"/>
    </row>
    <row r="79" spans="1:49" s="189" customFormat="1" ht="11.4">
      <c r="A79" s="620" t="s">
        <v>154</v>
      </c>
      <c r="B79" s="618">
        <v>2739.0094469424907</v>
      </c>
      <c r="C79" s="618">
        <v>1821.0458328722509</v>
      </c>
      <c r="D79" s="618">
        <v>1892.365554118421</v>
      </c>
      <c r="E79" s="651">
        <v>1982.4585650728093</v>
      </c>
      <c r="F79" s="651">
        <v>1975.0027209234229</v>
      </c>
      <c r="G79" s="651">
        <v>2093.9326597004733</v>
      </c>
      <c r="H79" s="651">
        <v>2053.930224379606</v>
      </c>
      <c r="I79" s="651">
        <v>2144.0092603285138</v>
      </c>
      <c r="J79" s="651">
        <v>2305.9000447527196</v>
      </c>
      <c r="K79" s="651">
        <v>2289.4533255188344</v>
      </c>
      <c r="L79" s="651">
        <v>2073.2208134399525</v>
      </c>
      <c r="M79" s="651">
        <v>2682.2014845932549</v>
      </c>
      <c r="N79" s="618">
        <v>2166.8096507920118</v>
      </c>
      <c r="AW79" s="616"/>
    </row>
    <row r="80" spans="1:49" s="189" customFormat="1" ht="11.4">
      <c r="A80" s="620" t="s">
        <v>155</v>
      </c>
      <c r="B80" s="618">
        <v>4255.7686294955975</v>
      </c>
      <c r="C80" s="618">
        <v>3421.0038341163586</v>
      </c>
      <c r="D80" s="618">
        <v>3579.7730432415165</v>
      </c>
      <c r="E80" s="651">
        <v>3339.6508068764192</v>
      </c>
      <c r="F80" s="651">
        <v>3722.0670543456104</v>
      </c>
      <c r="G80" s="651">
        <v>3890.8065456424929</v>
      </c>
      <c r="H80" s="651">
        <v>3877.2095277214735</v>
      </c>
      <c r="I80" s="651">
        <v>3166.1560435935426</v>
      </c>
      <c r="J80" s="651">
        <v>3583.4131110981093</v>
      </c>
      <c r="K80" s="651">
        <v>2899.5268755115903</v>
      </c>
      <c r="L80" s="651">
        <v>2908.3149750716848</v>
      </c>
      <c r="M80" s="651">
        <v>3343.712545270982</v>
      </c>
      <c r="N80" s="618">
        <v>3438.7000529189977</v>
      </c>
      <c r="AW80" s="616"/>
    </row>
    <row r="81" spans="1:49" s="189" customFormat="1" ht="11.4">
      <c r="A81" s="620" t="s">
        <v>156</v>
      </c>
      <c r="B81" s="618">
        <v>5226.495769535768</v>
      </c>
      <c r="C81" s="618">
        <v>4534.2445094905406</v>
      </c>
      <c r="D81" s="618">
        <v>4020.4424486017374</v>
      </c>
      <c r="E81" s="651">
        <v>3368.0048568231996</v>
      </c>
      <c r="F81" s="651">
        <v>3095.3231723161066</v>
      </c>
      <c r="G81" s="651">
        <v>3013.7369554225229</v>
      </c>
      <c r="H81" s="651">
        <v>2587.9251123314934</v>
      </c>
      <c r="I81" s="651">
        <v>2409.6713995197597</v>
      </c>
      <c r="J81" s="651">
        <v>2969.8150131054731</v>
      </c>
      <c r="K81" s="651">
        <v>2982.6733091718115</v>
      </c>
      <c r="L81" s="651">
        <v>2410.9431037911318</v>
      </c>
      <c r="M81" s="651">
        <v>2646.9643591356503</v>
      </c>
      <c r="N81" s="618">
        <v>2737.4764423080669</v>
      </c>
      <c r="AW81" s="616"/>
    </row>
    <row r="82" spans="1:49" s="189" customFormat="1" ht="11.4">
      <c r="A82" s="620" t="s">
        <v>157</v>
      </c>
      <c r="B82" s="618">
        <v>3478.5086607607655</v>
      </c>
      <c r="C82" s="618">
        <v>1557.5620776277349</v>
      </c>
      <c r="D82" s="618">
        <v>2117.8903510464734</v>
      </c>
      <c r="E82" s="651">
        <v>2823.0490700127339</v>
      </c>
      <c r="F82" s="651">
        <v>2282.8223902624395</v>
      </c>
      <c r="G82" s="651">
        <v>2317.3213671649037</v>
      </c>
      <c r="H82" s="651">
        <v>2050.1327924803782</v>
      </c>
      <c r="I82" s="651">
        <v>4635.5039972789245</v>
      </c>
      <c r="J82" s="651">
        <v>5207.5655080307351</v>
      </c>
      <c r="K82" s="651">
        <v>2922.849267496535</v>
      </c>
      <c r="L82" s="651">
        <v>1917.1410073606137</v>
      </c>
      <c r="M82" s="651">
        <v>2802.030101440389</v>
      </c>
      <c r="N82" s="618">
        <v>2815.2548685007123</v>
      </c>
      <c r="AW82" s="616"/>
    </row>
    <row r="83" spans="1:49" s="189" customFormat="1" ht="11.4">
      <c r="A83" s="620" t="s">
        <v>158</v>
      </c>
      <c r="B83" s="618">
        <v>7117.4027610615758</v>
      </c>
      <c r="C83" s="618">
        <v>5382.6433618973178</v>
      </c>
      <c r="D83" s="618">
        <v>3983.0133716757296</v>
      </c>
      <c r="E83" s="651">
        <v>3690.094471642662</v>
      </c>
      <c r="F83" s="651">
        <v>3247.1130566707679</v>
      </c>
      <c r="G83" s="651">
        <v>3564.5888064122364</v>
      </c>
      <c r="H83" s="651">
        <v>3554.1663384174121</v>
      </c>
      <c r="I83" s="651">
        <v>3104.8585031540542</v>
      </c>
      <c r="J83" s="651">
        <v>3156.3506680539986</v>
      </c>
      <c r="K83" s="651">
        <v>2931.9655416456212</v>
      </c>
      <c r="L83" s="651">
        <v>3539.9845923260236</v>
      </c>
      <c r="M83" s="651">
        <v>2603.7249133823907</v>
      </c>
      <c r="N83" s="618">
        <v>3041.3589970762387</v>
      </c>
      <c r="AW83" s="616"/>
    </row>
    <row r="84" spans="1:49" s="189" customFormat="1" ht="11.4">
      <c r="A84" s="620" t="s">
        <v>159</v>
      </c>
      <c r="B84" s="618">
        <v>6702.9627999814729</v>
      </c>
      <c r="C84" s="618">
        <v>4337.3925842575636</v>
      </c>
      <c r="D84" s="618">
        <v>4595.7769816277751</v>
      </c>
      <c r="E84" s="651">
        <v>4554.9781660196686</v>
      </c>
      <c r="F84" s="651">
        <v>5374.9201713099774</v>
      </c>
      <c r="G84" s="651">
        <v>3869.4475278706291</v>
      </c>
      <c r="H84" s="651">
        <v>3785.6627783258527</v>
      </c>
      <c r="I84" s="651">
        <v>4356.6968890896533</v>
      </c>
      <c r="J84" s="651">
        <v>3773.0449272147293</v>
      </c>
      <c r="K84" s="651">
        <v>3060.7792519655159</v>
      </c>
      <c r="L84" s="651">
        <v>2777.6355853473342</v>
      </c>
      <c r="M84" s="651">
        <v>3414.0423861978693</v>
      </c>
      <c r="N84" s="618">
        <v>3695.6363977134633</v>
      </c>
      <c r="AW84" s="616"/>
    </row>
    <row r="85" spans="1:49" s="189" customFormat="1" ht="11.4">
      <c r="A85" s="620" t="s">
        <v>160</v>
      </c>
      <c r="B85" s="618">
        <v>4296.1692810444292</v>
      </c>
      <c r="C85" s="618">
        <v>3020.2492758364037</v>
      </c>
      <c r="D85" s="618">
        <v>2599.7950552278662</v>
      </c>
      <c r="E85" s="651">
        <v>3439.6117695404519</v>
      </c>
      <c r="F85" s="651">
        <v>2592.4024143450306</v>
      </c>
      <c r="G85" s="651">
        <v>3903.7134979352113</v>
      </c>
      <c r="H85" s="651">
        <v>1831.1256044061749</v>
      </c>
      <c r="I85" s="651">
        <v>2768.6677329807094</v>
      </c>
      <c r="J85" s="651">
        <v>3462.5267890511168</v>
      </c>
      <c r="K85" s="651">
        <v>3772.4655006620892</v>
      </c>
      <c r="L85" s="651">
        <v>2910.3481933147327</v>
      </c>
      <c r="M85" s="651">
        <v>4024.3304828920454</v>
      </c>
      <c r="N85" s="618">
        <v>3194.0933169765135</v>
      </c>
      <c r="AW85" s="616"/>
    </row>
    <row r="86" spans="1:49" s="189" customFormat="1" ht="11.4">
      <c r="A86" s="620" t="s">
        <v>198</v>
      </c>
      <c r="B86" s="618">
        <v>2362.4500886810033</v>
      </c>
      <c r="C86" s="618">
        <v>1930.9979963532753</v>
      </c>
      <c r="D86" s="618">
        <v>2018.8265409521164</v>
      </c>
      <c r="E86" s="651">
        <v>2518.9808731056446</v>
      </c>
      <c r="F86" s="651">
        <v>2857.1452475207434</v>
      </c>
      <c r="G86" s="651">
        <v>2103.4031889514499</v>
      </c>
      <c r="H86" s="651">
        <v>2306.0306302746931</v>
      </c>
      <c r="I86" s="651">
        <v>2467.7460304879587</v>
      </c>
      <c r="J86" s="651">
        <v>2441.3972646503935</v>
      </c>
      <c r="K86" s="651">
        <v>2251.3639974381922</v>
      </c>
      <c r="L86" s="651">
        <v>1458.5961908010117</v>
      </c>
      <c r="M86" s="651">
        <v>1802.5912274684279</v>
      </c>
      <c r="N86" s="618">
        <v>2192.2267256136956</v>
      </c>
      <c r="AW86" s="616"/>
    </row>
    <row r="87" spans="1:49" s="189" customFormat="1" ht="11.4">
      <c r="A87" s="617" t="s">
        <v>162</v>
      </c>
      <c r="B87" s="618">
        <v>0</v>
      </c>
      <c r="C87" s="618">
        <v>0</v>
      </c>
      <c r="D87" s="618">
        <v>0</v>
      </c>
      <c r="E87" s="618">
        <v>0</v>
      </c>
      <c r="F87" s="618">
        <v>0</v>
      </c>
      <c r="G87" s="618">
        <v>0</v>
      </c>
      <c r="H87" s="618">
        <v>0</v>
      </c>
      <c r="I87" s="618">
        <v>0</v>
      </c>
      <c r="J87" s="618">
        <v>0</v>
      </c>
      <c r="K87" s="618">
        <v>0</v>
      </c>
      <c r="L87" s="618">
        <v>0</v>
      </c>
      <c r="M87" s="618">
        <v>0</v>
      </c>
      <c r="N87" s="618">
        <v>0</v>
      </c>
      <c r="AW87" s="616"/>
    </row>
    <row r="88" spans="1:49" s="189" customFormat="1" ht="11.4">
      <c r="A88" s="625"/>
      <c r="B88" s="626"/>
      <c r="C88" s="626"/>
      <c r="D88" s="626"/>
      <c r="E88" s="626"/>
      <c r="F88" s="626"/>
      <c r="G88" s="626"/>
      <c r="H88" s="626"/>
      <c r="I88" s="626"/>
      <c r="J88" s="626"/>
      <c r="K88" s="626"/>
      <c r="L88" s="627"/>
      <c r="M88" s="627"/>
      <c r="N88" s="627"/>
      <c r="AW88" s="616"/>
    </row>
    <row r="89" spans="1:49">
      <c r="A89" s="641"/>
    </row>
    <row r="90" spans="1:49">
      <c r="A90" s="641"/>
    </row>
    <row r="91" spans="1:49">
      <c r="A91" s="641"/>
    </row>
    <row r="92" spans="1:49">
      <c r="A92" s="641"/>
    </row>
    <row r="93" spans="1:49">
      <c r="A93" s="641"/>
    </row>
    <row r="94" spans="1:49">
      <c r="A94" s="641"/>
    </row>
  </sheetData>
  <mergeCells count="1">
    <mergeCell ref="A1:N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6">
    <tabColor theme="0" tint="-4.9989318521683403E-2"/>
    <pageSetUpPr fitToPage="1"/>
  </sheetPr>
  <dimension ref="A1:L113"/>
  <sheetViews>
    <sheetView showGridLines="0" workbookViewId="0">
      <selection activeCell="A2" sqref="A2:J2"/>
    </sheetView>
  </sheetViews>
  <sheetFormatPr defaultColWidth="9.21875" defaultRowHeight="13.8"/>
  <cols>
    <col min="1" max="1" width="35.44140625" customWidth="1"/>
    <col min="2" max="2" width="9.77734375" style="10" customWidth="1"/>
    <col min="3" max="3" width="9.77734375" customWidth="1"/>
    <col min="4" max="4" width="10.44140625" customWidth="1"/>
    <col min="5" max="6" width="9.77734375" customWidth="1"/>
    <col min="7" max="7" width="10.44140625" customWidth="1"/>
    <col min="8" max="8" width="9.77734375" style="10" customWidth="1"/>
    <col min="9" max="9" width="9.77734375" customWidth="1"/>
    <col min="10" max="10" width="10.44140625" style="95" customWidth="1"/>
    <col min="11" max="100" width="9.21875" style="2"/>
    <col min="101" max="101" width="10.44140625" style="2" customWidth="1"/>
    <col min="102" max="16384" width="9.21875" style="2"/>
  </cols>
  <sheetData>
    <row r="1" spans="1:12" s="13" customFormat="1" ht="15.6">
      <c r="A1" s="1325" t="s">
        <v>1152</v>
      </c>
      <c r="B1" s="1325"/>
      <c r="C1" s="1325"/>
      <c r="D1" s="1325"/>
      <c r="E1" s="1325"/>
      <c r="F1" s="1325"/>
      <c r="G1" s="1325"/>
      <c r="H1" s="1325"/>
      <c r="I1" s="1325"/>
      <c r="J1" s="1325"/>
    </row>
    <row r="2" spans="1:12" ht="15.6">
      <c r="A2" s="1326" t="s">
        <v>207</v>
      </c>
      <c r="B2" s="1326"/>
      <c r="C2" s="1326"/>
      <c r="D2" s="1326"/>
      <c r="E2" s="1326"/>
      <c r="F2" s="1326"/>
      <c r="G2" s="1326"/>
      <c r="H2" s="1326"/>
      <c r="I2" s="1326"/>
      <c r="J2" s="1326"/>
      <c r="L2" s="569"/>
    </row>
    <row r="3" spans="1:12" customFormat="1" ht="13.2">
      <c r="A3" s="512"/>
      <c r="B3" s="340" t="s">
        <v>197</v>
      </c>
      <c r="C3" s="340"/>
      <c r="D3" s="693"/>
      <c r="E3" s="661" t="s">
        <v>208</v>
      </c>
      <c r="F3" s="342"/>
      <c r="G3" s="343"/>
      <c r="H3" s="342" t="s">
        <v>209</v>
      </c>
      <c r="I3" s="342"/>
      <c r="J3" s="343"/>
    </row>
    <row r="4" spans="1:12" customFormat="1" ht="12.75" customHeight="1">
      <c r="A4" s="513"/>
      <c r="B4" s="643">
        <v>2021</v>
      </c>
      <c r="C4" s="643">
        <v>2020</v>
      </c>
      <c r="D4" s="694" t="s">
        <v>210</v>
      </c>
      <c r="E4" s="707">
        <v>2021</v>
      </c>
      <c r="F4" s="708">
        <v>2020</v>
      </c>
      <c r="G4" s="709" t="s">
        <v>210</v>
      </c>
      <c r="H4" s="643">
        <v>2021</v>
      </c>
      <c r="I4" s="643">
        <v>2020</v>
      </c>
      <c r="J4" s="506" t="s">
        <v>210</v>
      </c>
    </row>
    <row r="5" spans="1:12" customFormat="1" ht="13.05" customHeight="1">
      <c r="A5" s="206"/>
      <c r="B5" s="685"/>
      <c r="C5" s="395"/>
      <c r="D5" s="660"/>
      <c r="E5" s="354"/>
      <c r="F5" s="369"/>
      <c r="G5" s="706"/>
      <c r="H5" s="685"/>
      <c r="I5" s="395"/>
      <c r="J5" s="884"/>
    </row>
    <row r="6" spans="1:12" customFormat="1" ht="13.05" customHeight="1">
      <c r="A6" s="688" t="s">
        <v>164</v>
      </c>
      <c r="B6" s="503">
        <v>2157.86922331805</v>
      </c>
      <c r="C6" s="503">
        <v>9310.3646692603179</v>
      </c>
      <c r="D6" s="686">
        <v>-76.82293551355076</v>
      </c>
      <c r="E6" s="356">
        <v>2058.86922331805</v>
      </c>
      <c r="F6" s="503">
        <v>2209.364669260387</v>
      </c>
      <c r="G6" s="885">
        <v>-6.8117069144912783</v>
      </c>
      <c r="H6" s="503">
        <v>99</v>
      </c>
      <c r="I6" s="503">
        <v>7100.9999999999927</v>
      </c>
      <c r="J6" s="885">
        <v>-98.605830164765536</v>
      </c>
      <c r="K6" s="528"/>
    </row>
    <row r="7" spans="1:12" customFormat="1" ht="13.05" customHeight="1">
      <c r="A7" s="688" t="s">
        <v>211</v>
      </c>
      <c r="B7" s="503">
        <v>26635.261152578882</v>
      </c>
      <c r="C7" s="503">
        <v>88646.854162376811</v>
      </c>
      <c r="D7" s="686">
        <v>-69.953517917522078</v>
      </c>
      <c r="E7" s="356">
        <v>24360.483374801097</v>
      </c>
      <c r="F7" s="503">
        <v>20566.833542418837</v>
      </c>
      <c r="G7" s="885">
        <v>18.445473507421074</v>
      </c>
      <c r="H7" s="503">
        <v>2274.7777777777783</v>
      </c>
      <c r="I7" s="503">
        <v>68080.020619958595</v>
      </c>
      <c r="J7" s="885">
        <v>-96.658670551120693</v>
      </c>
    </row>
    <row r="8" spans="1:12" customFormat="1" ht="13.05" customHeight="1">
      <c r="A8" s="688" t="s">
        <v>199</v>
      </c>
      <c r="B8" s="503">
        <v>72.973318226243507</v>
      </c>
      <c r="C8" s="503">
        <v>242.20451956933556</v>
      </c>
      <c r="D8" s="686">
        <v>-69.871198788528986</v>
      </c>
      <c r="E8" s="356">
        <v>66.741050341920811</v>
      </c>
      <c r="F8" s="503">
        <v>56.193534268903925</v>
      </c>
      <c r="G8" s="885">
        <v>18.769981654016753</v>
      </c>
      <c r="H8" s="503">
        <v>6.2322678843226802</v>
      </c>
      <c r="I8" s="503">
        <v>186.01098530043333</v>
      </c>
      <c r="J8" s="885">
        <v>-96.6495162238635</v>
      </c>
    </row>
    <row r="9" spans="1:12" customFormat="1" ht="13.05" customHeight="1">
      <c r="A9" s="206"/>
      <c r="B9" s="503"/>
      <c r="C9" s="503"/>
      <c r="D9" s="686"/>
      <c r="E9" s="356"/>
      <c r="F9" s="503"/>
      <c r="G9" s="885"/>
      <c r="H9" s="503"/>
      <c r="I9" s="503"/>
      <c r="J9" s="885"/>
    </row>
    <row r="10" spans="1:12" customFormat="1" ht="13.05" customHeight="1">
      <c r="A10" s="688" t="s">
        <v>212</v>
      </c>
      <c r="B10" s="503"/>
      <c r="C10" s="503"/>
      <c r="D10" s="686"/>
      <c r="E10" s="356"/>
      <c r="F10" s="503"/>
      <c r="G10" s="885"/>
      <c r="H10" s="503"/>
      <c r="I10" s="503"/>
      <c r="J10" s="885"/>
    </row>
    <row r="11" spans="1:12" customFormat="1" ht="13.05" customHeight="1">
      <c r="A11" s="688" t="s">
        <v>213</v>
      </c>
      <c r="B11" s="503">
        <v>1221.1685988960771</v>
      </c>
      <c r="C11" s="503">
        <v>8984.6336779403391</v>
      </c>
      <c r="D11" s="686">
        <v>-86.408253884692371</v>
      </c>
      <c r="E11" s="356">
        <v>1136.5019322294104</v>
      </c>
      <c r="F11" s="503">
        <v>1899.0181674403898</v>
      </c>
      <c r="G11" s="885">
        <v>-40.153182749101568</v>
      </c>
      <c r="H11" s="503">
        <v>84.666666666666671</v>
      </c>
      <c r="I11" s="503">
        <v>7085.6155105000053</v>
      </c>
      <c r="J11" s="885">
        <v>-98.805090869788216</v>
      </c>
      <c r="L11" s="873"/>
    </row>
    <row r="12" spans="1:12" customFormat="1" ht="13.05" customHeight="1">
      <c r="A12" s="688" t="s">
        <v>214</v>
      </c>
      <c r="B12" s="503">
        <v>943.17264566191341</v>
      </c>
      <c r="C12" s="503">
        <v>7063.0386332373946</v>
      </c>
      <c r="D12" s="686">
        <v>-86.646361507588082</v>
      </c>
      <c r="E12" s="356">
        <v>858.50597899524655</v>
      </c>
      <c r="F12" s="503">
        <v>1687.3821405934034</v>
      </c>
      <c r="G12" s="885">
        <v>-49.12201816398656</v>
      </c>
      <c r="H12" s="503">
        <v>84.666666666666671</v>
      </c>
      <c r="I12" s="503">
        <v>5375.6564926440269</v>
      </c>
      <c r="J12" s="885">
        <v>-98.424998569337092</v>
      </c>
    </row>
    <row r="13" spans="1:12" customFormat="1" ht="13.05" customHeight="1">
      <c r="A13" s="688" t="s">
        <v>215</v>
      </c>
      <c r="B13" s="503">
        <v>23.249229240586168</v>
      </c>
      <c r="C13" s="503">
        <v>151.45812561617061</v>
      </c>
      <c r="D13" s="686">
        <v>-84.649731306258857</v>
      </c>
      <c r="E13" s="356">
        <v>23.249229240586168</v>
      </c>
      <c r="F13" s="503">
        <v>47.114808885922272</v>
      </c>
      <c r="G13" s="885">
        <v>-50.65409413656149</v>
      </c>
      <c r="H13" s="503">
        <v>0</v>
      </c>
      <c r="I13" s="503">
        <v>104.34331673024835</v>
      </c>
      <c r="J13" s="885">
        <v>-100</v>
      </c>
    </row>
    <row r="14" spans="1:12" customFormat="1" ht="13.05" customHeight="1">
      <c r="A14" s="206"/>
      <c r="B14" s="503"/>
      <c r="C14" s="503"/>
      <c r="D14" s="686"/>
      <c r="E14" s="356"/>
      <c r="F14" s="503"/>
      <c r="G14" s="885"/>
      <c r="H14" s="503"/>
      <c r="I14" s="503"/>
      <c r="J14" s="885"/>
    </row>
    <row r="15" spans="1:12" customFormat="1" ht="13.05" customHeight="1">
      <c r="A15" s="688" t="s">
        <v>216</v>
      </c>
      <c r="B15" s="503">
        <v>355.36648733664606</v>
      </c>
      <c r="C15" s="503">
        <v>571.22440457314849</v>
      </c>
      <c r="D15" s="686">
        <v>-37.78863709399878</v>
      </c>
      <c r="E15" s="356">
        <v>355.36648733664606</v>
      </c>
      <c r="F15" s="503">
        <v>131.96919570542016</v>
      </c>
      <c r="G15" s="885">
        <v>169.27987659323946</v>
      </c>
      <c r="H15" s="503">
        <v>0</v>
      </c>
      <c r="I15" s="503">
        <v>439.2552088677283</v>
      </c>
      <c r="J15" s="885">
        <v>-100</v>
      </c>
      <c r="L15" s="873"/>
    </row>
    <row r="16" spans="1:12" customFormat="1" ht="13.05" customHeight="1">
      <c r="A16" s="688" t="s">
        <v>217</v>
      </c>
      <c r="B16" s="503">
        <v>134.65812725940992</v>
      </c>
      <c r="C16" s="503">
        <v>44.763518416655472</v>
      </c>
      <c r="D16" s="686">
        <v>200.82114190851169</v>
      </c>
      <c r="E16" s="356">
        <v>134.65812725940992</v>
      </c>
      <c r="F16" s="503">
        <v>44.763518416655472</v>
      </c>
      <c r="G16" s="885">
        <v>200.82114190851169</v>
      </c>
      <c r="H16" s="503">
        <v>0</v>
      </c>
      <c r="I16" s="503">
        <v>0</v>
      </c>
      <c r="J16" s="885" t="s">
        <v>147</v>
      </c>
    </row>
    <row r="17" spans="1:12" customFormat="1" ht="13.05" customHeight="1">
      <c r="A17" s="688" t="s">
        <v>218</v>
      </c>
      <c r="B17" s="503">
        <v>124.85379453132258</v>
      </c>
      <c r="C17" s="503">
        <v>220.79163981404693</v>
      </c>
      <c r="D17" s="686">
        <v>-43.451756309036085</v>
      </c>
      <c r="E17" s="356">
        <v>124.85379453132258</v>
      </c>
      <c r="F17" s="503">
        <v>23.687211526391778</v>
      </c>
      <c r="G17" s="885">
        <v>427.09367834290327</v>
      </c>
      <c r="H17" s="503">
        <v>0</v>
      </c>
      <c r="I17" s="503">
        <v>197.1044282876552</v>
      </c>
      <c r="J17" s="885">
        <v>-100</v>
      </c>
    </row>
    <row r="18" spans="1:12" customFormat="1" ht="13.05" customHeight="1">
      <c r="A18" s="206"/>
      <c r="B18" s="503"/>
      <c r="C18" s="503"/>
      <c r="D18" s="686"/>
      <c r="E18" s="356"/>
      <c r="F18" s="503"/>
      <c r="G18" s="885"/>
      <c r="H18" s="503"/>
      <c r="I18" s="503"/>
      <c r="J18" s="885"/>
    </row>
    <row r="19" spans="1:12" customFormat="1" ht="13.05" customHeight="1">
      <c r="A19" s="688" t="s">
        <v>219</v>
      </c>
      <c r="B19" s="503">
        <v>634.04196534865287</v>
      </c>
      <c r="C19" s="503">
        <v>1381.2123348475418</v>
      </c>
      <c r="D19" s="686">
        <v>-54.095257524713716</v>
      </c>
      <c r="E19" s="356">
        <v>620.70863201531961</v>
      </c>
      <c r="F19" s="503">
        <v>267.48295885823416</v>
      </c>
      <c r="G19" s="885">
        <v>132.0553932350864</v>
      </c>
      <c r="H19" s="503">
        <v>13.333333333333334</v>
      </c>
      <c r="I19" s="503">
        <v>1113.7293759893073</v>
      </c>
      <c r="J19" s="885">
        <v>-98.802821078371068</v>
      </c>
    </row>
    <row r="20" spans="1:12" customFormat="1" ht="13.05" customHeight="1">
      <c r="A20" s="688" t="s">
        <v>220</v>
      </c>
      <c r="B20" s="503">
        <v>616.10634898624198</v>
      </c>
      <c r="C20" s="503">
        <v>1303.1825948126868</v>
      </c>
      <c r="D20" s="686">
        <v>-52.722945238936525</v>
      </c>
      <c r="E20" s="356">
        <v>602.77301565290873</v>
      </c>
      <c r="F20" s="503">
        <v>261.01629194332304</v>
      </c>
      <c r="G20" s="885">
        <v>130.93310044562068</v>
      </c>
      <c r="H20" s="503">
        <v>13.333333333333334</v>
      </c>
      <c r="I20" s="503">
        <v>1042.1663028693636</v>
      </c>
      <c r="J20" s="885">
        <v>-98.72061365862406</v>
      </c>
      <c r="L20" s="873"/>
    </row>
    <row r="21" spans="1:12" customFormat="1" ht="13.05" customHeight="1">
      <c r="A21" s="688" t="s">
        <v>221</v>
      </c>
      <c r="B21" s="503">
        <v>415.30343148838801</v>
      </c>
      <c r="C21" s="503">
        <v>140.81312196241868</v>
      </c>
      <c r="D21" s="686">
        <v>194.93233705820933</v>
      </c>
      <c r="E21" s="356">
        <v>401.97009815505464</v>
      </c>
      <c r="F21" s="503">
        <v>140.81312196241868</v>
      </c>
      <c r="G21" s="885">
        <v>185.46352254183782</v>
      </c>
      <c r="H21" s="503">
        <v>13.333333333333334</v>
      </c>
      <c r="I21" s="503">
        <v>0</v>
      </c>
      <c r="J21" s="885" t="s">
        <v>147</v>
      </c>
    </row>
    <row r="22" spans="1:12" customFormat="1" ht="13.05" customHeight="1">
      <c r="A22" s="688" t="s">
        <v>222</v>
      </c>
      <c r="B22" s="503">
        <v>20.164676331804515</v>
      </c>
      <c r="C22" s="503">
        <v>278.51467040880596</v>
      </c>
      <c r="D22" s="686">
        <v>-92.75992309410249</v>
      </c>
      <c r="E22" s="356">
        <v>20.164676331804515</v>
      </c>
      <c r="F22" s="503">
        <v>7.4481003364433009</v>
      </c>
      <c r="G22" s="885">
        <v>170.73583089555657</v>
      </c>
      <c r="H22" s="503">
        <v>0</v>
      </c>
      <c r="I22" s="503">
        <v>271.06657007236265</v>
      </c>
      <c r="J22" s="885">
        <v>-100</v>
      </c>
    </row>
    <row r="23" spans="1:12" customFormat="1" ht="13.05" customHeight="1">
      <c r="A23" s="206"/>
      <c r="B23" s="503"/>
      <c r="C23" s="503"/>
      <c r="D23" s="686"/>
      <c r="E23" s="356"/>
      <c r="F23" s="503"/>
      <c r="G23" s="885"/>
      <c r="H23" s="503"/>
      <c r="I23" s="503"/>
      <c r="J23" s="885"/>
    </row>
    <row r="24" spans="1:12" customFormat="1" ht="13.05" customHeight="1">
      <c r="A24" s="688" t="s">
        <v>223</v>
      </c>
      <c r="B24" s="503">
        <v>12.633988143176099</v>
      </c>
      <c r="C24" s="503">
        <v>100.31552431929343</v>
      </c>
      <c r="D24" s="686">
        <v>-87.405749779103488</v>
      </c>
      <c r="E24" s="356">
        <v>12.633988143176099</v>
      </c>
      <c r="F24" s="503">
        <v>3.2918339697007024</v>
      </c>
      <c r="G24" s="885">
        <v>283.79785431051971</v>
      </c>
      <c r="H24" s="503">
        <v>0</v>
      </c>
      <c r="I24" s="503">
        <v>97.023690349592727</v>
      </c>
      <c r="J24" s="885">
        <v>-100</v>
      </c>
    </row>
    <row r="25" spans="1:12" customFormat="1" ht="13.05" customHeight="1">
      <c r="A25" s="688" t="s">
        <v>224</v>
      </c>
      <c r="B25" s="503">
        <v>0</v>
      </c>
      <c r="C25" s="503">
        <v>0</v>
      </c>
      <c r="D25" s="686" t="s">
        <v>147</v>
      </c>
      <c r="E25" s="356">
        <v>0</v>
      </c>
      <c r="F25" s="503">
        <v>0</v>
      </c>
      <c r="G25" s="885" t="s">
        <v>147</v>
      </c>
      <c r="H25" s="503">
        <v>0</v>
      </c>
      <c r="I25" s="503">
        <v>0</v>
      </c>
      <c r="J25" s="885" t="s">
        <v>147</v>
      </c>
    </row>
    <row r="26" spans="1:12" customFormat="1" ht="13.05" customHeight="1">
      <c r="A26" s="688" t="s">
        <v>225</v>
      </c>
      <c r="B26" s="503">
        <v>11.56842484931019</v>
      </c>
      <c r="C26" s="503">
        <v>81.883825448479655</v>
      </c>
      <c r="D26" s="686">
        <v>-85.87214900384825</v>
      </c>
      <c r="E26" s="356">
        <v>11.56842484931019</v>
      </c>
      <c r="F26" s="503">
        <v>2.1945559798004681</v>
      </c>
      <c r="G26" s="885">
        <v>427.14193466880744</v>
      </c>
      <c r="H26" s="503">
        <v>0</v>
      </c>
      <c r="I26" s="503">
        <v>79.689269468679186</v>
      </c>
      <c r="J26" s="885">
        <v>-100</v>
      </c>
    </row>
    <row r="27" spans="1:12" customFormat="1" ht="13.05" customHeight="1">
      <c r="A27" s="206"/>
      <c r="B27" s="503"/>
      <c r="C27" s="503"/>
      <c r="D27" s="686"/>
      <c r="E27" s="356"/>
      <c r="F27" s="503"/>
      <c r="G27" s="885"/>
      <c r="H27" s="503"/>
      <c r="I27" s="503"/>
      <c r="J27" s="885"/>
    </row>
    <row r="28" spans="1:12" customFormat="1" ht="13.05" customHeight="1">
      <c r="A28" s="688" t="s">
        <v>226</v>
      </c>
      <c r="B28" s="503">
        <v>22.064258550978671</v>
      </c>
      <c r="C28" s="503">
        <v>162.1571574837088</v>
      </c>
      <c r="D28" s="686">
        <v>-86.393287294028099</v>
      </c>
      <c r="E28" s="356">
        <v>22.064258550978671</v>
      </c>
      <c r="F28" s="503">
        <v>8.6180920693921728</v>
      </c>
      <c r="G28" s="885">
        <v>156.02254389160692</v>
      </c>
      <c r="H28" s="503">
        <v>0</v>
      </c>
      <c r="I28" s="503">
        <v>153.53906541431667</v>
      </c>
      <c r="J28" s="885">
        <v>-100</v>
      </c>
    </row>
    <row r="29" spans="1:12" customFormat="1" ht="13.05" customHeight="1">
      <c r="A29" s="688" t="s">
        <v>227</v>
      </c>
      <c r="B29" s="503">
        <v>5.3089405688660438</v>
      </c>
      <c r="C29" s="503">
        <v>6.8186308072889341</v>
      </c>
      <c r="D29" s="686">
        <v>-22.140665495616386</v>
      </c>
      <c r="E29" s="356">
        <v>5.3089405688660438</v>
      </c>
      <c r="F29" s="503">
        <v>1.0404905136510874</v>
      </c>
      <c r="G29" s="885">
        <v>410.23440379450841</v>
      </c>
      <c r="H29" s="503">
        <v>0</v>
      </c>
      <c r="I29" s="503">
        <v>5.778140293637847</v>
      </c>
      <c r="J29" s="885">
        <v>-100</v>
      </c>
    </row>
    <row r="30" spans="1:12" customFormat="1" ht="13.05" customHeight="1">
      <c r="A30" s="688" t="s">
        <v>228</v>
      </c>
      <c r="B30" s="503">
        <v>14.665884591444836</v>
      </c>
      <c r="C30" s="503">
        <v>153.25893929499026</v>
      </c>
      <c r="D30" s="686">
        <v>-90.430649814679853</v>
      </c>
      <c r="E30" s="356">
        <v>14.665884591444836</v>
      </c>
      <c r="F30" s="503">
        <v>5.4980141743114741</v>
      </c>
      <c r="G30" s="885">
        <v>166.74875921507549</v>
      </c>
      <c r="H30" s="503">
        <v>0</v>
      </c>
      <c r="I30" s="503">
        <v>147.76092512067879</v>
      </c>
      <c r="J30" s="885">
        <v>-100</v>
      </c>
    </row>
    <row r="31" spans="1:12" customFormat="1" ht="13.05" customHeight="1">
      <c r="A31" s="206"/>
      <c r="B31" s="503"/>
      <c r="C31" s="503"/>
      <c r="D31" s="686"/>
      <c r="E31" s="356"/>
      <c r="F31" s="503"/>
      <c r="G31" s="885"/>
      <c r="H31" s="503"/>
      <c r="I31" s="503"/>
      <c r="J31" s="885"/>
    </row>
    <row r="32" spans="1:12" customFormat="1" ht="13.05" customHeight="1">
      <c r="A32" s="688" t="s">
        <v>229</v>
      </c>
      <c r="B32" s="503">
        <v>417.46885977358295</v>
      </c>
      <c r="C32" s="503">
        <v>1159.5431546077252</v>
      </c>
      <c r="D32" s="686">
        <v>-63.997126099648007</v>
      </c>
      <c r="E32" s="356">
        <v>416.46885977358295</v>
      </c>
      <c r="F32" s="503">
        <v>193.32433354783345</v>
      </c>
      <c r="G32" s="885">
        <v>115.4249556331913</v>
      </c>
      <c r="H32" s="503">
        <v>1</v>
      </c>
      <c r="I32" s="503">
        <v>966.2188210598913</v>
      </c>
      <c r="J32" s="885">
        <v>-99.896503775521268</v>
      </c>
      <c r="L32" s="873"/>
    </row>
    <row r="33" spans="1:10" customFormat="1" ht="13.05" customHeight="1">
      <c r="A33" s="688" t="s">
        <v>230</v>
      </c>
      <c r="B33" s="503">
        <v>368.39431320856937</v>
      </c>
      <c r="C33" s="503">
        <v>871.60354082478341</v>
      </c>
      <c r="D33" s="686">
        <v>-57.733729160856306</v>
      </c>
      <c r="E33" s="356">
        <v>367.39431320856943</v>
      </c>
      <c r="F33" s="503">
        <v>149.68923609211333</v>
      </c>
      <c r="G33" s="885">
        <v>145.43803068277285</v>
      </c>
      <c r="H33" s="503">
        <v>1</v>
      </c>
      <c r="I33" s="503">
        <v>721.91430473267008</v>
      </c>
      <c r="J33" s="885">
        <v>-99.861479403657142</v>
      </c>
    </row>
    <row r="34" spans="1:10" customFormat="1" ht="13.05" customHeight="1">
      <c r="A34" s="688" t="s">
        <v>231</v>
      </c>
      <c r="B34" s="503">
        <v>134.59912701298248</v>
      </c>
      <c r="C34" s="503">
        <v>747.70693382976526</v>
      </c>
      <c r="D34" s="686">
        <v>-81.998411286148723</v>
      </c>
      <c r="E34" s="356">
        <v>134.59912701298248</v>
      </c>
      <c r="F34" s="503">
        <v>73.76387846090249</v>
      </c>
      <c r="G34" s="885">
        <v>82.47295264487056</v>
      </c>
      <c r="H34" s="503">
        <v>0</v>
      </c>
      <c r="I34" s="503">
        <v>673.9430553688627</v>
      </c>
      <c r="J34" s="885">
        <v>-100</v>
      </c>
    </row>
    <row r="35" spans="1:10" customFormat="1" ht="13.05" customHeight="1">
      <c r="A35" s="688" t="s">
        <v>232</v>
      </c>
      <c r="B35" s="503">
        <v>273.77775615447422</v>
      </c>
      <c r="C35" s="503">
        <v>108.37635049214845</v>
      </c>
      <c r="D35" s="686">
        <v>152.61761898349641</v>
      </c>
      <c r="E35" s="356">
        <v>272.77775615447422</v>
      </c>
      <c r="F35" s="503">
        <v>98.770001285799239</v>
      </c>
      <c r="G35" s="885">
        <v>176.17470143102358</v>
      </c>
      <c r="H35" s="503">
        <v>1</v>
      </c>
      <c r="I35" s="503">
        <v>9.606349206349206</v>
      </c>
      <c r="J35" s="885">
        <v>-89.590218109715792</v>
      </c>
    </row>
    <row r="36" spans="1:10" customFormat="1" ht="13.05" customHeight="1">
      <c r="A36" s="688" t="s">
        <v>233</v>
      </c>
      <c r="B36" s="503">
        <v>19.018423139279314</v>
      </c>
      <c r="C36" s="503">
        <v>161.41134706081138</v>
      </c>
      <c r="D36" s="686">
        <v>-88.217418734437445</v>
      </c>
      <c r="E36" s="356">
        <v>19.018423139279314</v>
      </c>
      <c r="F36" s="503">
        <v>3.2478233854414249</v>
      </c>
      <c r="G36" s="885">
        <v>485.57442576867345</v>
      </c>
      <c r="H36" s="503">
        <v>0</v>
      </c>
      <c r="I36" s="503">
        <v>158.16352367536996</v>
      </c>
      <c r="J36" s="885">
        <v>-100</v>
      </c>
    </row>
    <row r="37" spans="1:10" customFormat="1" ht="13.05" customHeight="1">
      <c r="A37" s="206"/>
      <c r="B37" s="503"/>
      <c r="C37" s="503"/>
      <c r="D37" s="686"/>
      <c r="E37" s="356"/>
      <c r="F37" s="503"/>
      <c r="G37" s="885"/>
      <c r="H37" s="503"/>
      <c r="I37" s="503"/>
      <c r="J37" s="885"/>
    </row>
    <row r="38" spans="1:10" customFormat="1" ht="13.05" customHeight="1">
      <c r="A38" s="688" t="s">
        <v>234</v>
      </c>
      <c r="B38" s="503">
        <v>1214.6965776561365</v>
      </c>
      <c r="C38" s="503">
        <v>2247.3260360229547</v>
      </c>
      <c r="D38" s="686">
        <v>-45.949249989300199</v>
      </c>
      <c r="E38" s="356">
        <v>1200.363244322803</v>
      </c>
      <c r="F38" s="503">
        <v>521.98252866698544</v>
      </c>
      <c r="G38" s="885">
        <v>129.96234134277148</v>
      </c>
      <c r="H38" s="503">
        <v>14.333333333333334</v>
      </c>
      <c r="I38" s="503">
        <v>1725.3435073559704</v>
      </c>
      <c r="J38" s="885">
        <v>-99.16924755724159</v>
      </c>
    </row>
    <row r="39" spans="1:10" customFormat="1" ht="13.05" customHeight="1">
      <c r="A39" s="688" t="s">
        <v>235</v>
      </c>
      <c r="B39" s="503">
        <v>936.70062442197241</v>
      </c>
      <c r="C39" s="503">
        <v>325.73099131998498</v>
      </c>
      <c r="D39" s="686">
        <v>187.5687758865399</v>
      </c>
      <c r="E39" s="356">
        <v>922.36729108863915</v>
      </c>
      <c r="F39" s="503">
        <v>310.34650181999791</v>
      </c>
      <c r="G39" s="885">
        <v>197.20563488858511</v>
      </c>
      <c r="H39" s="503">
        <v>14.333333333333334</v>
      </c>
      <c r="I39" s="503">
        <v>15.384489499987053</v>
      </c>
      <c r="J39" s="885">
        <v>-6.8325709907670511</v>
      </c>
    </row>
    <row r="40" spans="1:10" customFormat="1" ht="13.05" customHeight="1">
      <c r="A40" s="688" t="s">
        <v>236</v>
      </c>
      <c r="B40" s="503">
        <v>277.99595323416366</v>
      </c>
      <c r="C40" s="503">
        <v>1921.5950447029704</v>
      </c>
      <c r="D40" s="686">
        <v>-85.533062546113371</v>
      </c>
      <c r="E40" s="356">
        <v>277.99595323416366</v>
      </c>
      <c r="F40" s="503">
        <v>211.63602684698731</v>
      </c>
      <c r="G40" s="885">
        <v>31.355685218544814</v>
      </c>
      <c r="H40" s="503">
        <v>0</v>
      </c>
      <c r="I40" s="503">
        <v>1709.9590178559831</v>
      </c>
      <c r="J40" s="885">
        <v>-100</v>
      </c>
    </row>
    <row r="41" spans="1:10" customFormat="1" ht="13.05" customHeight="1">
      <c r="A41" s="688" t="s">
        <v>237</v>
      </c>
      <c r="B41" s="503">
        <v>1772.2209011330522</v>
      </c>
      <c r="C41" s="503">
        <v>7363.8102549159057</v>
      </c>
      <c r="D41" s="686">
        <v>-75.933370907405447</v>
      </c>
      <c r="E41" s="356">
        <v>1673.2209011330522</v>
      </c>
      <c r="F41" s="503">
        <v>1972.7692727719273</v>
      </c>
      <c r="G41" s="885">
        <v>-15.184156392398663</v>
      </c>
      <c r="H41" s="503">
        <v>99</v>
      </c>
      <c r="I41" s="503">
        <v>5391.0409821440144</v>
      </c>
      <c r="J41" s="885">
        <v>-98.163619970096619</v>
      </c>
    </row>
    <row r="42" spans="1:10" customFormat="1" ht="13.05" customHeight="1">
      <c r="A42" s="688" t="s">
        <v>238</v>
      </c>
      <c r="B42" s="503">
        <v>385.64832218499805</v>
      </c>
      <c r="C42" s="503">
        <v>1946.5544143444442</v>
      </c>
      <c r="D42" s="686">
        <v>-80.188156090418076</v>
      </c>
      <c r="E42" s="356">
        <v>385.64832218499805</v>
      </c>
      <c r="F42" s="503">
        <v>236.59539648846069</v>
      </c>
      <c r="G42" s="885">
        <v>62.999081093197432</v>
      </c>
      <c r="H42" s="503">
        <v>0</v>
      </c>
      <c r="I42" s="503">
        <v>1709.9590178559831</v>
      </c>
      <c r="J42" s="885">
        <v>-100</v>
      </c>
    </row>
    <row r="43" spans="1:10" customFormat="1" ht="13.05" customHeight="1">
      <c r="A43" s="688" t="s">
        <v>239</v>
      </c>
      <c r="B43" s="516">
        <v>1.2256574740984121</v>
      </c>
      <c r="C43" s="516">
        <v>1.3190736292300957</v>
      </c>
      <c r="D43" s="686">
        <v>-7.0819515348971018</v>
      </c>
      <c r="E43" s="357">
        <v>1.2365081341028104</v>
      </c>
      <c r="F43" s="516">
        <v>1.1302968447992974</v>
      </c>
      <c r="G43" s="885">
        <v>9.396760664440551</v>
      </c>
      <c r="H43" s="516">
        <v>1</v>
      </c>
      <c r="I43" s="516">
        <v>1.3778085620420935</v>
      </c>
      <c r="J43" s="885">
        <v>-27.420976502144214</v>
      </c>
    </row>
    <row r="44" spans="1:10" customFormat="1" ht="13.05" customHeight="1">
      <c r="A44" s="206"/>
      <c r="B44" s="516"/>
      <c r="C44" s="516"/>
      <c r="D44" s="686"/>
      <c r="E44" s="357"/>
      <c r="F44" s="516"/>
      <c r="G44" s="885"/>
      <c r="H44" s="516"/>
      <c r="I44" s="516"/>
      <c r="J44" s="885"/>
    </row>
    <row r="45" spans="1:10" customFormat="1" ht="13.05" customHeight="1">
      <c r="A45" s="688" t="s">
        <v>240</v>
      </c>
      <c r="B45" s="516">
        <v>12.343315741638477</v>
      </c>
      <c r="C45" s="516">
        <v>9.5213084891356417</v>
      </c>
      <c r="D45" s="686">
        <v>29.638859571905552</v>
      </c>
      <c r="E45" s="357">
        <v>11.831972181089784</v>
      </c>
      <c r="F45" s="516">
        <v>9.3089356540239443</v>
      </c>
      <c r="G45" s="885">
        <v>27.103383467638587</v>
      </c>
      <c r="H45" s="516">
        <v>22.977553310866448</v>
      </c>
      <c r="I45" s="516">
        <v>9.5873849626754915</v>
      </c>
      <c r="J45" s="885">
        <v>139.66444865122267</v>
      </c>
    </row>
    <row r="46" spans="1:10" customFormat="1" ht="13.05" customHeight="1">
      <c r="A46" s="688" t="s">
        <v>241</v>
      </c>
      <c r="B46" s="516"/>
      <c r="C46" s="516"/>
      <c r="D46" s="686"/>
      <c r="E46" s="357"/>
      <c r="F46" s="516"/>
      <c r="G46" s="885"/>
      <c r="H46" s="516"/>
      <c r="I46" s="516"/>
      <c r="J46" s="885"/>
    </row>
    <row r="47" spans="1:10" customFormat="1" ht="13.05" customHeight="1">
      <c r="A47" s="689" t="s">
        <v>242</v>
      </c>
      <c r="B47" s="516">
        <v>10.470315777069199</v>
      </c>
      <c r="C47" s="516">
        <v>8.1541536615745134</v>
      </c>
      <c r="D47" s="686">
        <v>28.404690561686706</v>
      </c>
      <c r="E47" s="357">
        <v>9.60140985073172</v>
      </c>
      <c r="F47" s="516">
        <v>7.594461948323235</v>
      </c>
      <c r="G47" s="885">
        <v>26.426465970398262</v>
      </c>
      <c r="H47" s="516">
        <v>22.133858267716533</v>
      </c>
      <c r="I47" s="516">
        <v>8.3041568236223284</v>
      </c>
      <c r="J47" s="885">
        <v>166.53950229785755</v>
      </c>
    </row>
    <row r="48" spans="1:10" customFormat="1" ht="13.05" customHeight="1">
      <c r="A48" s="689" t="s">
        <v>243</v>
      </c>
      <c r="B48" s="516">
        <v>10.36034704567437</v>
      </c>
      <c r="C48" s="516">
        <v>5.0100145011589934</v>
      </c>
      <c r="D48" s="686">
        <v>106.79275565525121</v>
      </c>
      <c r="E48" s="357">
        <v>10.06730171587065</v>
      </c>
      <c r="F48" s="516">
        <v>9.8660726028269572</v>
      </c>
      <c r="G48" s="885">
        <v>2.0396070568752478</v>
      </c>
      <c r="H48" s="516">
        <v>23.608333333333334</v>
      </c>
      <c r="I48" s="516">
        <v>3.793787997127045</v>
      </c>
      <c r="J48" s="885">
        <v>522.28920939207524</v>
      </c>
    </row>
    <row r="49" spans="1:12" customFormat="1" ht="13.05" customHeight="1">
      <c r="A49" s="689" t="s">
        <v>244</v>
      </c>
      <c r="B49" s="516">
        <v>3.6145712450810512</v>
      </c>
      <c r="C49" s="516">
        <v>1.3973809800396439</v>
      </c>
      <c r="D49" s="686">
        <v>158.66755714526079</v>
      </c>
      <c r="E49" s="357">
        <v>3.6145712450810512</v>
      </c>
      <c r="F49" s="516">
        <v>4.333333333333333</v>
      </c>
      <c r="G49" s="885">
        <v>-16.586817421206501</v>
      </c>
      <c r="H49" s="503">
        <v>0</v>
      </c>
      <c r="I49" s="516">
        <v>1.2977695587963223</v>
      </c>
      <c r="J49" s="885">
        <v>-100</v>
      </c>
    </row>
    <row r="50" spans="1:12" customFormat="1" ht="13.05" customHeight="1">
      <c r="A50" s="689" t="s">
        <v>245</v>
      </c>
      <c r="B50" s="516">
        <v>3.2585769327196408</v>
      </c>
      <c r="C50" s="516">
        <v>1.1738878567796991</v>
      </c>
      <c r="D50" s="686">
        <v>177.58843520699017</v>
      </c>
      <c r="E50" s="357">
        <v>3.2585769327196408</v>
      </c>
      <c r="F50" s="516">
        <v>2.9309239046257081</v>
      </c>
      <c r="G50" s="885">
        <v>11.179172123057057</v>
      </c>
      <c r="H50" s="503">
        <v>0</v>
      </c>
      <c r="I50" s="516">
        <v>1.0752660605044828</v>
      </c>
      <c r="J50" s="885">
        <v>-100</v>
      </c>
    </row>
    <row r="51" spans="1:12" customFormat="1" ht="13.05" customHeight="1">
      <c r="A51" s="689" t="s">
        <v>246</v>
      </c>
      <c r="B51" s="516">
        <v>6.1738054038328478</v>
      </c>
      <c r="C51" s="516">
        <v>3.8806420362654652</v>
      </c>
      <c r="D51" s="686">
        <v>59.092370441212026</v>
      </c>
      <c r="E51" s="357">
        <v>6.1738054038328478</v>
      </c>
      <c r="F51" s="516">
        <v>9.1452933462044914</v>
      </c>
      <c r="G51" s="885">
        <v>-32.491991562029888</v>
      </c>
      <c r="H51" s="503">
        <v>0</v>
      </c>
      <c r="I51" s="516">
        <v>2.2989378583387907</v>
      </c>
      <c r="J51" s="885">
        <v>-100</v>
      </c>
    </row>
    <row r="52" spans="1:12" customFormat="1" ht="13.05" customHeight="1">
      <c r="A52" s="515" t="s">
        <v>247</v>
      </c>
      <c r="B52" s="516">
        <v>12.347356019047069</v>
      </c>
      <c r="C52" s="516">
        <v>5.4405530975558634</v>
      </c>
      <c r="D52" s="686">
        <v>126.95038165502046</v>
      </c>
      <c r="E52" s="357">
        <v>12.170505716191307</v>
      </c>
      <c r="F52" s="516">
        <v>12.017038971941314</v>
      </c>
      <c r="G52" s="885">
        <v>1.2770761966265143</v>
      </c>
      <c r="H52" s="516">
        <v>86</v>
      </c>
      <c r="I52" s="516">
        <v>4.12470753437624</v>
      </c>
      <c r="J52" s="885">
        <v>1984.9963126659688</v>
      </c>
    </row>
    <row r="53" spans="1:12" customFormat="1" ht="13.05" customHeight="1">
      <c r="A53" s="690" t="s">
        <v>248</v>
      </c>
      <c r="B53" s="516">
        <v>4.955113830606817</v>
      </c>
      <c r="C53" s="516">
        <v>2.3555496054010936</v>
      </c>
      <c r="D53" s="686">
        <v>110.35913738539503</v>
      </c>
      <c r="E53" s="357">
        <v>4.955113830606817</v>
      </c>
      <c r="F53" s="516">
        <v>7.589123574126174</v>
      </c>
      <c r="G53" s="885">
        <v>-34.707693421933008</v>
      </c>
      <c r="H53" s="503">
        <v>0</v>
      </c>
      <c r="I53" s="516">
        <v>1.7827286362260535</v>
      </c>
      <c r="J53" s="885">
        <v>-100</v>
      </c>
    </row>
    <row r="54" spans="1:12" customFormat="1" ht="13.05" customHeight="1">
      <c r="A54" s="690" t="s">
        <v>249</v>
      </c>
      <c r="B54" s="516">
        <v>12.181737018561668</v>
      </c>
      <c r="C54" s="516">
        <v>5.2171602289607071</v>
      </c>
      <c r="D54" s="686">
        <v>133.49363416021345</v>
      </c>
      <c r="E54" s="357">
        <v>11.98081321455186</v>
      </c>
      <c r="F54" s="516">
        <v>11.780291673324863</v>
      </c>
      <c r="G54" s="885">
        <v>1.7021780681462761</v>
      </c>
      <c r="H54" s="516">
        <v>86</v>
      </c>
      <c r="I54" s="516">
        <v>3.8562921510760346</v>
      </c>
      <c r="J54" s="885">
        <v>2130.1214905619408</v>
      </c>
    </row>
    <row r="55" spans="1:12" customFormat="1" ht="13.05" customHeight="1">
      <c r="A55" s="206"/>
      <c r="B55" s="503"/>
      <c r="C55" s="503"/>
      <c r="D55" s="686"/>
      <c r="E55" s="356"/>
      <c r="F55" s="503"/>
      <c r="G55" s="885"/>
      <c r="H55" s="503"/>
      <c r="I55" s="503"/>
      <c r="J55" s="885"/>
    </row>
    <row r="56" spans="1:12" customFormat="1" ht="13.05" customHeight="1">
      <c r="A56" s="688" t="s">
        <v>250</v>
      </c>
      <c r="B56" s="503"/>
      <c r="C56" s="503"/>
      <c r="D56" s="686"/>
      <c r="E56" s="356"/>
      <c r="F56" s="503"/>
      <c r="G56" s="885"/>
      <c r="H56" s="503"/>
      <c r="I56" s="503"/>
      <c r="J56" s="885"/>
    </row>
    <row r="57" spans="1:12" customFormat="1" ht="13.05" customHeight="1">
      <c r="A57" s="515" t="s">
        <v>251</v>
      </c>
      <c r="B57" s="503">
        <v>1043.9259484627869</v>
      </c>
      <c r="C57" s="503">
        <v>7141.6628180944581</v>
      </c>
      <c r="D57" s="686">
        <v>-85.382592611095461</v>
      </c>
      <c r="E57" s="356">
        <v>1019.9259484627868</v>
      </c>
      <c r="F57" s="503">
        <v>1526.9511545134512</v>
      </c>
      <c r="G57" s="885">
        <v>-33.205070414464132</v>
      </c>
      <c r="H57" s="503">
        <v>24</v>
      </c>
      <c r="I57" s="503">
        <v>5614.711663581038</v>
      </c>
      <c r="J57" s="885">
        <v>-99.572551513986511</v>
      </c>
      <c r="L57" s="873"/>
    </row>
    <row r="58" spans="1:12" customFormat="1" ht="13.05" customHeight="1">
      <c r="A58" s="515" t="s">
        <v>252</v>
      </c>
      <c r="B58" s="503">
        <v>885.29951750627765</v>
      </c>
      <c r="C58" s="503">
        <v>5955.3022780409774</v>
      </c>
      <c r="D58" s="686">
        <v>-85.134263952131391</v>
      </c>
      <c r="E58" s="356">
        <v>861.29951750627765</v>
      </c>
      <c r="F58" s="503">
        <v>1373.9320500669576</v>
      </c>
      <c r="G58" s="885">
        <v>-37.311345385362912</v>
      </c>
      <c r="H58" s="503">
        <v>24</v>
      </c>
      <c r="I58" s="503">
        <v>4581.3702279740482</v>
      </c>
      <c r="J58" s="885">
        <v>-99.476139259528622</v>
      </c>
    </row>
    <row r="59" spans="1:12" customFormat="1" ht="13.05" customHeight="1">
      <c r="A59" s="515" t="s">
        <v>253</v>
      </c>
      <c r="B59" s="503">
        <v>451.06044559451897</v>
      </c>
      <c r="C59" s="503">
        <v>1160.0553099364115</v>
      </c>
      <c r="D59" s="686">
        <v>-61.1173327917232</v>
      </c>
      <c r="E59" s="356">
        <v>391.06044559451902</v>
      </c>
      <c r="F59" s="503">
        <v>212.85570354273446</v>
      </c>
      <c r="G59" s="885">
        <v>83.720914725692026</v>
      </c>
      <c r="H59" s="503">
        <v>60.000000000000007</v>
      </c>
      <c r="I59" s="503">
        <v>947.19960639367685</v>
      </c>
      <c r="J59" s="885">
        <v>-93.665537908272455</v>
      </c>
      <c r="L59" s="873"/>
    </row>
    <row r="60" spans="1:12" customFormat="1" ht="13.05" customHeight="1">
      <c r="A60" s="515" t="s">
        <v>254</v>
      </c>
      <c r="B60" s="503">
        <v>356.47893281057304</v>
      </c>
      <c r="C60" s="503">
        <v>751.6790096614867</v>
      </c>
      <c r="D60" s="686">
        <v>-52.575643562122245</v>
      </c>
      <c r="E60" s="356">
        <v>296.47893281057304</v>
      </c>
      <c r="F60" s="503">
        <v>150.09527676090971</v>
      </c>
      <c r="G60" s="885">
        <v>97.527156889048072</v>
      </c>
      <c r="H60" s="503">
        <v>60.000000000000007</v>
      </c>
      <c r="I60" s="503">
        <v>601.58373290057682</v>
      </c>
      <c r="J60" s="885">
        <v>-90.026326059265955</v>
      </c>
    </row>
    <row r="61" spans="1:12" customFormat="1" ht="13.05" customHeight="1">
      <c r="A61" s="515" t="s">
        <v>255</v>
      </c>
      <c r="B61" s="503">
        <v>142.33743115647221</v>
      </c>
      <c r="C61" s="503">
        <v>220.54776545221955</v>
      </c>
      <c r="D61" s="686">
        <v>-35.461857496212623</v>
      </c>
      <c r="E61" s="356">
        <v>142.33743115647221</v>
      </c>
      <c r="F61" s="503">
        <v>69.412805976313891</v>
      </c>
      <c r="G61" s="885">
        <v>105.05932465119301</v>
      </c>
      <c r="H61" s="503">
        <v>0</v>
      </c>
      <c r="I61" s="503">
        <v>151.13495947590565</v>
      </c>
      <c r="J61" s="885">
        <v>-100</v>
      </c>
      <c r="L61" s="873"/>
    </row>
    <row r="62" spans="1:12" customFormat="1" ht="13.05" customHeight="1">
      <c r="A62" s="515" t="s">
        <v>256</v>
      </c>
      <c r="B62" s="503">
        <v>128.82229763780029</v>
      </c>
      <c r="C62" s="503">
        <v>108.68804271918636</v>
      </c>
      <c r="D62" s="686">
        <v>18.524811391289965</v>
      </c>
      <c r="E62" s="356">
        <v>128.82229763780029</v>
      </c>
      <c r="F62" s="503">
        <v>42.2752562669219</v>
      </c>
      <c r="G62" s="885">
        <v>204.72268890442368</v>
      </c>
      <c r="H62" s="503">
        <v>0</v>
      </c>
      <c r="I62" s="503">
        <v>66.412786452264427</v>
      </c>
      <c r="J62" s="885">
        <v>-100</v>
      </c>
    </row>
    <row r="63" spans="1:12" customFormat="1" ht="13.05" customHeight="1">
      <c r="A63" s="515" t="s">
        <v>257</v>
      </c>
      <c r="B63" s="503">
        <v>0</v>
      </c>
      <c r="C63" s="503">
        <v>288.94327838757368</v>
      </c>
      <c r="D63" s="686">
        <v>-100</v>
      </c>
      <c r="E63" s="356">
        <v>0</v>
      </c>
      <c r="F63" s="503">
        <v>12.077926782097748</v>
      </c>
      <c r="G63" s="885">
        <v>-100</v>
      </c>
      <c r="H63" s="503">
        <v>0</v>
      </c>
      <c r="I63" s="503">
        <v>276.86535160547601</v>
      </c>
      <c r="J63" s="885">
        <v>-100</v>
      </c>
    </row>
    <row r="64" spans="1:12" customFormat="1" ht="13.05" customHeight="1">
      <c r="A64" s="515" t="s">
        <v>258</v>
      </c>
      <c r="B64" s="503">
        <v>418.78370292499864</v>
      </c>
      <c r="C64" s="503">
        <v>660.51924489661826</v>
      </c>
      <c r="D64" s="686">
        <v>-36.597804505976974</v>
      </c>
      <c r="E64" s="356">
        <v>408.78370292499864</v>
      </c>
      <c r="F64" s="503">
        <v>239.13905272079202</v>
      </c>
      <c r="G64" s="885">
        <v>70.939751694289782</v>
      </c>
      <c r="H64" s="503">
        <v>10</v>
      </c>
      <c r="I64" s="503">
        <v>421.38019217582604</v>
      </c>
      <c r="J64" s="885">
        <v>-97.626846210220677</v>
      </c>
      <c r="L64" s="873"/>
    </row>
    <row r="65" spans="1:12" customFormat="1" ht="13.05" customHeight="1">
      <c r="A65" s="515" t="s">
        <v>259</v>
      </c>
      <c r="B65" s="503">
        <v>41.858326392225322</v>
      </c>
      <c r="C65" s="503">
        <v>185.96208055500347</v>
      </c>
      <c r="D65" s="686">
        <v>-77.490934567251983</v>
      </c>
      <c r="E65" s="356">
        <v>41.858326392225322</v>
      </c>
      <c r="F65" s="503">
        <v>29.676834411418358</v>
      </c>
      <c r="G65" s="885">
        <v>41.047140715655495</v>
      </c>
      <c r="H65" s="503">
        <v>0</v>
      </c>
      <c r="I65" s="503">
        <v>156.28524614358508</v>
      </c>
      <c r="J65" s="885">
        <v>-100</v>
      </c>
    </row>
    <row r="66" spans="1:12" customFormat="1" ht="13.05" customHeight="1">
      <c r="A66" s="515" t="s">
        <v>260</v>
      </c>
      <c r="B66" s="503">
        <v>193.96562245098735</v>
      </c>
      <c r="C66" s="503">
        <v>641.02397632484781</v>
      </c>
      <c r="D66" s="686">
        <v>-69.741284317781492</v>
      </c>
      <c r="E66" s="356">
        <v>193.96562245098735</v>
      </c>
      <c r="F66" s="503">
        <v>180.97833775209952</v>
      </c>
      <c r="G66" s="885">
        <v>7.176154262549117</v>
      </c>
      <c r="H66" s="503">
        <v>0</v>
      </c>
      <c r="I66" s="503">
        <v>460.04563857274803</v>
      </c>
      <c r="J66" s="885">
        <v>-100</v>
      </c>
      <c r="L66" s="873"/>
    </row>
    <row r="67" spans="1:12" customFormat="1" ht="13.05" customHeight="1">
      <c r="A67" s="515" t="s">
        <v>261</v>
      </c>
      <c r="B67" s="503">
        <v>37.182107576801094</v>
      </c>
      <c r="C67" s="503">
        <v>161.8752814170943</v>
      </c>
      <c r="D67" s="686">
        <v>-77.030398185998394</v>
      </c>
      <c r="E67" s="356">
        <v>37.182107576801094</v>
      </c>
      <c r="F67" s="503">
        <v>42.775328812817271</v>
      </c>
      <c r="G67" s="885">
        <v>-13.075811200638189</v>
      </c>
      <c r="H67" s="503">
        <v>0</v>
      </c>
      <c r="I67" s="503">
        <v>119.09995260427699</v>
      </c>
      <c r="J67" s="885">
        <v>-100</v>
      </c>
    </row>
    <row r="68" spans="1:12" customFormat="1" ht="13.05" customHeight="1">
      <c r="A68" s="515" t="s">
        <v>262</v>
      </c>
      <c r="B68" s="503">
        <v>16.87019703785489</v>
      </c>
      <c r="C68" s="503">
        <v>37.477316926217213</v>
      </c>
      <c r="D68" s="686">
        <v>-54.98557948780649</v>
      </c>
      <c r="E68" s="356">
        <v>16.87019703785489</v>
      </c>
      <c r="F68" s="503">
        <v>9.7913101002786433</v>
      </c>
      <c r="G68" s="885">
        <v>72.297648272571763</v>
      </c>
      <c r="H68" s="503">
        <v>0</v>
      </c>
      <c r="I68" s="503">
        <v>27.686006825938566</v>
      </c>
      <c r="J68" s="885">
        <v>-100</v>
      </c>
    </row>
    <row r="69" spans="1:12" customFormat="1" ht="13.05" customHeight="1">
      <c r="A69" s="515" t="s">
        <v>263</v>
      </c>
      <c r="B69" s="503">
        <v>17.855863719911227</v>
      </c>
      <c r="C69" s="503">
        <v>155.53462341942327</v>
      </c>
      <c r="D69" s="686">
        <v>-88.519685631822227</v>
      </c>
      <c r="E69" s="356">
        <v>17.855863719911227</v>
      </c>
      <c r="F69" s="503">
        <v>33.520094363494273</v>
      </c>
      <c r="G69" s="885">
        <v>-46.730866786110511</v>
      </c>
      <c r="H69" s="503">
        <v>0</v>
      </c>
      <c r="I69" s="503">
        <v>122.01452905592899</v>
      </c>
      <c r="J69" s="885">
        <v>-100</v>
      </c>
    </row>
    <row r="70" spans="1:12" customFormat="1" ht="13.05" customHeight="1">
      <c r="A70" s="515" t="s">
        <v>264</v>
      </c>
      <c r="B70" s="503">
        <v>9.3676916473297833</v>
      </c>
      <c r="C70" s="503">
        <v>45.467705647408515</v>
      </c>
      <c r="D70" s="686">
        <v>-79.397043431278334</v>
      </c>
      <c r="E70" s="356">
        <v>9.3676916473297833</v>
      </c>
      <c r="F70" s="503">
        <v>16.577004179219276</v>
      </c>
      <c r="G70" s="885">
        <v>-43.489839623295723</v>
      </c>
      <c r="H70" s="503">
        <v>0</v>
      </c>
      <c r="I70" s="503">
        <v>28.890701468189235</v>
      </c>
      <c r="J70" s="885">
        <v>-100</v>
      </c>
    </row>
    <row r="71" spans="1:12" customFormat="1" ht="13.05" customHeight="1">
      <c r="A71" s="515" t="s">
        <v>265</v>
      </c>
      <c r="B71" s="503">
        <v>59.405581679221292</v>
      </c>
      <c r="C71" s="503">
        <v>34.076482776391742</v>
      </c>
      <c r="D71" s="686">
        <v>74.330144542903369</v>
      </c>
      <c r="E71" s="356">
        <v>54.405581679221292</v>
      </c>
      <c r="F71" s="503">
        <v>34.076482776391742</v>
      </c>
      <c r="G71" s="885">
        <v>59.657268727609392</v>
      </c>
      <c r="H71" s="503">
        <v>5</v>
      </c>
      <c r="I71" s="503">
        <v>0</v>
      </c>
      <c r="J71" s="885" t="s">
        <v>147</v>
      </c>
    </row>
    <row r="72" spans="1:12" customFormat="1" ht="13.05" customHeight="1">
      <c r="A72" s="688"/>
      <c r="B72" s="503"/>
      <c r="C72" s="503"/>
      <c r="D72" s="687"/>
      <c r="E72" s="356"/>
      <c r="F72" s="503"/>
      <c r="G72" s="887"/>
      <c r="H72" s="503"/>
      <c r="I72" s="503"/>
      <c r="J72" s="887"/>
    </row>
    <row r="73" spans="1:12" customFormat="1" ht="13.05" customHeight="1">
      <c r="A73" s="688" t="s">
        <v>266</v>
      </c>
      <c r="B73" s="503"/>
      <c r="C73" s="503"/>
      <c r="D73" s="687"/>
      <c r="E73" s="356"/>
      <c r="F73" s="503"/>
      <c r="G73" s="887"/>
      <c r="H73" s="503"/>
      <c r="I73" s="503"/>
      <c r="J73" s="887"/>
    </row>
    <row r="74" spans="1:12" customFormat="1" ht="13.05" customHeight="1">
      <c r="A74" s="688" t="s">
        <v>267</v>
      </c>
      <c r="B74" s="503">
        <v>1620.233092107233</v>
      </c>
      <c r="C74" s="503">
        <v>8132.9580263735206</v>
      </c>
      <c r="D74" s="686">
        <v>-80.078182048239427</v>
      </c>
      <c r="E74" s="356">
        <v>1566.0108698850108</v>
      </c>
      <c r="F74" s="503">
        <v>1798.2658487004969</v>
      </c>
      <c r="G74" s="885">
        <v>-12.915497393409513</v>
      </c>
      <c r="H74" s="503">
        <v>54.222222222222221</v>
      </c>
      <c r="I74" s="503">
        <v>6334.6921776730651</v>
      </c>
      <c r="J74" s="885">
        <v>-99.144043298373191</v>
      </c>
    </row>
    <row r="75" spans="1:12" customFormat="1" ht="13.05" customHeight="1">
      <c r="A75" s="688" t="s">
        <v>268</v>
      </c>
      <c r="B75" s="503">
        <v>94.652279777581455</v>
      </c>
      <c r="C75" s="503">
        <v>417.07464766843469</v>
      </c>
      <c r="D75" s="686">
        <v>-77.305674102534283</v>
      </c>
      <c r="E75" s="356">
        <v>94.652279777581455</v>
      </c>
      <c r="F75" s="503">
        <v>51.61318486303032</v>
      </c>
      <c r="G75" s="885">
        <v>83.387791373012774</v>
      </c>
      <c r="H75" s="503">
        <v>0</v>
      </c>
      <c r="I75" s="503">
        <v>365.46146280540438</v>
      </c>
      <c r="J75" s="885">
        <v>-100</v>
      </c>
    </row>
    <row r="76" spans="1:12" customFormat="1" ht="13.05" customHeight="1">
      <c r="A76" s="688" t="s">
        <v>269</v>
      </c>
      <c r="B76" s="503">
        <v>73.497470267873226</v>
      </c>
      <c r="C76" s="503">
        <v>382.85832156557029</v>
      </c>
      <c r="D76" s="686">
        <v>-80.802958659137914</v>
      </c>
      <c r="E76" s="356">
        <v>73.497470267873226</v>
      </c>
      <c r="F76" s="503">
        <v>40.509419934717336</v>
      </c>
      <c r="G76" s="885">
        <v>81.433035541653126</v>
      </c>
      <c r="H76" s="503">
        <v>0</v>
      </c>
      <c r="I76" s="503">
        <v>342.34890163085299</v>
      </c>
      <c r="J76" s="885">
        <v>-100</v>
      </c>
      <c r="L76" s="873"/>
    </row>
    <row r="77" spans="1:12" customFormat="1" ht="13.05" customHeight="1">
      <c r="A77" s="688" t="s">
        <v>270</v>
      </c>
      <c r="B77" s="503">
        <v>29.391885125212578</v>
      </c>
      <c r="C77" s="503">
        <v>61.902332928802942</v>
      </c>
      <c r="D77" s="686">
        <v>-52.518937922714969</v>
      </c>
      <c r="E77" s="356">
        <v>29.391885125212578</v>
      </c>
      <c r="F77" s="503">
        <v>11.103764928312984</v>
      </c>
      <c r="G77" s="885">
        <v>164.70197554585789</v>
      </c>
      <c r="H77" s="503">
        <v>0</v>
      </c>
      <c r="I77" s="503">
        <v>50.798568000489951</v>
      </c>
      <c r="J77" s="885">
        <v>-100</v>
      </c>
    </row>
    <row r="78" spans="1:12" customFormat="1" ht="13.05" customHeight="1">
      <c r="A78" s="688" t="s">
        <v>271</v>
      </c>
      <c r="B78" s="503">
        <v>1558.166020215974</v>
      </c>
      <c r="C78" s="503">
        <v>7768.5239547832189</v>
      </c>
      <c r="D78" s="686">
        <v>-79.942573012771831</v>
      </c>
      <c r="E78" s="356">
        <v>1503.9437979937518</v>
      </c>
      <c r="F78" s="503">
        <v>1756.5595350344386</v>
      </c>
      <c r="G78" s="885">
        <v>-14.381279541187542</v>
      </c>
      <c r="H78" s="503">
        <v>54.222222222222221</v>
      </c>
      <c r="I78" s="503">
        <v>6011.9644197488205</v>
      </c>
      <c r="J78" s="885">
        <v>-99.098094758443565</v>
      </c>
      <c r="L78" s="873"/>
    </row>
    <row r="79" spans="1:12" customFormat="1" ht="13.05" customHeight="1">
      <c r="A79" s="206"/>
      <c r="B79" s="503"/>
      <c r="C79" s="503"/>
      <c r="D79" s="687"/>
      <c r="E79" s="356"/>
      <c r="F79" s="503"/>
      <c r="G79" s="887"/>
      <c r="H79" s="503"/>
      <c r="I79" s="503"/>
      <c r="J79" s="887"/>
    </row>
    <row r="80" spans="1:12" customFormat="1" ht="13.05" customHeight="1">
      <c r="A80" s="688" t="s">
        <v>272</v>
      </c>
      <c r="B80" s="503">
        <v>64.217899981735144</v>
      </c>
      <c r="C80" s="503">
        <v>137.24199432125573</v>
      </c>
      <c r="D80" s="686">
        <v>-53.208272512118967</v>
      </c>
      <c r="E80" s="356">
        <v>64.217899981735144</v>
      </c>
      <c r="F80" s="503">
        <v>53.892911662248721</v>
      </c>
      <c r="G80" s="885">
        <v>19.158341980470396</v>
      </c>
      <c r="H80" s="503">
        <v>0</v>
      </c>
      <c r="I80" s="503">
        <v>83.349082659006996</v>
      </c>
      <c r="J80" s="885">
        <v>-100</v>
      </c>
      <c r="L80" s="873"/>
    </row>
    <row r="81" spans="1:12" customFormat="1" ht="13.05" customHeight="1">
      <c r="A81" s="688" t="s">
        <v>273</v>
      </c>
      <c r="B81" s="503">
        <v>16.754430923850574</v>
      </c>
      <c r="C81" s="503">
        <v>94.129223497889626</v>
      </c>
      <c r="D81" s="686">
        <v>-82.200606462852406</v>
      </c>
      <c r="E81" s="356">
        <v>16.754430923850574</v>
      </c>
      <c r="F81" s="503">
        <v>38.695876616608629</v>
      </c>
      <c r="G81" s="885">
        <v>-56.702283579590976</v>
      </c>
      <c r="H81" s="503">
        <v>0</v>
      </c>
      <c r="I81" s="503">
        <v>55.433346881281011</v>
      </c>
      <c r="J81" s="885">
        <v>-100</v>
      </c>
    </row>
    <row r="82" spans="1:12" customFormat="1" ht="13.05" customHeight="1">
      <c r="A82" s="688" t="s">
        <v>274</v>
      </c>
      <c r="B82" s="503">
        <v>23.28150615744233</v>
      </c>
      <c r="C82" s="503">
        <v>14.875967631177964</v>
      </c>
      <c r="D82" s="686">
        <v>56.504146383375577</v>
      </c>
      <c r="E82" s="356">
        <v>23.28150615744233</v>
      </c>
      <c r="F82" s="503">
        <v>4.2946527343655143</v>
      </c>
      <c r="G82" s="885">
        <v>442.1045098977462</v>
      </c>
      <c r="H82" s="503">
        <v>0</v>
      </c>
      <c r="I82" s="503">
        <v>10.581314896812451</v>
      </c>
      <c r="J82" s="885">
        <v>-100</v>
      </c>
    </row>
    <row r="83" spans="1:12" customFormat="1" ht="13.05" customHeight="1">
      <c r="A83" s="688" t="s">
        <v>275</v>
      </c>
      <c r="B83" s="503">
        <v>24.181962900442244</v>
      </c>
      <c r="C83" s="503">
        <v>28.23680319218812</v>
      </c>
      <c r="D83" s="686">
        <v>-14.360125203081321</v>
      </c>
      <c r="E83" s="356">
        <v>24.181962900442244</v>
      </c>
      <c r="F83" s="503">
        <v>10.902382311274579</v>
      </c>
      <c r="G83" s="885">
        <v>121.80439293010971</v>
      </c>
      <c r="H83" s="503">
        <v>0</v>
      </c>
      <c r="I83" s="503">
        <v>17.334420880913541</v>
      </c>
      <c r="J83" s="885">
        <v>-100</v>
      </c>
    </row>
    <row r="84" spans="1:12" customFormat="1" ht="13.05" customHeight="1">
      <c r="A84" s="206"/>
      <c r="B84" s="503"/>
      <c r="C84" s="503"/>
      <c r="D84" s="687"/>
      <c r="E84" s="356"/>
      <c r="F84" s="503"/>
      <c r="G84" s="887"/>
      <c r="H84" s="503"/>
      <c r="I84" s="503"/>
      <c r="J84" s="887"/>
    </row>
    <row r="85" spans="1:12" customFormat="1" ht="13.05" customHeight="1">
      <c r="A85" s="688" t="s">
        <v>276</v>
      </c>
      <c r="B85" s="503">
        <v>103.45379736841986</v>
      </c>
      <c r="C85" s="503">
        <v>108.02723848972455</v>
      </c>
      <c r="D85" s="686">
        <v>-4.2335999561256221</v>
      </c>
      <c r="E85" s="356">
        <v>102.45379736841986</v>
      </c>
      <c r="F85" s="503">
        <v>96.470957902448845</v>
      </c>
      <c r="G85" s="885">
        <v>6.2017000722858429</v>
      </c>
      <c r="H85" s="503">
        <v>1</v>
      </c>
      <c r="I85" s="503">
        <v>11.556280587275694</v>
      </c>
      <c r="J85" s="885">
        <v>-91.34669678147938</v>
      </c>
    </row>
    <row r="86" spans="1:12" customFormat="1" ht="13.05" customHeight="1">
      <c r="A86" s="688" t="s">
        <v>277</v>
      </c>
      <c r="B86" s="503">
        <v>416.64502187547396</v>
      </c>
      <c r="C86" s="503">
        <v>597.19440094533741</v>
      </c>
      <c r="D86" s="686">
        <v>-30.23293232221539</v>
      </c>
      <c r="E86" s="356">
        <v>374.86724409769624</v>
      </c>
      <c r="F86" s="503">
        <v>201.57879469942412</v>
      </c>
      <c r="G86" s="885">
        <v>85.965614417262486</v>
      </c>
      <c r="H86" s="503">
        <v>41.777777777777779</v>
      </c>
      <c r="I86" s="503">
        <v>395.61560624591323</v>
      </c>
      <c r="J86" s="885">
        <v>-89.439805427744218</v>
      </c>
      <c r="L86" s="873"/>
    </row>
    <row r="87" spans="1:12" customFormat="1" ht="13.05" customHeight="1">
      <c r="A87" s="688" t="s">
        <v>278</v>
      </c>
      <c r="B87" s="503">
        <v>35.37137160354311</v>
      </c>
      <c r="C87" s="503">
        <v>23.403639513338828</v>
      </c>
      <c r="D87" s="686">
        <v>51.136200775026097</v>
      </c>
      <c r="E87" s="356">
        <v>34.37137160354311</v>
      </c>
      <c r="F87" s="503">
        <v>23.403639513338828</v>
      </c>
      <c r="G87" s="885">
        <v>46.863361076610573</v>
      </c>
      <c r="H87" s="503">
        <v>1</v>
      </c>
      <c r="I87" s="503">
        <v>0</v>
      </c>
      <c r="J87" s="885" t="s">
        <v>147</v>
      </c>
    </row>
    <row r="88" spans="1:12" customFormat="1" ht="13.05" customHeight="1">
      <c r="A88" s="688" t="s">
        <v>279</v>
      </c>
      <c r="B88" s="503">
        <v>10.648149662531363</v>
      </c>
      <c r="C88" s="503">
        <v>75.081617875886238</v>
      </c>
      <c r="D88" s="686">
        <v>-85.817900620983821</v>
      </c>
      <c r="E88" s="356">
        <v>10.648149662531363</v>
      </c>
      <c r="F88" s="503">
        <v>2.2067876207120265</v>
      </c>
      <c r="G88" s="885">
        <v>382.51809837032289</v>
      </c>
      <c r="H88" s="503">
        <v>0</v>
      </c>
      <c r="I88" s="503">
        <v>72.874830255174217</v>
      </c>
      <c r="J88" s="885">
        <v>-100</v>
      </c>
    </row>
    <row r="89" spans="1:12" customFormat="1" ht="13.05" customHeight="1">
      <c r="A89" s="688" t="s">
        <v>280</v>
      </c>
      <c r="B89" s="503">
        <v>19.867846278043938</v>
      </c>
      <c r="C89" s="503">
        <v>365.67093552320409</v>
      </c>
      <c r="D89" s="686">
        <v>-94.566741748392744</v>
      </c>
      <c r="E89" s="356">
        <v>18.867846278043938</v>
      </c>
      <c r="F89" s="503">
        <v>7.6375886419231209</v>
      </c>
      <c r="G89" s="885">
        <v>147.03930995284753</v>
      </c>
      <c r="H89" s="503">
        <v>1</v>
      </c>
      <c r="I89" s="503">
        <v>358.03334688128103</v>
      </c>
      <c r="J89" s="885">
        <v>-99.720696407552339</v>
      </c>
    </row>
    <row r="90" spans="1:12" customFormat="1" ht="13.05" customHeight="1">
      <c r="A90" s="688" t="s">
        <v>281</v>
      </c>
      <c r="B90" s="503">
        <v>58.307307080749815</v>
      </c>
      <c r="C90" s="503">
        <v>266.30741292060281</v>
      </c>
      <c r="D90" s="686">
        <v>-78.105263221443394</v>
      </c>
      <c r="E90" s="356">
        <v>58.307307080749815</v>
      </c>
      <c r="F90" s="503">
        <v>129.64331048362465</v>
      </c>
      <c r="G90" s="885">
        <v>-55.024823985719905</v>
      </c>
      <c r="H90" s="503">
        <v>0</v>
      </c>
      <c r="I90" s="503">
        <v>136.66410243697797</v>
      </c>
      <c r="J90" s="885">
        <v>-100</v>
      </c>
    </row>
    <row r="91" spans="1:12" ht="13.05" customHeight="1">
      <c r="A91" s="206"/>
      <c r="B91" s="503"/>
      <c r="C91" s="503"/>
      <c r="D91" s="687"/>
      <c r="E91" s="356"/>
      <c r="F91" s="503"/>
      <c r="G91" s="887"/>
      <c r="H91" s="503"/>
      <c r="I91" s="503"/>
      <c r="J91" s="887"/>
    </row>
    <row r="92" spans="1:12" ht="13.05" customHeight="1">
      <c r="A92" s="514" t="s">
        <v>282</v>
      </c>
      <c r="B92" s="503"/>
      <c r="C92" s="503"/>
      <c r="D92" s="687"/>
      <c r="E92" s="356"/>
      <c r="F92" s="503"/>
      <c r="G92" s="887"/>
      <c r="H92" s="503"/>
      <c r="I92" s="503"/>
      <c r="J92" s="887"/>
    </row>
    <row r="93" spans="1:12" ht="13.05" customHeight="1">
      <c r="A93" s="688" t="s">
        <v>283</v>
      </c>
      <c r="B93" s="660">
        <v>31.300749938381649</v>
      </c>
      <c r="C93" s="660" t="s">
        <v>147</v>
      </c>
      <c r="D93" s="687" t="s">
        <v>147</v>
      </c>
      <c r="E93" s="358">
        <v>29.06591845710625</v>
      </c>
      <c r="F93" s="660">
        <v>36.903131399479911</v>
      </c>
      <c r="G93" s="887">
        <v>-7.837212942373661</v>
      </c>
      <c r="H93" s="660">
        <v>77.777777777777786</v>
      </c>
      <c r="I93" s="660" t="s">
        <v>147</v>
      </c>
      <c r="J93" s="887" t="s">
        <v>147</v>
      </c>
    </row>
    <row r="94" spans="1:12" ht="13.05" customHeight="1">
      <c r="A94" s="688" t="s">
        <v>284</v>
      </c>
      <c r="B94" s="660">
        <v>68.699250061618343</v>
      </c>
      <c r="C94" s="660" t="s">
        <v>147</v>
      </c>
      <c r="D94" s="687" t="s">
        <v>147</v>
      </c>
      <c r="E94" s="358">
        <v>70.93408154289375</v>
      </c>
      <c r="F94" s="660">
        <v>63.096868600520253</v>
      </c>
      <c r="G94" s="887">
        <v>7.8372129423734975</v>
      </c>
      <c r="H94" s="660">
        <v>22.222222222222221</v>
      </c>
      <c r="I94" s="660" t="s">
        <v>147</v>
      </c>
      <c r="J94" s="887" t="s">
        <v>147</v>
      </c>
    </row>
    <row r="95" spans="1:12" ht="13.05" customHeight="1">
      <c r="A95" s="688" t="s">
        <v>285</v>
      </c>
      <c r="B95" s="660">
        <v>6.1258980022893796</v>
      </c>
      <c r="C95" s="660" t="s">
        <v>147</v>
      </c>
      <c r="D95" s="687" t="s">
        <v>147</v>
      </c>
      <c r="E95" s="358">
        <v>6.3004908798531831</v>
      </c>
      <c r="F95" s="660">
        <v>3.9002470159581768</v>
      </c>
      <c r="G95" s="887">
        <v>61.540816621978408</v>
      </c>
      <c r="H95" s="660">
        <v>2.4949494949494948</v>
      </c>
      <c r="I95" s="660" t="s">
        <v>147</v>
      </c>
      <c r="J95" s="887" t="s">
        <v>147</v>
      </c>
    </row>
    <row r="96" spans="1:12" ht="13.05" customHeight="1">
      <c r="A96" s="206"/>
      <c r="B96" s="503"/>
      <c r="C96" s="503"/>
      <c r="D96" s="687"/>
      <c r="E96" s="356"/>
      <c r="F96" s="503"/>
      <c r="G96" s="887"/>
      <c r="H96" s="503"/>
      <c r="I96" s="503"/>
      <c r="J96" s="887"/>
    </row>
    <row r="97" spans="1:10" ht="13.05" customHeight="1">
      <c r="A97" s="688" t="s">
        <v>286</v>
      </c>
      <c r="B97" s="888">
        <v>20.743096725860212</v>
      </c>
      <c r="C97" s="660" t="s">
        <v>147</v>
      </c>
      <c r="D97" s="687" t="s">
        <v>147</v>
      </c>
      <c r="E97" s="889">
        <v>20.743096725860212</v>
      </c>
      <c r="F97" s="888">
        <v>31.625513651411524</v>
      </c>
      <c r="G97" s="887">
        <v>-34.410245618463186</v>
      </c>
      <c r="H97" s="888">
        <v>0</v>
      </c>
      <c r="I97" s="660" t="s">
        <v>147</v>
      </c>
      <c r="J97" s="887" t="s">
        <v>147</v>
      </c>
    </row>
    <row r="98" spans="1:10" ht="13.05" customHeight="1">
      <c r="A98" s="688" t="s">
        <v>287</v>
      </c>
      <c r="B98" s="888">
        <v>2137.1261265921903</v>
      </c>
      <c r="C98" s="660" t="s">
        <v>147</v>
      </c>
      <c r="D98" s="687" t="s">
        <v>147</v>
      </c>
      <c r="E98" s="889">
        <v>2038.1261265921901</v>
      </c>
      <c r="F98" s="888">
        <v>2177.739155608976</v>
      </c>
      <c r="G98" s="887">
        <v>-6.4109160482879286</v>
      </c>
      <c r="H98" s="888">
        <v>99</v>
      </c>
      <c r="I98" s="660" t="s">
        <v>147</v>
      </c>
      <c r="J98" s="887" t="s">
        <v>147</v>
      </c>
    </row>
    <row r="99" spans="1:10" ht="13.05" customHeight="1">
      <c r="A99" s="206"/>
      <c r="B99" s="503"/>
      <c r="C99" s="503"/>
      <c r="D99" s="687"/>
      <c r="E99" s="356"/>
      <c r="F99" s="503"/>
      <c r="G99" s="887"/>
      <c r="H99" s="503"/>
      <c r="I99" s="503"/>
      <c r="J99" s="887"/>
    </row>
    <row r="100" spans="1:10" ht="13.05" customHeight="1">
      <c r="A100" s="688" t="s">
        <v>288</v>
      </c>
      <c r="B100" s="888">
        <v>202.88242969126424</v>
      </c>
      <c r="C100" s="660" t="s">
        <v>147</v>
      </c>
      <c r="D100" s="687" t="s">
        <v>147</v>
      </c>
      <c r="E100" s="889">
        <v>202.88242969126424</v>
      </c>
      <c r="F100" s="888">
        <v>494.25470107948911</v>
      </c>
      <c r="G100" s="887">
        <v>-58.95184623471382</v>
      </c>
      <c r="H100" s="888">
        <v>0</v>
      </c>
      <c r="I100" s="660" t="s">
        <v>147</v>
      </c>
      <c r="J100" s="887" t="s">
        <v>147</v>
      </c>
    </row>
    <row r="101" spans="1:10" ht="13.05" customHeight="1">
      <c r="A101" s="688" t="s">
        <v>289</v>
      </c>
      <c r="B101" s="888">
        <v>1954.986793626786</v>
      </c>
      <c r="C101" s="660" t="s">
        <v>147</v>
      </c>
      <c r="D101" s="687" t="s">
        <v>147</v>
      </c>
      <c r="E101" s="889">
        <v>1855.986793626786</v>
      </c>
      <c r="F101" s="888">
        <v>1715.1099681809017</v>
      </c>
      <c r="G101" s="887">
        <v>8.2138654698219007</v>
      </c>
      <c r="H101" s="888">
        <v>99</v>
      </c>
      <c r="I101" s="660" t="s">
        <v>147</v>
      </c>
      <c r="J101" s="887" t="s">
        <v>147</v>
      </c>
    </row>
    <row r="102" spans="1:10" ht="13.05" customHeight="1">
      <c r="A102" s="206"/>
      <c r="B102" s="503"/>
      <c r="C102" s="503"/>
      <c r="D102" s="687"/>
      <c r="E102" s="356"/>
      <c r="F102" s="503"/>
      <c r="G102" s="887"/>
      <c r="H102" s="503"/>
      <c r="I102" s="503"/>
      <c r="J102" s="887"/>
    </row>
    <row r="103" spans="1:10" ht="13.05" customHeight="1">
      <c r="A103" s="688" t="s">
        <v>290</v>
      </c>
      <c r="B103" s="888">
        <v>1940.6288721075819</v>
      </c>
      <c r="C103" s="660" t="s">
        <v>147</v>
      </c>
      <c r="D103" s="687" t="s">
        <v>147</v>
      </c>
      <c r="E103" s="889">
        <v>1841.6288721075819</v>
      </c>
      <c r="F103" s="888">
        <v>1693.2622455490045</v>
      </c>
      <c r="G103" s="887">
        <v>8.7621764997466443</v>
      </c>
      <c r="H103" s="888">
        <v>99</v>
      </c>
      <c r="I103" s="660" t="s">
        <v>147</v>
      </c>
      <c r="J103" s="887" t="s">
        <v>147</v>
      </c>
    </row>
    <row r="104" spans="1:10" ht="13.05" customHeight="1">
      <c r="A104" s="688"/>
      <c r="B104" s="503"/>
      <c r="C104" s="503"/>
      <c r="D104" s="687"/>
      <c r="E104" s="356"/>
      <c r="F104" s="503"/>
      <c r="G104" s="887"/>
      <c r="H104" s="503"/>
      <c r="I104" s="503"/>
      <c r="J104" s="887"/>
    </row>
    <row r="105" spans="1:10" ht="13.05" customHeight="1">
      <c r="A105" s="691" t="s">
        <v>291</v>
      </c>
      <c r="B105" s="503">
        <v>41.156446633721572</v>
      </c>
      <c r="C105" s="503">
        <v>45.510576223317273</v>
      </c>
      <c r="D105" s="686">
        <v>-9.5672917174906438</v>
      </c>
      <c r="E105" s="356">
        <v>40.983297958768858</v>
      </c>
      <c r="F105" s="503">
        <v>44.853603584601068</v>
      </c>
      <c r="G105" s="885">
        <v>-8.6287506833920169</v>
      </c>
      <c r="H105" s="503">
        <v>40.886644219977562</v>
      </c>
      <c r="I105" s="503">
        <v>45.693027439943606</v>
      </c>
      <c r="J105" s="885">
        <v>-10.518854821522361</v>
      </c>
    </row>
    <row r="106" spans="1:10" ht="13.05" customHeight="1">
      <c r="A106" s="692" t="s">
        <v>292</v>
      </c>
      <c r="B106" s="351">
        <v>1.9005861573096583</v>
      </c>
      <c r="C106" s="351">
        <v>2.5881345996628529</v>
      </c>
      <c r="D106" s="705">
        <v>-26.565405154846232</v>
      </c>
      <c r="E106" s="350">
        <v>1.9593073678511066</v>
      </c>
      <c r="F106" s="351">
        <v>2.186253473204061</v>
      </c>
      <c r="G106" s="703">
        <v>-10.380594388278041</v>
      </c>
      <c r="H106" s="351">
        <v>1.1708278580814717</v>
      </c>
      <c r="I106" s="351">
        <v>2.7451380436622301</v>
      </c>
      <c r="J106" s="703">
        <v>-57.349035295890062</v>
      </c>
    </row>
    <row r="107" spans="1:10">
      <c r="A107" s="399" t="s">
        <v>293</v>
      </c>
      <c r="B107" s="196"/>
      <c r="C107" s="196"/>
      <c r="D107" s="194"/>
      <c r="E107" s="196"/>
      <c r="F107" s="196"/>
      <c r="G107" s="197"/>
      <c r="H107" s="196"/>
      <c r="I107" s="196"/>
      <c r="J107" s="198"/>
    </row>
    <row r="108" spans="1:10">
      <c r="A108" s="192" t="s">
        <v>294</v>
      </c>
      <c r="B108" s="193"/>
      <c r="C108" s="193"/>
      <c r="D108" s="194"/>
      <c r="H108"/>
      <c r="J108"/>
    </row>
    <row r="109" spans="1:10">
      <c r="A109" s="190" t="s">
        <v>295</v>
      </c>
      <c r="B109" s="191"/>
      <c r="C109" s="191"/>
      <c r="D109" s="195"/>
      <c r="H109"/>
      <c r="J109"/>
    </row>
    <row r="110" spans="1:10">
      <c r="A110" s="293" t="s">
        <v>296</v>
      </c>
      <c r="B110" s="209"/>
      <c r="C110" s="261"/>
      <c r="D110" s="258"/>
      <c r="E110" s="255"/>
      <c r="F110" s="255"/>
      <c r="G110" s="255"/>
      <c r="H110" s="255"/>
      <c r="I110" s="255"/>
      <c r="J110" s="255"/>
    </row>
    <row r="111" spans="1:10">
      <c r="A111" s="293" t="s">
        <v>297</v>
      </c>
      <c r="B111" s="209"/>
      <c r="C111" s="255"/>
      <c r="D111" s="255"/>
      <c r="E111" s="255"/>
      <c r="F111" s="255"/>
      <c r="G111" s="255"/>
      <c r="H111" s="255"/>
      <c r="I111" s="255"/>
      <c r="J111" s="255"/>
    </row>
    <row r="112" spans="1:10">
      <c r="A112" s="293" t="s">
        <v>298</v>
      </c>
    </row>
    <row r="113" spans="1:1">
      <c r="A113" s="299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9">
    <tabColor theme="0" tint="-4.9989318521683403E-2"/>
    <pageSetUpPr fitToPage="1"/>
  </sheetPr>
  <dimension ref="A1:L113"/>
  <sheetViews>
    <sheetView showGridLines="0" workbookViewId="0">
      <selection activeCell="C7" sqref="C7"/>
    </sheetView>
  </sheetViews>
  <sheetFormatPr defaultColWidth="9.21875" defaultRowHeight="13.8"/>
  <cols>
    <col min="1" max="1" width="35.44140625" customWidth="1"/>
    <col min="2" max="2" width="9.77734375" style="10" customWidth="1"/>
    <col min="3" max="3" width="9.77734375" customWidth="1"/>
    <col min="4" max="4" width="10.44140625" customWidth="1"/>
    <col min="5" max="6" width="9.77734375" customWidth="1"/>
    <col min="7" max="7" width="10.44140625" customWidth="1"/>
    <col min="8" max="8" width="9.77734375" style="10" customWidth="1"/>
    <col min="9" max="9" width="9.77734375" customWidth="1"/>
    <col min="10" max="10" width="10.44140625" style="95" customWidth="1"/>
    <col min="11" max="100" width="9.21875" style="2"/>
    <col min="101" max="101" width="10.44140625" style="2" customWidth="1"/>
    <col min="102" max="16384" width="9.21875" style="2"/>
  </cols>
  <sheetData>
    <row r="1" spans="1:12" s="13" customFormat="1" ht="15.6">
      <c r="A1" s="1325" t="s">
        <v>716</v>
      </c>
      <c r="B1" s="1325"/>
      <c r="C1" s="1325"/>
      <c r="D1" s="1325"/>
      <c r="E1" s="1325"/>
      <c r="F1" s="1325"/>
      <c r="G1" s="1325"/>
      <c r="H1" s="1325"/>
      <c r="I1" s="1325"/>
      <c r="J1" s="1325"/>
    </row>
    <row r="2" spans="1:12" ht="15.6">
      <c r="A2" s="1326" t="s">
        <v>207</v>
      </c>
      <c r="B2" s="1326"/>
      <c r="C2" s="1326"/>
      <c r="D2" s="1326"/>
      <c r="E2" s="1326"/>
      <c r="F2" s="1326"/>
      <c r="G2" s="1326"/>
      <c r="H2" s="1326"/>
      <c r="I2" s="1326"/>
      <c r="J2" s="1326"/>
      <c r="L2" s="569"/>
    </row>
    <row r="3" spans="1:12" customFormat="1" ht="13.2">
      <c r="A3" s="512"/>
      <c r="B3" s="340" t="s">
        <v>197</v>
      </c>
      <c r="C3" s="340"/>
      <c r="D3" s="693"/>
      <c r="E3" s="661" t="s">
        <v>208</v>
      </c>
      <c r="F3" s="342"/>
      <c r="G3" s="343"/>
      <c r="H3" s="661" t="s">
        <v>209</v>
      </c>
      <c r="I3" s="342"/>
      <c r="J3" s="343"/>
    </row>
    <row r="4" spans="1:12" customFormat="1" ht="13.2">
      <c r="A4" s="513"/>
      <c r="B4" s="643">
        <v>2021</v>
      </c>
      <c r="C4" s="643">
        <v>2020</v>
      </c>
      <c r="D4" s="694" t="s">
        <v>210</v>
      </c>
      <c r="E4" s="707">
        <v>2021</v>
      </c>
      <c r="F4" s="708">
        <v>2020</v>
      </c>
      <c r="G4" s="709" t="s">
        <v>210</v>
      </c>
      <c r="H4" s="643">
        <v>2021</v>
      </c>
      <c r="I4" s="643">
        <v>2020</v>
      </c>
      <c r="J4" s="506" t="s">
        <v>210</v>
      </c>
    </row>
    <row r="5" spans="1:12" customFormat="1" ht="13.05" customHeight="1">
      <c r="A5" s="206"/>
      <c r="B5" s="685"/>
      <c r="C5" s="395"/>
      <c r="D5" s="660"/>
      <c r="E5" s="354"/>
      <c r="F5" s="369"/>
      <c r="G5" s="706"/>
      <c r="H5" s="685"/>
      <c r="I5" s="395"/>
      <c r="J5" s="884"/>
    </row>
    <row r="6" spans="1:12" customFormat="1" ht="13.05" customHeight="1">
      <c r="A6" s="688" t="s">
        <v>164</v>
      </c>
      <c r="B6" s="503">
        <v>22524.439162233866</v>
      </c>
      <c r="C6" s="503">
        <v>67906.165555206782</v>
      </c>
      <c r="D6" s="686">
        <v>-66.830052944276758</v>
      </c>
      <c r="E6" s="356">
        <v>13583.439162233903</v>
      </c>
      <c r="F6" s="503">
        <v>5865.1655552074917</v>
      </c>
      <c r="G6" s="885">
        <v>131.59515335715639</v>
      </c>
      <c r="H6" s="503">
        <v>8941.0000000000146</v>
      </c>
      <c r="I6" s="503">
        <v>62040.999999999796</v>
      </c>
      <c r="J6" s="885">
        <v>-85.588562402282292</v>
      </c>
      <c r="K6" s="528"/>
    </row>
    <row r="7" spans="1:12" customFormat="1" ht="13.05" customHeight="1">
      <c r="A7" s="688" t="s">
        <v>211</v>
      </c>
      <c r="B7" s="503">
        <v>291949.90410095849</v>
      </c>
      <c r="C7" s="503">
        <v>609087.04098452698</v>
      </c>
      <c r="D7" s="686">
        <v>-52.067621791944333</v>
      </c>
      <c r="E7" s="356">
        <v>156311.65227461449</v>
      </c>
      <c r="F7" s="503">
        <v>75585.860929282717</v>
      </c>
      <c r="G7" s="885">
        <v>106.80012154767664</v>
      </c>
      <c r="H7" s="503">
        <v>135638.45762566762</v>
      </c>
      <c r="I7" s="503">
        <v>533501.07285134203</v>
      </c>
      <c r="J7" s="885">
        <v>-74.575785405503254</v>
      </c>
    </row>
    <row r="8" spans="1:12" customFormat="1" ht="13.05" customHeight="1">
      <c r="A8" s="688" t="s">
        <v>199</v>
      </c>
      <c r="B8" s="503">
        <v>799.86275096153008</v>
      </c>
      <c r="C8" s="503">
        <v>1664.1722431271228</v>
      </c>
      <c r="D8" s="686">
        <v>-51.936300207812678</v>
      </c>
      <c r="E8" s="356">
        <v>428.25110212223149</v>
      </c>
      <c r="F8" s="503">
        <v>206.51874570842273</v>
      </c>
      <c r="G8" s="885">
        <v>107.36669722314973</v>
      </c>
      <c r="H8" s="503">
        <v>371.612212673062</v>
      </c>
      <c r="I8" s="503">
        <v>1457.6532045118636</v>
      </c>
      <c r="J8" s="885">
        <v>-74.506130023052577</v>
      </c>
    </row>
    <row r="9" spans="1:12" customFormat="1" ht="13.05" customHeight="1">
      <c r="A9" s="206"/>
      <c r="B9" s="503"/>
      <c r="C9" s="503"/>
      <c r="D9" s="686"/>
      <c r="E9" s="356"/>
      <c r="F9" s="503"/>
      <c r="G9" s="885"/>
      <c r="H9" s="503"/>
      <c r="I9" s="503"/>
      <c r="J9" s="885"/>
    </row>
    <row r="10" spans="1:12" customFormat="1" ht="13.05" customHeight="1">
      <c r="A10" s="688" t="s">
        <v>212</v>
      </c>
      <c r="B10" s="503"/>
      <c r="C10" s="503"/>
      <c r="D10" s="686"/>
      <c r="E10" s="356"/>
      <c r="F10" s="503"/>
      <c r="G10" s="885"/>
      <c r="H10" s="503"/>
      <c r="I10" s="503"/>
      <c r="J10" s="885"/>
    </row>
    <row r="11" spans="1:12" customFormat="1" ht="13.05" customHeight="1">
      <c r="A11" s="688" t="s">
        <v>213</v>
      </c>
      <c r="B11" s="503">
        <v>18854.745845899557</v>
      </c>
      <c r="C11" s="503">
        <v>65962.322104156265</v>
      </c>
      <c r="D11" s="686">
        <v>-71.41588524411344</v>
      </c>
      <c r="E11" s="356">
        <v>10242.230370674824</v>
      </c>
      <c r="F11" s="503">
        <v>4682.3650636648945</v>
      </c>
      <c r="G11" s="885">
        <v>118.74053456776426</v>
      </c>
      <c r="H11" s="503">
        <v>8612.5154752247981</v>
      </c>
      <c r="I11" s="503">
        <v>61279.957040491863</v>
      </c>
      <c r="J11" s="885">
        <v>-85.94562416299685</v>
      </c>
    </row>
    <row r="12" spans="1:12" customFormat="1" ht="13.05" customHeight="1">
      <c r="A12" s="688" t="s">
        <v>214</v>
      </c>
      <c r="B12" s="503">
        <v>14180.103087992067</v>
      </c>
      <c r="C12" s="503">
        <v>45363.314679701172</v>
      </c>
      <c r="D12" s="686">
        <v>-68.741034053366306</v>
      </c>
      <c r="E12" s="356">
        <v>6866.0698541200181</v>
      </c>
      <c r="F12" s="503">
        <v>3457.9986146747287</v>
      </c>
      <c r="G12" s="885">
        <v>98.556177118823513</v>
      </c>
      <c r="H12" s="503">
        <v>7314.0332338720564</v>
      </c>
      <c r="I12" s="503">
        <v>41905.316065026454</v>
      </c>
      <c r="J12" s="885">
        <v>-82.546287868292112</v>
      </c>
    </row>
    <row r="13" spans="1:12" customFormat="1" ht="13.05" customHeight="1">
      <c r="A13" s="688" t="s">
        <v>215</v>
      </c>
      <c r="B13" s="503">
        <v>678.50951859351539</v>
      </c>
      <c r="C13" s="503">
        <v>1049.293257006467</v>
      </c>
      <c r="D13" s="686">
        <v>-35.33652160033526</v>
      </c>
      <c r="E13" s="356">
        <v>599.21037381460519</v>
      </c>
      <c r="F13" s="503">
        <v>309.75196200860199</v>
      </c>
      <c r="G13" s="885">
        <v>93.448451441274401</v>
      </c>
      <c r="H13" s="503">
        <v>79.29914477890992</v>
      </c>
      <c r="I13" s="503">
        <v>739.54129499786507</v>
      </c>
      <c r="J13" s="885">
        <v>-89.277252627368313</v>
      </c>
    </row>
    <row r="14" spans="1:12" customFormat="1" ht="13.05" customHeight="1">
      <c r="A14" s="206"/>
      <c r="B14" s="503"/>
      <c r="C14" s="503"/>
      <c r="D14" s="686"/>
      <c r="E14" s="356"/>
      <c r="F14" s="503"/>
      <c r="G14" s="885"/>
      <c r="H14" s="503"/>
      <c r="I14" s="503"/>
      <c r="J14" s="885"/>
    </row>
    <row r="15" spans="1:12" customFormat="1" ht="13.05" customHeight="1">
      <c r="A15" s="688" t="s">
        <v>216</v>
      </c>
      <c r="B15" s="503">
        <v>1332.5346134275815</v>
      </c>
      <c r="C15" s="503">
        <v>2646.4145497805548</v>
      </c>
      <c r="D15" s="686">
        <v>-49.647548093397631</v>
      </c>
      <c r="E15" s="356">
        <v>1206.0720279890797</v>
      </c>
      <c r="F15" s="503">
        <v>354.07773531431934</v>
      </c>
      <c r="G15" s="885">
        <v>240.62351503644649</v>
      </c>
      <c r="H15" s="503">
        <v>126.46258543850143</v>
      </c>
      <c r="I15" s="503">
        <v>2292.3368144662368</v>
      </c>
      <c r="J15" s="885">
        <v>-94.483245889503024</v>
      </c>
    </row>
    <row r="16" spans="1:12" customFormat="1" ht="13.05" customHeight="1">
      <c r="A16" s="688" t="s">
        <v>217</v>
      </c>
      <c r="B16" s="503">
        <v>428.77447378258051</v>
      </c>
      <c r="C16" s="503">
        <v>120.76996158601588</v>
      </c>
      <c r="D16" s="686">
        <v>255.03404004744579</v>
      </c>
      <c r="E16" s="356">
        <v>412.16019782614319</v>
      </c>
      <c r="F16" s="503">
        <v>120.76996158601588</v>
      </c>
      <c r="G16" s="885">
        <v>241.27707951003256</v>
      </c>
      <c r="H16" s="503">
        <v>16.614275956437375</v>
      </c>
      <c r="I16" s="503">
        <v>0</v>
      </c>
      <c r="J16" s="885" t="s">
        <v>147</v>
      </c>
    </row>
    <row r="17" spans="1:10" customFormat="1" ht="13.05" customHeight="1">
      <c r="A17" s="688" t="s">
        <v>218</v>
      </c>
      <c r="B17" s="503">
        <v>260.36108579602256</v>
      </c>
      <c r="C17" s="503">
        <v>1521.6375544263583</v>
      </c>
      <c r="D17" s="686">
        <v>-82.889415088458691</v>
      </c>
      <c r="E17" s="356">
        <v>237.331505152023</v>
      </c>
      <c r="F17" s="503">
        <v>80.042229469179276</v>
      </c>
      <c r="G17" s="885">
        <v>196.50786431855809</v>
      </c>
      <c r="H17" s="503">
        <v>23.02958064399953</v>
      </c>
      <c r="I17" s="503">
        <v>1441.5953249571794</v>
      </c>
      <c r="J17" s="885">
        <v>-98.402493387339234</v>
      </c>
    </row>
    <row r="18" spans="1:10" customFormat="1" ht="13.05" customHeight="1">
      <c r="A18" s="206"/>
      <c r="B18" s="503"/>
      <c r="C18" s="503"/>
      <c r="D18" s="686"/>
      <c r="E18" s="356"/>
      <c r="F18" s="503"/>
      <c r="G18" s="885"/>
      <c r="H18" s="503"/>
      <c r="I18" s="503"/>
      <c r="J18" s="885"/>
    </row>
    <row r="19" spans="1:10" customFormat="1" ht="13.05" customHeight="1">
      <c r="A19" s="688" t="s">
        <v>219</v>
      </c>
      <c r="B19" s="503">
        <v>3948.2946337083827</v>
      </c>
      <c r="C19" s="503">
        <v>9872.8687495324011</v>
      </c>
      <c r="D19" s="686">
        <v>-60.008638483162436</v>
      </c>
      <c r="E19" s="356">
        <v>3169.7986740902334</v>
      </c>
      <c r="F19" s="503">
        <v>1160.1793919537183</v>
      </c>
      <c r="G19" s="885">
        <v>173.21625397537508</v>
      </c>
      <c r="H19" s="503">
        <v>778.49595961815521</v>
      </c>
      <c r="I19" s="503">
        <v>8712.6893575786962</v>
      </c>
      <c r="J19" s="885">
        <v>-91.064802982548855</v>
      </c>
    </row>
    <row r="20" spans="1:10" customFormat="1" ht="13.05" customHeight="1">
      <c r="A20" s="688" t="s">
        <v>220</v>
      </c>
      <c r="B20" s="503">
        <v>3741.5826589262451</v>
      </c>
      <c r="C20" s="503">
        <v>9743.2329363270655</v>
      </c>
      <c r="D20" s="686">
        <v>-61.598140130921266</v>
      </c>
      <c r="E20" s="356">
        <v>2979.4851368080926</v>
      </c>
      <c r="F20" s="503">
        <v>1133.9029597319961</v>
      </c>
      <c r="G20" s="885">
        <v>162.76367931099762</v>
      </c>
      <c r="H20" s="503">
        <v>762.09752211815521</v>
      </c>
      <c r="I20" s="503">
        <v>8609.3299765950815</v>
      </c>
      <c r="J20" s="885">
        <v>-91.148004267579964</v>
      </c>
    </row>
    <row r="21" spans="1:10" customFormat="1" ht="13.05" customHeight="1">
      <c r="A21" s="688" t="s">
        <v>221</v>
      </c>
      <c r="B21" s="503">
        <v>1514.089929376051</v>
      </c>
      <c r="C21" s="503">
        <v>729.78234117817601</v>
      </c>
      <c r="D21" s="686">
        <v>107.47143962563857</v>
      </c>
      <c r="E21" s="356">
        <v>1401.6195575193012</v>
      </c>
      <c r="F21" s="503">
        <v>493.43083620298239</v>
      </c>
      <c r="G21" s="885">
        <v>184.05593138543082</v>
      </c>
      <c r="H21" s="503">
        <v>112.47037185674979</v>
      </c>
      <c r="I21" s="503">
        <v>236.35150497519314</v>
      </c>
      <c r="J21" s="885">
        <v>-52.413938777942448</v>
      </c>
    </row>
    <row r="22" spans="1:10" customFormat="1" ht="13.05" customHeight="1">
      <c r="A22" s="688" t="s">
        <v>222</v>
      </c>
      <c r="B22" s="503">
        <v>252.61629932187967</v>
      </c>
      <c r="C22" s="503">
        <v>2164.1631297574791</v>
      </c>
      <c r="D22" s="686">
        <v>-88.327298628815086</v>
      </c>
      <c r="E22" s="356">
        <v>144.21009629084992</v>
      </c>
      <c r="F22" s="503">
        <v>81.671545764078132</v>
      </c>
      <c r="G22" s="885">
        <v>76.573242175952942</v>
      </c>
      <c r="H22" s="503">
        <v>108.40620303102979</v>
      </c>
      <c r="I22" s="503">
        <v>2082.491583993401</v>
      </c>
      <c r="J22" s="885">
        <v>-94.794398985125824</v>
      </c>
    </row>
    <row r="23" spans="1:10" customFormat="1" ht="13.05" customHeight="1">
      <c r="A23" s="206"/>
      <c r="B23" s="503"/>
      <c r="C23" s="503"/>
      <c r="D23" s="686"/>
      <c r="E23" s="356"/>
      <c r="F23" s="503"/>
      <c r="G23" s="885"/>
      <c r="H23" s="503"/>
      <c r="I23" s="503"/>
      <c r="J23" s="885"/>
    </row>
    <row r="24" spans="1:10" customFormat="1" ht="13.05" customHeight="1">
      <c r="A24" s="688" t="s">
        <v>223</v>
      </c>
      <c r="B24" s="503">
        <v>74.304741838076239</v>
      </c>
      <c r="C24" s="503">
        <v>196.51369473923171</v>
      </c>
      <c r="D24" s="686">
        <v>-62.188517224371267</v>
      </c>
      <c r="E24" s="356">
        <v>56.847480808664464</v>
      </c>
      <c r="F24" s="503">
        <v>27.372593027383477</v>
      </c>
      <c r="G24" s="885">
        <v>107.68029083614539</v>
      </c>
      <c r="H24" s="503">
        <v>17.457261029411764</v>
      </c>
      <c r="I24" s="503">
        <v>169.14110171184814</v>
      </c>
      <c r="J24" s="885">
        <v>-89.678877072024591</v>
      </c>
    </row>
    <row r="25" spans="1:10" customFormat="1" ht="13.05" customHeight="1">
      <c r="A25" s="688" t="s">
        <v>224</v>
      </c>
      <c r="B25" s="503">
        <v>14.568455503188442</v>
      </c>
      <c r="C25" s="503">
        <v>4.4027458068162417</v>
      </c>
      <c r="D25" s="686">
        <v>230.8947675478756</v>
      </c>
      <c r="E25" s="356">
        <v>14.568455503188442</v>
      </c>
      <c r="F25" s="503">
        <v>4.4027458068162417</v>
      </c>
      <c r="G25" s="885">
        <v>230.8947675478756</v>
      </c>
      <c r="H25" s="503">
        <v>0</v>
      </c>
      <c r="I25" s="503">
        <v>0</v>
      </c>
      <c r="J25" s="885" t="s">
        <v>147</v>
      </c>
    </row>
    <row r="26" spans="1:10" customFormat="1" ht="13.05" customHeight="1">
      <c r="A26" s="688" t="s">
        <v>225</v>
      </c>
      <c r="B26" s="503">
        <v>13.803937373953691</v>
      </c>
      <c r="C26" s="503">
        <v>185.58390051127571</v>
      </c>
      <c r="D26" s="686">
        <v>-92.561888538863329</v>
      </c>
      <c r="E26" s="356">
        <v>13.803937373953691</v>
      </c>
      <c r="F26" s="503">
        <v>16.442798799427507</v>
      </c>
      <c r="G26" s="885">
        <v>-16.048736335359738</v>
      </c>
      <c r="H26" s="503">
        <v>0</v>
      </c>
      <c r="I26" s="503">
        <v>169.14110171184814</v>
      </c>
      <c r="J26" s="885">
        <v>-100</v>
      </c>
    </row>
    <row r="27" spans="1:10" customFormat="1" ht="13.05" customHeight="1">
      <c r="A27" s="206"/>
      <c r="B27" s="503"/>
      <c r="C27" s="503"/>
      <c r="D27" s="686"/>
      <c r="E27" s="356"/>
      <c r="F27" s="503"/>
      <c r="G27" s="885"/>
      <c r="H27" s="503"/>
      <c r="I27" s="503"/>
      <c r="J27" s="885"/>
    </row>
    <row r="28" spans="1:10" customFormat="1" ht="13.05" customHeight="1">
      <c r="A28" s="688" t="s">
        <v>226</v>
      </c>
      <c r="B28" s="503">
        <v>292.54367132616022</v>
      </c>
      <c r="C28" s="503">
        <v>252.16119832549191</v>
      </c>
      <c r="D28" s="686">
        <v>16.014546753756399</v>
      </c>
      <c r="E28" s="356">
        <v>292.54367132616022</v>
      </c>
      <c r="F28" s="503">
        <v>41.392623793489527</v>
      </c>
      <c r="G28" s="885">
        <v>606.7531470961577</v>
      </c>
      <c r="H28" s="503">
        <v>0</v>
      </c>
      <c r="I28" s="503">
        <v>210.76857453200228</v>
      </c>
      <c r="J28" s="885">
        <v>-100</v>
      </c>
    </row>
    <row r="29" spans="1:10" customFormat="1" ht="13.05" customHeight="1">
      <c r="A29" s="688" t="s">
        <v>227</v>
      </c>
      <c r="B29" s="503">
        <v>28.217656649781482</v>
      </c>
      <c r="C29" s="503">
        <v>3.178259017202409</v>
      </c>
      <c r="D29" s="686">
        <v>787.83376361248986</v>
      </c>
      <c r="E29" s="356">
        <v>28.217656649781482</v>
      </c>
      <c r="F29" s="503">
        <v>3.178259017202409</v>
      </c>
      <c r="G29" s="885">
        <v>787.83376361248986</v>
      </c>
      <c r="H29" s="503">
        <v>0</v>
      </c>
      <c r="I29" s="503">
        <v>0</v>
      </c>
      <c r="J29" s="885" t="s">
        <v>147</v>
      </c>
    </row>
    <row r="30" spans="1:10" customFormat="1" ht="13.05" customHeight="1">
      <c r="A30" s="688" t="s">
        <v>228</v>
      </c>
      <c r="B30" s="503">
        <v>167.67351178718059</v>
      </c>
      <c r="C30" s="503">
        <v>224.99071523308044</v>
      </c>
      <c r="D30" s="686">
        <v>-25.475363899582149</v>
      </c>
      <c r="E30" s="356">
        <v>167.67351178718059</v>
      </c>
      <c r="F30" s="503">
        <v>14.222140701078098</v>
      </c>
      <c r="G30" s="885">
        <v>1078.9611375063264</v>
      </c>
      <c r="H30" s="503">
        <v>0</v>
      </c>
      <c r="I30" s="503">
        <v>210.76857453200228</v>
      </c>
      <c r="J30" s="885">
        <v>-100</v>
      </c>
    </row>
    <row r="31" spans="1:10" customFormat="1" ht="13.05" customHeight="1">
      <c r="A31" s="206"/>
      <c r="B31" s="503"/>
      <c r="C31" s="503"/>
      <c r="D31" s="686"/>
      <c r="E31" s="356"/>
      <c r="F31" s="503"/>
      <c r="G31" s="885"/>
      <c r="H31" s="503"/>
      <c r="I31" s="503"/>
      <c r="J31" s="885"/>
    </row>
    <row r="32" spans="1:10" customFormat="1" ht="13.05" customHeight="1">
      <c r="A32" s="688" t="s">
        <v>229</v>
      </c>
      <c r="B32" s="503">
        <v>4217.7215693237431</v>
      </c>
      <c r="C32" s="503">
        <v>14849.792712238848</v>
      </c>
      <c r="D32" s="686">
        <v>-71.597438085128303</v>
      </c>
      <c r="E32" s="356">
        <v>3333.5381979968188</v>
      </c>
      <c r="F32" s="503">
        <v>1241.4260747580281</v>
      </c>
      <c r="G32" s="885">
        <v>168.52490581419227</v>
      </c>
      <c r="H32" s="503">
        <v>884.18337132693273</v>
      </c>
      <c r="I32" s="503">
        <v>13608.366637480809</v>
      </c>
      <c r="J32" s="885">
        <v>-93.502648812446949</v>
      </c>
    </row>
    <row r="33" spans="1:10" customFormat="1" ht="13.05" customHeight="1">
      <c r="A33" s="688" t="s">
        <v>230</v>
      </c>
      <c r="B33" s="503">
        <v>3533.5119112246875</v>
      </c>
      <c r="C33" s="503">
        <v>12449.732673106722</v>
      </c>
      <c r="D33" s="686">
        <v>-71.617768798702002</v>
      </c>
      <c r="E33" s="356">
        <v>2749.355100673778</v>
      </c>
      <c r="F33" s="503">
        <v>1003.5838677342904</v>
      </c>
      <c r="G33" s="885">
        <v>173.95369625468103</v>
      </c>
      <c r="H33" s="503">
        <v>784.15681055091648</v>
      </c>
      <c r="I33" s="503">
        <v>11446.148805372412</v>
      </c>
      <c r="J33" s="885">
        <v>-93.14916463271156</v>
      </c>
    </row>
    <row r="34" spans="1:10" customFormat="1" ht="13.05" customHeight="1">
      <c r="A34" s="688" t="s">
        <v>231</v>
      </c>
      <c r="B34" s="503">
        <v>1610.9598868820374</v>
      </c>
      <c r="C34" s="503">
        <v>7660.0646955977491</v>
      </c>
      <c r="D34" s="686">
        <v>-78.969369699868736</v>
      </c>
      <c r="E34" s="356">
        <v>1260.2761622190224</v>
      </c>
      <c r="F34" s="503">
        <v>508.08943587782744</v>
      </c>
      <c r="G34" s="885">
        <v>148.04218966718722</v>
      </c>
      <c r="H34" s="503">
        <v>350.68372466301639</v>
      </c>
      <c r="I34" s="503">
        <v>7151.9752597199413</v>
      </c>
      <c r="J34" s="885">
        <v>-95.096687111907769</v>
      </c>
    </row>
    <row r="35" spans="1:10" customFormat="1" ht="13.05" customHeight="1">
      <c r="A35" s="688" t="s">
        <v>232</v>
      </c>
      <c r="B35" s="503">
        <v>1230.4971486087388</v>
      </c>
      <c r="C35" s="503">
        <v>932.45641364218909</v>
      </c>
      <c r="D35" s="686">
        <v>31.962966912565705</v>
      </c>
      <c r="E35" s="356">
        <v>1036.6536955042179</v>
      </c>
      <c r="F35" s="503">
        <v>447.5817668214147</v>
      </c>
      <c r="G35" s="885">
        <v>131.61213712216369</v>
      </c>
      <c r="H35" s="503">
        <v>193.84345310452056</v>
      </c>
      <c r="I35" s="503">
        <v>484.87464682077353</v>
      </c>
      <c r="J35" s="885">
        <v>-60.021944975776023</v>
      </c>
    </row>
    <row r="36" spans="1:10" customFormat="1" ht="13.05" customHeight="1">
      <c r="A36" s="688" t="s">
        <v>233</v>
      </c>
      <c r="B36" s="503">
        <v>226.59846181219683</v>
      </c>
      <c r="C36" s="503">
        <v>2300.2604685111496</v>
      </c>
      <c r="D36" s="686">
        <v>-90.149008561675487</v>
      </c>
      <c r="E36" s="356">
        <v>135.61629070909021</v>
      </c>
      <c r="F36" s="503">
        <v>62.82272482115696</v>
      </c>
      <c r="G36" s="885">
        <v>115.87139223133218</v>
      </c>
      <c r="H36" s="503">
        <v>90.982171103106552</v>
      </c>
      <c r="I36" s="503">
        <v>2237.4377436899936</v>
      </c>
      <c r="J36" s="885">
        <v>-95.933644573588978</v>
      </c>
    </row>
    <row r="37" spans="1:10" customFormat="1" ht="13.05" customHeight="1">
      <c r="A37" s="206"/>
      <c r="B37" s="503"/>
      <c r="C37" s="503"/>
      <c r="D37" s="686"/>
      <c r="E37" s="356"/>
      <c r="F37" s="503"/>
      <c r="G37" s="885"/>
      <c r="H37" s="503"/>
      <c r="I37" s="503"/>
      <c r="J37" s="885"/>
    </row>
    <row r="38" spans="1:10" customFormat="1" ht="13.05" customHeight="1">
      <c r="A38" s="688" t="s">
        <v>234</v>
      </c>
      <c r="B38" s="503">
        <v>8344.336074241859</v>
      </c>
      <c r="C38" s="503">
        <v>22542.850875506094</v>
      </c>
      <c r="D38" s="686">
        <v>-62.984557187004299</v>
      </c>
      <c r="E38" s="356">
        <v>6717.3693081138908</v>
      </c>
      <c r="F38" s="503">
        <v>2407.1669405327875</v>
      </c>
      <c r="G38" s="885">
        <v>179.05706060532344</v>
      </c>
      <c r="H38" s="503">
        <v>1626.9667661279482</v>
      </c>
      <c r="I38" s="503">
        <v>20135.683934973298</v>
      </c>
      <c r="J38" s="885">
        <v>-91.919982597153805</v>
      </c>
    </row>
    <row r="39" spans="1:10" customFormat="1" ht="13.05" customHeight="1">
      <c r="A39" s="688" t="s">
        <v>235</v>
      </c>
      <c r="B39" s="503">
        <v>3669.6933163342983</v>
      </c>
      <c r="C39" s="503">
        <v>1943.8434510505297</v>
      </c>
      <c r="D39" s="686">
        <v>88.785435079715455</v>
      </c>
      <c r="E39" s="356">
        <v>3341.2087915590828</v>
      </c>
      <c r="F39" s="503">
        <v>1182.8004915426066</v>
      </c>
      <c r="G39" s="885">
        <v>182.48287140982532</v>
      </c>
      <c r="H39" s="503">
        <v>328.48452477521562</v>
      </c>
      <c r="I39" s="503">
        <v>761.04295950792334</v>
      </c>
      <c r="J39" s="885">
        <v>-56.837584439699995</v>
      </c>
    </row>
    <row r="40" spans="1:10" customFormat="1" ht="13.05" customHeight="1">
      <c r="A40" s="688" t="s">
        <v>236</v>
      </c>
      <c r="B40" s="503">
        <v>4674.6427579075435</v>
      </c>
      <c r="C40" s="503">
        <v>20599.007424455551</v>
      </c>
      <c r="D40" s="686">
        <v>-77.306465978755284</v>
      </c>
      <c r="E40" s="356">
        <v>3376.160516554809</v>
      </c>
      <c r="F40" s="503">
        <v>1224.366448990181</v>
      </c>
      <c r="G40" s="885">
        <v>175.74755248637857</v>
      </c>
      <c r="H40" s="503">
        <v>1298.4822413527331</v>
      </c>
      <c r="I40" s="503">
        <v>19374.640975465383</v>
      </c>
      <c r="J40" s="885">
        <v>-93.298031984195035</v>
      </c>
    </row>
    <row r="41" spans="1:10" customFormat="1" ht="13.05" customHeight="1">
      <c r="A41" s="688" t="s">
        <v>237</v>
      </c>
      <c r="B41" s="503">
        <v>17396.250751912412</v>
      </c>
      <c r="C41" s="503">
        <v>47153.904400931497</v>
      </c>
      <c r="D41" s="686">
        <v>-63.107507272359065</v>
      </c>
      <c r="E41" s="356">
        <v>9759.2894171226508</v>
      </c>
      <c r="F41" s="503">
        <v>4527.3621841091581</v>
      </c>
      <c r="G41" s="885">
        <v>115.56237429771636</v>
      </c>
      <c r="H41" s="503">
        <v>7636.9613347897648</v>
      </c>
      <c r="I41" s="503">
        <v>42626.542216822403</v>
      </c>
      <c r="J41" s="885">
        <v>-82.084023386311955</v>
      </c>
    </row>
    <row r="42" spans="1:10" customFormat="1" ht="13.05" customHeight="1">
      <c r="A42" s="688" t="s">
        <v>238</v>
      </c>
      <c r="B42" s="503">
        <v>5128.1884103215025</v>
      </c>
      <c r="C42" s="503">
        <v>20752.261154275689</v>
      </c>
      <c r="D42" s="686">
        <v>-75.288531826976751</v>
      </c>
      <c r="E42" s="356">
        <v>3824.14974511126</v>
      </c>
      <c r="F42" s="503">
        <v>1337.8033710983555</v>
      </c>
      <c r="G42" s="885">
        <v>185.85290093652395</v>
      </c>
      <c r="H42" s="503">
        <v>1304.0386652102409</v>
      </c>
      <c r="I42" s="503">
        <v>19414.457783177339</v>
      </c>
      <c r="J42" s="885">
        <v>-93.283156914430066</v>
      </c>
    </row>
    <row r="43" spans="1:10" customFormat="1" ht="13.05" customHeight="1">
      <c r="A43" s="688" t="s">
        <v>239</v>
      </c>
      <c r="B43" s="516">
        <v>1.2658887040592364</v>
      </c>
      <c r="C43" s="516">
        <v>1.3791153782557577</v>
      </c>
      <c r="D43" s="686">
        <v>-8.210094382365984</v>
      </c>
      <c r="E43" s="357">
        <v>1.3332939227906981</v>
      </c>
      <c r="F43" s="516">
        <v>1.2754178854590668</v>
      </c>
      <c r="G43" s="885">
        <v>4.5378097634878101</v>
      </c>
      <c r="H43" s="516">
        <v>1.1634846454716912</v>
      </c>
      <c r="I43" s="516">
        <v>1.3889186206746829</v>
      </c>
      <c r="J43" s="885">
        <v>-16.230898761619638</v>
      </c>
    </row>
    <row r="44" spans="1:10" customFormat="1" ht="13.05" customHeight="1">
      <c r="A44" s="206"/>
      <c r="B44" s="516"/>
      <c r="C44" s="516"/>
      <c r="D44" s="686"/>
      <c r="E44" s="357"/>
      <c r="F44" s="516"/>
      <c r="G44" s="885"/>
      <c r="H44" s="516"/>
      <c r="I44" s="516"/>
      <c r="J44" s="885"/>
    </row>
    <row r="45" spans="1:10" customFormat="1" ht="13.05" customHeight="1">
      <c r="A45" s="688" t="s">
        <v>240</v>
      </c>
      <c r="B45" s="516">
        <v>12.961472736265204</v>
      </c>
      <c r="C45" s="516">
        <v>8.9695395993070406</v>
      </c>
      <c r="D45" s="686">
        <v>44.505440806198891</v>
      </c>
      <c r="E45" s="357">
        <v>11.507516646388677</v>
      </c>
      <c r="F45" s="516">
        <v>12.887251044801705</v>
      </c>
      <c r="G45" s="885">
        <v>-10.706196330128659</v>
      </c>
      <c r="H45" s="516">
        <v>15.170367053612175</v>
      </c>
      <c r="I45" s="516">
        <v>8.5991711941336177</v>
      </c>
      <c r="J45" s="885">
        <v>76.41661866159204</v>
      </c>
    </row>
    <row r="46" spans="1:10" customFormat="1" ht="13.05" customHeight="1">
      <c r="A46" s="688" t="s">
        <v>241</v>
      </c>
      <c r="B46" s="516"/>
      <c r="C46" s="516"/>
      <c r="D46" s="686"/>
      <c r="E46" s="357"/>
      <c r="F46" s="516"/>
      <c r="G46" s="885"/>
      <c r="H46" s="516"/>
      <c r="I46" s="516"/>
      <c r="J46" s="885"/>
    </row>
    <row r="47" spans="1:10" customFormat="1" ht="13.05" customHeight="1">
      <c r="A47" s="689" t="s">
        <v>242</v>
      </c>
      <c r="B47" s="516">
        <v>10.930748055433538</v>
      </c>
      <c r="C47" s="516">
        <v>7.5731027626951386</v>
      </c>
      <c r="D47" s="686">
        <v>44.33645492410394</v>
      </c>
      <c r="E47" s="357">
        <v>8.5064215663536391</v>
      </c>
      <c r="F47" s="516">
        <v>10.357675665000007</v>
      </c>
      <c r="G47" s="885">
        <v>-17.87325804091363</v>
      </c>
      <c r="H47" s="516">
        <v>13.813821005062691</v>
      </c>
      <c r="I47" s="516">
        <v>7.3603352036975656</v>
      </c>
      <c r="J47" s="885">
        <v>87.679237735302152</v>
      </c>
    </row>
    <row r="48" spans="1:10" customFormat="1" ht="13.05" customHeight="1">
      <c r="A48" s="689" t="s">
        <v>243</v>
      </c>
      <c r="B48" s="516">
        <v>6.9899522501474385</v>
      </c>
      <c r="C48" s="516">
        <v>3.6602469040883832</v>
      </c>
      <c r="D48" s="686">
        <v>90.969419094102008</v>
      </c>
      <c r="E48" s="357">
        <v>7.4451389204196552</v>
      </c>
      <c r="F48" s="516">
        <v>7.93762250608341</v>
      </c>
      <c r="G48" s="885">
        <v>-6.2044218566241316</v>
      </c>
      <c r="H48" s="516">
        <v>5.2103612146329974</v>
      </c>
      <c r="I48" s="516">
        <v>3.0968896082043904</v>
      </c>
      <c r="J48" s="885">
        <v>68.244977180637065</v>
      </c>
    </row>
    <row r="49" spans="1:10" customFormat="1" ht="13.05" customHeight="1">
      <c r="A49" s="689" t="s">
        <v>244</v>
      </c>
      <c r="B49" s="516">
        <v>16.051471254453784</v>
      </c>
      <c r="C49" s="516">
        <v>1.5971345323875705</v>
      </c>
      <c r="D49" s="686">
        <v>905.01685543410645</v>
      </c>
      <c r="E49" s="357">
        <v>20.059440249135019</v>
      </c>
      <c r="F49" s="516">
        <v>5.2869564128788653</v>
      </c>
      <c r="G49" s="885">
        <v>279.41376252451846</v>
      </c>
      <c r="H49" s="516">
        <v>3</v>
      </c>
      <c r="I49" s="516">
        <v>1</v>
      </c>
      <c r="J49" s="885">
        <v>200</v>
      </c>
    </row>
    <row r="50" spans="1:10" customFormat="1" ht="13.05" customHeight="1">
      <c r="A50" s="689" t="s">
        <v>245</v>
      </c>
      <c r="B50" s="516">
        <v>4.5297534526464567</v>
      </c>
      <c r="C50" s="516">
        <v>1.578096743369173</v>
      </c>
      <c r="D50" s="686">
        <v>187.03902163663395</v>
      </c>
      <c r="E50" s="357">
        <v>4.5297534526464567</v>
      </c>
      <c r="F50" s="516">
        <v>4.5217281292268101</v>
      </c>
      <c r="G50" s="885">
        <v>0.1774835458986157</v>
      </c>
      <c r="H50" s="503">
        <v>0</v>
      </c>
      <c r="I50" s="516">
        <v>1</v>
      </c>
      <c r="J50" s="885">
        <v>-100</v>
      </c>
    </row>
    <row r="51" spans="1:10" customFormat="1" ht="13.05" customHeight="1">
      <c r="A51" s="689" t="s">
        <v>246</v>
      </c>
      <c r="B51" s="516">
        <v>6.4531705257003544</v>
      </c>
      <c r="C51" s="516">
        <v>2.8749452137126941</v>
      </c>
      <c r="D51" s="686">
        <v>124.46238261934575</v>
      </c>
      <c r="E51" s="357">
        <v>6.6261647247630062</v>
      </c>
      <c r="F51" s="516">
        <v>8.7964921600543331</v>
      </c>
      <c r="G51" s="885">
        <v>-24.672646730102031</v>
      </c>
      <c r="H51" s="516">
        <v>4.8033271054477522</v>
      </c>
      <c r="I51" s="516">
        <v>1.9602943128998123</v>
      </c>
      <c r="J51" s="885">
        <v>145.03091570685197</v>
      </c>
    </row>
    <row r="52" spans="1:10" customFormat="1" ht="13.05" customHeight="1">
      <c r="A52" s="515" t="s">
        <v>247</v>
      </c>
      <c r="B52" s="516">
        <v>11.518782940274848</v>
      </c>
      <c r="C52" s="516">
        <v>4.4152042985414699</v>
      </c>
      <c r="D52" s="686">
        <v>160.88901354077754</v>
      </c>
      <c r="E52" s="357">
        <v>10.963465470959378</v>
      </c>
      <c r="F52" s="516">
        <v>11.793229560084809</v>
      </c>
      <c r="G52" s="885">
        <v>-7.0359360419289914</v>
      </c>
      <c r="H52" s="516">
        <v>13.612434614813662</v>
      </c>
      <c r="I52" s="516">
        <v>3.7421424106675572</v>
      </c>
      <c r="J52" s="885">
        <v>263.76046448711588</v>
      </c>
    </row>
    <row r="53" spans="1:10" customFormat="1" ht="13.05" customHeight="1">
      <c r="A53" s="690" t="s">
        <v>248</v>
      </c>
      <c r="B53" s="516">
        <v>6.5981346582799985</v>
      </c>
      <c r="C53" s="516">
        <v>2.591381782233011</v>
      </c>
      <c r="D53" s="686">
        <v>154.61839330344995</v>
      </c>
      <c r="E53" s="357">
        <v>6.7281082966378207</v>
      </c>
      <c r="F53" s="516">
        <v>5.1327270008409727</v>
      </c>
      <c r="G53" s="885">
        <v>31.08252777783531</v>
      </c>
      <c r="H53" s="516">
        <v>6.1310394764416385</v>
      </c>
      <c r="I53" s="516">
        <v>2.4108399582469078</v>
      </c>
      <c r="J53" s="885">
        <v>154.31134304327489</v>
      </c>
    </row>
    <row r="54" spans="1:10" customFormat="1" ht="13.05" customHeight="1">
      <c r="A54" s="690" t="s">
        <v>249</v>
      </c>
      <c r="B54" s="516">
        <v>10.741067230099118</v>
      </c>
      <c r="C54" s="516">
        <v>3.6719436242497947</v>
      </c>
      <c r="D54" s="686">
        <v>192.51721511093726</v>
      </c>
      <c r="E54" s="357">
        <v>10.208887320485829</v>
      </c>
      <c r="F54" s="516">
        <v>11.98956928461706</v>
      </c>
      <c r="G54" s="885">
        <v>-14.851926052221865</v>
      </c>
      <c r="H54" s="516">
        <v>12.606958757513638</v>
      </c>
      <c r="I54" s="516">
        <v>2.9426647137153283</v>
      </c>
      <c r="J54" s="885">
        <v>328.4198161875002</v>
      </c>
    </row>
    <row r="55" spans="1:10" customFormat="1" ht="13.05" customHeight="1">
      <c r="A55" s="206"/>
      <c r="B55" s="503"/>
      <c r="C55" s="503"/>
      <c r="D55" s="686"/>
      <c r="E55" s="356"/>
      <c r="F55" s="503"/>
      <c r="G55" s="885"/>
      <c r="H55" s="503"/>
      <c r="I55" s="503"/>
      <c r="J55" s="885"/>
    </row>
    <row r="56" spans="1:10" customFormat="1" ht="13.05" customHeight="1">
      <c r="A56" s="688" t="s">
        <v>250</v>
      </c>
      <c r="B56" s="503"/>
      <c r="C56" s="503"/>
      <c r="D56" s="686"/>
      <c r="E56" s="356"/>
      <c r="F56" s="503"/>
      <c r="G56" s="885"/>
      <c r="H56" s="503"/>
      <c r="I56" s="503"/>
      <c r="J56" s="885"/>
    </row>
    <row r="57" spans="1:10" customFormat="1" ht="13.05" customHeight="1">
      <c r="A57" s="515" t="s">
        <v>251</v>
      </c>
      <c r="B57" s="503">
        <v>15779.775923349178</v>
      </c>
      <c r="C57" s="503">
        <v>54366.860659746613</v>
      </c>
      <c r="D57" s="686">
        <v>-70.975377772672161</v>
      </c>
      <c r="E57" s="356">
        <v>9209.4026707843241</v>
      </c>
      <c r="F57" s="503">
        <v>3810.2316646837025</v>
      </c>
      <c r="G57" s="885">
        <v>141.70190899793545</v>
      </c>
      <c r="H57" s="503">
        <v>6570.3732525648447</v>
      </c>
      <c r="I57" s="503">
        <v>50556.628995063176</v>
      </c>
      <c r="J57" s="885">
        <v>-87.003933246406845</v>
      </c>
    </row>
    <row r="58" spans="1:10" customFormat="1" ht="13.05" customHeight="1">
      <c r="A58" s="515" t="s">
        <v>252</v>
      </c>
      <c r="B58" s="503">
        <v>13988.563340469638</v>
      </c>
      <c r="C58" s="503">
        <v>46822.316026385888</v>
      </c>
      <c r="D58" s="686">
        <v>-70.124153336228318</v>
      </c>
      <c r="E58" s="356">
        <v>7987.6500612701184</v>
      </c>
      <c r="F58" s="503">
        <v>3335.9199254163864</v>
      </c>
      <c r="G58" s="885">
        <v>139.44369888534141</v>
      </c>
      <c r="H58" s="503">
        <v>6000.913279199518</v>
      </c>
      <c r="I58" s="503">
        <v>43486.39610096957</v>
      </c>
      <c r="J58" s="885">
        <v>-86.200481490197063</v>
      </c>
    </row>
    <row r="59" spans="1:10" customFormat="1" ht="13.05" customHeight="1">
      <c r="A59" s="515" t="s">
        <v>253</v>
      </c>
      <c r="B59" s="503">
        <v>2433.7984340302037</v>
      </c>
      <c r="C59" s="503">
        <v>8721.6492123382068</v>
      </c>
      <c r="D59" s="686">
        <v>-72.094745216452921</v>
      </c>
      <c r="E59" s="356">
        <v>1494.8118092436684</v>
      </c>
      <c r="F59" s="503">
        <v>428.38714858526322</v>
      </c>
      <c r="G59" s="885">
        <v>248.9394614614942</v>
      </c>
      <c r="H59" s="503">
        <v>938.98662478653591</v>
      </c>
      <c r="I59" s="503">
        <v>8293.2620637529471</v>
      </c>
      <c r="J59" s="885">
        <v>-88.677716710647189</v>
      </c>
    </row>
    <row r="60" spans="1:10" customFormat="1" ht="13.05" customHeight="1">
      <c r="A60" s="515" t="s">
        <v>254</v>
      </c>
      <c r="B60" s="503">
        <v>1625.6372470469571</v>
      </c>
      <c r="C60" s="503">
        <v>4188.1076774406556</v>
      </c>
      <c r="D60" s="686">
        <v>-61.184444807771008</v>
      </c>
      <c r="E60" s="356">
        <v>961.09148334901602</v>
      </c>
      <c r="F60" s="503">
        <v>327.6000816377146</v>
      </c>
      <c r="G60" s="885">
        <v>193.37339555728957</v>
      </c>
      <c r="H60" s="503">
        <v>664.54576369794074</v>
      </c>
      <c r="I60" s="503">
        <v>3860.5075958029447</v>
      </c>
      <c r="J60" s="885">
        <v>-82.786052165253608</v>
      </c>
    </row>
    <row r="61" spans="1:10" customFormat="1" ht="13.05" customHeight="1">
      <c r="A61" s="515" t="s">
        <v>255</v>
      </c>
      <c r="B61" s="503">
        <v>463.93562958250021</v>
      </c>
      <c r="C61" s="503">
        <v>579.57596430984529</v>
      </c>
      <c r="D61" s="686">
        <v>-19.952575994942912</v>
      </c>
      <c r="E61" s="356">
        <v>434.17938723923839</v>
      </c>
      <c r="F61" s="503">
        <v>125.32488335751576</v>
      </c>
      <c r="G61" s="885">
        <v>246.44308106048643</v>
      </c>
      <c r="H61" s="503">
        <v>29.756242343261793</v>
      </c>
      <c r="I61" s="503">
        <v>454.25108095232935</v>
      </c>
      <c r="J61" s="885">
        <v>-93.449384362305011</v>
      </c>
    </row>
    <row r="62" spans="1:10" customFormat="1" ht="13.05" customHeight="1">
      <c r="A62" s="515" t="s">
        <v>256</v>
      </c>
      <c r="B62" s="503">
        <v>336.83106990900586</v>
      </c>
      <c r="C62" s="503">
        <v>232.3013632804946</v>
      </c>
      <c r="D62" s="686">
        <v>44.997457247935223</v>
      </c>
      <c r="E62" s="356">
        <v>320.90206096857105</v>
      </c>
      <c r="F62" s="503">
        <v>83.63979276972087</v>
      </c>
      <c r="G62" s="885">
        <v>283.67151608336292</v>
      </c>
      <c r="H62" s="503">
        <v>15.929008940434816</v>
      </c>
      <c r="I62" s="503">
        <v>148.66157051077363</v>
      </c>
      <c r="J62" s="885">
        <v>-89.285052696735477</v>
      </c>
    </row>
    <row r="63" spans="1:10" customFormat="1" ht="13.05" customHeight="1">
      <c r="A63" s="515" t="s">
        <v>257</v>
      </c>
      <c r="B63" s="503">
        <v>0</v>
      </c>
      <c r="C63" s="503">
        <v>395.35394426327542</v>
      </c>
      <c r="D63" s="686">
        <v>-100</v>
      </c>
      <c r="E63" s="356">
        <v>0</v>
      </c>
      <c r="F63" s="503">
        <v>30.504427525821264</v>
      </c>
      <c r="G63" s="885">
        <v>-100</v>
      </c>
      <c r="H63" s="503">
        <v>0</v>
      </c>
      <c r="I63" s="503">
        <v>364.84951673745422</v>
      </c>
      <c r="J63" s="885">
        <v>-100</v>
      </c>
    </row>
    <row r="64" spans="1:10" customFormat="1" ht="13.05" customHeight="1">
      <c r="A64" s="515" t="s">
        <v>258</v>
      </c>
      <c r="B64" s="503">
        <v>2508.6621734708247</v>
      </c>
      <c r="C64" s="503">
        <v>3023.556216465352</v>
      </c>
      <c r="D64" s="686">
        <v>-17.029418543322382</v>
      </c>
      <c r="E64" s="356">
        <v>1315.148183621709</v>
      </c>
      <c r="F64" s="503">
        <v>725.41921443617514</v>
      </c>
      <c r="G64" s="885">
        <v>81.294919882139439</v>
      </c>
      <c r="H64" s="503">
        <v>1193.5139898491173</v>
      </c>
      <c r="I64" s="503">
        <v>2298.1370020291824</v>
      </c>
      <c r="J64" s="885">
        <v>-48.066020920629093</v>
      </c>
    </row>
    <row r="65" spans="1:10" customFormat="1" ht="13.05" customHeight="1">
      <c r="A65" s="515" t="s">
        <v>259</v>
      </c>
      <c r="B65" s="503">
        <v>613.41359064542587</v>
      </c>
      <c r="C65" s="503">
        <v>1182.3456986774231</v>
      </c>
      <c r="D65" s="686">
        <v>-48.118930755058109</v>
      </c>
      <c r="E65" s="356">
        <v>589.66574856104091</v>
      </c>
      <c r="F65" s="503">
        <v>143.55764683033104</v>
      </c>
      <c r="G65" s="885">
        <v>310.75189067285243</v>
      </c>
      <c r="H65" s="503">
        <v>23.747842084384981</v>
      </c>
      <c r="I65" s="503">
        <v>1038.788051847092</v>
      </c>
      <c r="J65" s="885">
        <v>-97.713889561767829</v>
      </c>
    </row>
    <row r="66" spans="1:10" customFormat="1" ht="13.05" customHeight="1">
      <c r="A66" s="515" t="s">
        <v>260</v>
      </c>
      <c r="B66" s="503">
        <v>1918.7546137472268</v>
      </c>
      <c r="C66" s="503">
        <v>6019.3597153656128</v>
      </c>
      <c r="D66" s="686">
        <v>-68.123609412322978</v>
      </c>
      <c r="E66" s="356">
        <v>1442.7457237119734</v>
      </c>
      <c r="F66" s="503">
        <v>704.64399561353207</v>
      </c>
      <c r="G66" s="885">
        <v>104.74817534715211</v>
      </c>
      <c r="H66" s="503">
        <v>476.00889003525344</v>
      </c>
      <c r="I66" s="503">
        <v>5314.7157197520892</v>
      </c>
      <c r="J66" s="885">
        <v>-91.043568176823257</v>
      </c>
    </row>
    <row r="67" spans="1:10" customFormat="1" ht="13.05" customHeight="1">
      <c r="A67" s="515" t="s">
        <v>261</v>
      </c>
      <c r="B67" s="503">
        <v>223.61004066466967</v>
      </c>
      <c r="C67" s="503">
        <v>339.66926364658781</v>
      </c>
      <c r="D67" s="686">
        <v>-34.168302935608885</v>
      </c>
      <c r="E67" s="356">
        <v>160.77326199261535</v>
      </c>
      <c r="F67" s="503">
        <v>146.13716584288662</v>
      </c>
      <c r="G67" s="885">
        <v>10.01531408202081</v>
      </c>
      <c r="H67" s="503">
        <v>62.836778672054407</v>
      </c>
      <c r="I67" s="503">
        <v>193.53209780370119</v>
      </c>
      <c r="J67" s="885">
        <v>-67.531598435010253</v>
      </c>
    </row>
    <row r="68" spans="1:10" customFormat="1" ht="13.05" customHeight="1">
      <c r="A68" s="515" t="s">
        <v>262</v>
      </c>
      <c r="B68" s="503">
        <v>164.94957691030828</v>
      </c>
      <c r="C68" s="503">
        <v>149.08886483333038</v>
      </c>
      <c r="D68" s="686">
        <v>10.638428359293584</v>
      </c>
      <c r="E68" s="356">
        <v>143.47413828750837</v>
      </c>
      <c r="F68" s="503">
        <v>53.86690208261404</v>
      </c>
      <c r="G68" s="885">
        <v>166.34934020795629</v>
      </c>
      <c r="H68" s="503">
        <v>21.475438622799906</v>
      </c>
      <c r="I68" s="503">
        <v>95.22196275071633</v>
      </c>
      <c r="J68" s="885">
        <v>-77.446969162964081</v>
      </c>
    </row>
    <row r="69" spans="1:10" customFormat="1" ht="13.05" customHeight="1">
      <c r="A69" s="515" t="s">
        <v>263</v>
      </c>
      <c r="B69" s="503">
        <v>440.11291923646479</v>
      </c>
      <c r="C69" s="503">
        <v>1400.8686850854374</v>
      </c>
      <c r="D69" s="686">
        <v>-68.58285691427082</v>
      </c>
      <c r="E69" s="356">
        <v>237.00865241841956</v>
      </c>
      <c r="F69" s="503">
        <v>154.6273503726685</v>
      </c>
      <c r="G69" s="885">
        <v>53.277315977544262</v>
      </c>
      <c r="H69" s="503">
        <v>203.10426681804523</v>
      </c>
      <c r="I69" s="503">
        <v>1246.2413347127683</v>
      </c>
      <c r="J69" s="885">
        <v>-83.702653638522079</v>
      </c>
    </row>
    <row r="70" spans="1:10" customFormat="1" ht="13.05" customHeight="1">
      <c r="A70" s="515" t="s">
        <v>264</v>
      </c>
      <c r="B70" s="503">
        <v>110.8267214118538</v>
      </c>
      <c r="C70" s="503">
        <v>781.68495836573516</v>
      </c>
      <c r="D70" s="686">
        <v>-85.822073173371706</v>
      </c>
      <c r="E70" s="356">
        <v>98.00352065427802</v>
      </c>
      <c r="F70" s="503">
        <v>77.540945008453093</v>
      </c>
      <c r="G70" s="885">
        <v>26.389381305056592</v>
      </c>
      <c r="H70" s="503">
        <v>12.823200757575757</v>
      </c>
      <c r="I70" s="503">
        <v>704.14401335728178</v>
      </c>
      <c r="J70" s="885">
        <v>-98.178895152933819</v>
      </c>
    </row>
    <row r="71" spans="1:10" customFormat="1" ht="13.05" customHeight="1">
      <c r="A71" s="515" t="s">
        <v>265</v>
      </c>
      <c r="B71" s="503">
        <v>521.74052993661599</v>
      </c>
      <c r="C71" s="503">
        <v>222.71369931218223</v>
      </c>
      <c r="D71" s="686">
        <v>134.26512672903965</v>
      </c>
      <c r="E71" s="356">
        <v>431.36148132155563</v>
      </c>
      <c r="F71" s="503">
        <v>183.38928573343424</v>
      </c>
      <c r="G71" s="885">
        <v>135.21629390528395</v>
      </c>
      <c r="H71" s="503">
        <v>90.379048615060441</v>
      </c>
      <c r="I71" s="503">
        <v>39.324413578747993</v>
      </c>
      <c r="J71" s="885">
        <v>129.8293614323693</v>
      </c>
    </row>
    <row r="72" spans="1:10" customFormat="1" ht="13.05" customHeight="1">
      <c r="A72" s="688"/>
      <c r="B72" s="503"/>
      <c r="C72" s="503"/>
      <c r="D72" s="687"/>
      <c r="E72" s="356"/>
      <c r="F72" s="503"/>
      <c r="G72" s="887"/>
      <c r="H72" s="503"/>
      <c r="I72" s="503"/>
      <c r="J72" s="887"/>
    </row>
    <row r="73" spans="1:10" customFormat="1" ht="13.05" customHeight="1">
      <c r="A73" s="688" t="s">
        <v>266</v>
      </c>
      <c r="B73" s="503"/>
      <c r="C73" s="503"/>
      <c r="D73" s="687"/>
      <c r="E73" s="356"/>
      <c r="F73" s="503"/>
      <c r="G73" s="887"/>
      <c r="H73" s="503"/>
      <c r="I73" s="503"/>
      <c r="J73" s="887"/>
    </row>
    <row r="74" spans="1:10" customFormat="1" ht="13.05" customHeight="1">
      <c r="A74" s="688" t="s">
        <v>267</v>
      </c>
      <c r="B74" s="503">
        <v>18522.172729686787</v>
      </c>
      <c r="C74" s="503">
        <v>62905.816697406517</v>
      </c>
      <c r="D74" s="686">
        <v>-70.555707401776061</v>
      </c>
      <c r="E74" s="356">
        <v>11414.021409505272</v>
      </c>
      <c r="F74" s="503">
        <v>4510.9338614045027</v>
      </c>
      <c r="G74" s="885">
        <v>153.03012103909359</v>
      </c>
      <c r="H74" s="503">
        <v>7108.1513201815469</v>
      </c>
      <c r="I74" s="503">
        <v>58394.882836002456</v>
      </c>
      <c r="J74" s="885">
        <v>-87.827441421289862</v>
      </c>
    </row>
    <row r="75" spans="1:10" customFormat="1" ht="13.05" customHeight="1">
      <c r="A75" s="688" t="s">
        <v>268</v>
      </c>
      <c r="B75" s="503">
        <v>3643.9769109776953</v>
      </c>
      <c r="C75" s="503">
        <v>11219.430525561811</v>
      </c>
      <c r="D75" s="686">
        <v>-67.520838934958121</v>
      </c>
      <c r="E75" s="356">
        <v>794.57776489215428</v>
      </c>
      <c r="F75" s="503">
        <v>285.15827851803556</v>
      </c>
      <c r="G75" s="885">
        <v>178.64446686295281</v>
      </c>
      <c r="H75" s="503">
        <v>2849.3991460855395</v>
      </c>
      <c r="I75" s="503">
        <v>10934.272247043784</v>
      </c>
      <c r="J75" s="885">
        <v>-73.940660322812889</v>
      </c>
    </row>
    <row r="76" spans="1:10" customFormat="1" ht="13.05" customHeight="1">
      <c r="A76" s="688" t="s">
        <v>269</v>
      </c>
      <c r="B76" s="503">
        <v>3435.2105191782794</v>
      </c>
      <c r="C76" s="503">
        <v>10564.337912101579</v>
      </c>
      <c r="D76" s="686">
        <v>-67.482954939909632</v>
      </c>
      <c r="E76" s="356">
        <v>666.86919233555795</v>
      </c>
      <c r="F76" s="503">
        <v>248.54448318847957</v>
      </c>
      <c r="G76" s="885">
        <v>168.30979460117356</v>
      </c>
      <c r="H76" s="503">
        <v>2768.3413268427203</v>
      </c>
      <c r="I76" s="503">
        <v>10315.793428913108</v>
      </c>
      <c r="J76" s="885">
        <v>-73.164048447464907</v>
      </c>
    </row>
    <row r="77" spans="1:10" customFormat="1" ht="13.05" customHeight="1">
      <c r="A77" s="688" t="s">
        <v>270</v>
      </c>
      <c r="B77" s="503">
        <v>313.12069570379907</v>
      </c>
      <c r="C77" s="503">
        <v>870.91276184617777</v>
      </c>
      <c r="D77" s="686">
        <v>-64.04683575424481</v>
      </c>
      <c r="E77" s="356">
        <v>162.41205565935437</v>
      </c>
      <c r="F77" s="503">
        <v>41.011110476035327</v>
      </c>
      <c r="G77" s="885">
        <v>296.01964875898494</v>
      </c>
      <c r="H77" s="503">
        <v>150.70864004444471</v>
      </c>
      <c r="I77" s="503">
        <v>829.9016513701423</v>
      </c>
      <c r="J77" s="885">
        <v>-81.840180725555939</v>
      </c>
    </row>
    <row r="78" spans="1:10" customFormat="1" ht="13.05" customHeight="1">
      <c r="A78" s="688" t="s">
        <v>271</v>
      </c>
      <c r="B78" s="503">
        <v>15035.178883539298</v>
      </c>
      <c r="C78" s="503">
        <v>51781.600417979127</v>
      </c>
      <c r="D78" s="686">
        <v>-70.964244515086634</v>
      </c>
      <c r="E78" s="356">
        <v>10762.461764793859</v>
      </c>
      <c r="F78" s="503">
        <v>4258.1059119545989</v>
      </c>
      <c r="G78" s="885">
        <v>152.7523266760071</v>
      </c>
      <c r="H78" s="503">
        <v>4272.7171187454433</v>
      </c>
      <c r="I78" s="503">
        <v>47523.494506024574</v>
      </c>
      <c r="J78" s="885">
        <v>-91.009253079645077</v>
      </c>
    </row>
    <row r="79" spans="1:10" customFormat="1" ht="13.05" customHeight="1">
      <c r="A79" s="206"/>
      <c r="B79" s="503"/>
      <c r="C79" s="503"/>
      <c r="D79" s="687"/>
      <c r="E79" s="356"/>
      <c r="F79" s="503"/>
      <c r="G79" s="887"/>
      <c r="H79" s="503"/>
      <c r="I79" s="503"/>
      <c r="J79" s="887"/>
    </row>
    <row r="80" spans="1:10" customFormat="1" ht="13.05" customHeight="1">
      <c r="A80" s="688" t="s">
        <v>272</v>
      </c>
      <c r="B80" s="503">
        <v>577.0110616230296</v>
      </c>
      <c r="C80" s="503">
        <v>2484.7573064395206</v>
      </c>
      <c r="D80" s="686">
        <v>-76.777971026480444</v>
      </c>
      <c r="E80" s="356">
        <v>327.14577518158376</v>
      </c>
      <c r="F80" s="503">
        <v>272.30838841996678</v>
      </c>
      <c r="G80" s="885">
        <v>20.137971907440534</v>
      </c>
      <c r="H80" s="503">
        <v>249.86528644144576</v>
      </c>
      <c r="I80" s="503">
        <v>2212.4489180195583</v>
      </c>
      <c r="J80" s="885">
        <v>-88.706392974482355</v>
      </c>
    </row>
    <row r="81" spans="1:10" customFormat="1" ht="13.05" customHeight="1">
      <c r="A81" s="688" t="s">
        <v>273</v>
      </c>
      <c r="B81" s="503">
        <v>197.00881838597167</v>
      </c>
      <c r="C81" s="503">
        <v>1088.4806813525395</v>
      </c>
      <c r="D81" s="686">
        <v>-81.900568217603123</v>
      </c>
      <c r="E81" s="356">
        <v>119.78300327012713</v>
      </c>
      <c r="F81" s="503">
        <v>143.67974774664773</v>
      </c>
      <c r="G81" s="885">
        <v>-16.631950467130572</v>
      </c>
      <c r="H81" s="503">
        <v>77.22581511584454</v>
      </c>
      <c r="I81" s="503">
        <v>944.80093360589126</v>
      </c>
      <c r="J81" s="885">
        <v>-91.826234250096746</v>
      </c>
    </row>
    <row r="82" spans="1:10" customFormat="1" ht="13.05" customHeight="1">
      <c r="A82" s="688" t="s">
        <v>274</v>
      </c>
      <c r="B82" s="503">
        <v>217.31114107477799</v>
      </c>
      <c r="C82" s="503">
        <v>254.53640499065799</v>
      </c>
      <c r="D82" s="686">
        <v>-14.624730759926551</v>
      </c>
      <c r="E82" s="356">
        <v>136.12122354030205</v>
      </c>
      <c r="F82" s="503">
        <v>65.008892970843391</v>
      </c>
      <c r="G82" s="885">
        <v>109.38861949449388</v>
      </c>
      <c r="H82" s="503">
        <v>81.18991753447591</v>
      </c>
      <c r="I82" s="503">
        <v>189.52751201981448</v>
      </c>
      <c r="J82" s="885">
        <v>-57.161935663468341</v>
      </c>
    </row>
    <row r="83" spans="1:10" customFormat="1" ht="13.05" customHeight="1">
      <c r="A83" s="688" t="s">
        <v>275</v>
      </c>
      <c r="B83" s="503">
        <v>245.58979832965127</v>
      </c>
      <c r="C83" s="503">
        <v>1216.1259111869931</v>
      </c>
      <c r="D83" s="686">
        <v>-79.80556157298345</v>
      </c>
      <c r="E83" s="356">
        <v>154.14024453852602</v>
      </c>
      <c r="F83" s="503">
        <v>76.225777776191649</v>
      </c>
      <c r="G83" s="885">
        <v>102.21537783596114</v>
      </c>
      <c r="H83" s="503">
        <v>91.449553791125311</v>
      </c>
      <c r="I83" s="503">
        <v>1139.9001334108018</v>
      </c>
      <c r="J83" s="885">
        <v>-91.97740651915791</v>
      </c>
    </row>
    <row r="84" spans="1:10" customFormat="1" ht="13.05" customHeight="1">
      <c r="A84" s="206"/>
      <c r="B84" s="503"/>
      <c r="C84" s="503"/>
      <c r="D84" s="687"/>
      <c r="E84" s="356"/>
      <c r="F84" s="503"/>
      <c r="G84" s="887"/>
      <c r="H84" s="503"/>
      <c r="I84" s="503"/>
      <c r="J84" s="887"/>
    </row>
    <row r="85" spans="1:10" customFormat="1" ht="13.05" customHeight="1">
      <c r="A85" s="688" t="s">
        <v>276</v>
      </c>
      <c r="B85" s="503">
        <v>512.13501304792419</v>
      </c>
      <c r="C85" s="503">
        <v>482.7209860377875</v>
      </c>
      <c r="D85" s="686">
        <v>6.093380619634825</v>
      </c>
      <c r="E85" s="356">
        <v>331.73840621902377</v>
      </c>
      <c r="F85" s="503">
        <v>207.07154379608215</v>
      </c>
      <c r="G85" s="885">
        <v>60.204729311193915</v>
      </c>
      <c r="H85" s="503">
        <v>180.3966068289003</v>
      </c>
      <c r="I85" s="503">
        <v>275.64944224170517</v>
      </c>
      <c r="J85" s="885">
        <v>-34.555787466198375</v>
      </c>
    </row>
    <row r="86" spans="1:10" customFormat="1" ht="13.05" customHeight="1">
      <c r="A86" s="688" t="s">
        <v>277</v>
      </c>
      <c r="B86" s="503">
        <v>2267.6990958012111</v>
      </c>
      <c r="C86" s="503">
        <v>2233.6755151669181</v>
      </c>
      <c r="D86" s="686">
        <v>1.5232105291600684</v>
      </c>
      <c r="E86" s="356">
        <v>1350.2584302468931</v>
      </c>
      <c r="F86" s="503">
        <v>727.98901797707401</v>
      </c>
      <c r="G86" s="885">
        <v>85.477857069736146</v>
      </c>
      <c r="H86" s="503">
        <v>917.44066555431857</v>
      </c>
      <c r="I86" s="503">
        <v>1505.6864971898501</v>
      </c>
      <c r="J86" s="885">
        <v>-39.068280995639448</v>
      </c>
    </row>
    <row r="87" spans="1:10" customFormat="1" ht="13.05" customHeight="1">
      <c r="A87" s="688" t="s">
        <v>278</v>
      </c>
      <c r="B87" s="503">
        <v>462.8116879149955</v>
      </c>
      <c r="C87" s="503">
        <v>72.964876555321311</v>
      </c>
      <c r="D87" s="686">
        <v>534.29379965317401</v>
      </c>
      <c r="E87" s="356">
        <v>386.91912657637397</v>
      </c>
      <c r="F87" s="503">
        <v>72.964876555321311</v>
      </c>
      <c r="G87" s="885">
        <v>430.28134198653152</v>
      </c>
      <c r="H87" s="503">
        <v>75.892561338621533</v>
      </c>
      <c r="I87" s="503">
        <v>0</v>
      </c>
      <c r="J87" s="885" t="s">
        <v>147</v>
      </c>
    </row>
    <row r="88" spans="1:10" customFormat="1" ht="13.05" customHeight="1">
      <c r="A88" s="688" t="s">
        <v>279</v>
      </c>
      <c r="B88" s="503">
        <v>157.40116361390849</v>
      </c>
      <c r="C88" s="503">
        <v>323.10669435946659</v>
      </c>
      <c r="D88" s="686">
        <v>-51.285081255916467</v>
      </c>
      <c r="E88" s="356">
        <v>114.2615501937195</v>
      </c>
      <c r="F88" s="503">
        <v>97.121988927003514</v>
      </c>
      <c r="G88" s="885">
        <v>17.647457034264423</v>
      </c>
      <c r="H88" s="503">
        <v>43.139613420188994</v>
      </c>
      <c r="I88" s="503">
        <v>225.98470543246307</v>
      </c>
      <c r="J88" s="885">
        <v>-80.91038358652041</v>
      </c>
    </row>
    <row r="89" spans="1:10" customFormat="1" ht="13.05" customHeight="1">
      <c r="A89" s="688" t="s">
        <v>280</v>
      </c>
      <c r="B89" s="503">
        <v>140.99497370262966</v>
      </c>
      <c r="C89" s="503">
        <v>20.909562287770193</v>
      </c>
      <c r="D89" s="686">
        <v>574.30858552738005</v>
      </c>
      <c r="E89" s="356">
        <v>101.28266432846101</v>
      </c>
      <c r="F89" s="503">
        <v>20.909562287770193</v>
      </c>
      <c r="G89" s="885">
        <v>384.3844310777385</v>
      </c>
      <c r="H89" s="503">
        <v>39.712309374168662</v>
      </c>
      <c r="I89" s="503">
        <v>0</v>
      </c>
      <c r="J89" s="885" t="s">
        <v>147</v>
      </c>
    </row>
    <row r="90" spans="1:10" customFormat="1" ht="13.05" customHeight="1">
      <c r="A90" s="688" t="s">
        <v>281</v>
      </c>
      <c r="B90" s="503">
        <v>793.49361820777972</v>
      </c>
      <c r="C90" s="503">
        <v>995.90838676972737</v>
      </c>
      <c r="D90" s="686">
        <v>-20.324637411528268</v>
      </c>
      <c r="E90" s="356">
        <v>268.80501550204013</v>
      </c>
      <c r="F90" s="503">
        <v>262.80586350768192</v>
      </c>
      <c r="G90" s="885">
        <v>2.2827314102841001</v>
      </c>
      <c r="H90" s="503">
        <v>524.68860270573941</v>
      </c>
      <c r="I90" s="503">
        <v>733.10252326204557</v>
      </c>
      <c r="J90" s="885">
        <v>-28.429027856695722</v>
      </c>
    </row>
    <row r="91" spans="1:10" ht="13.05" customHeight="1">
      <c r="A91" s="206"/>
      <c r="B91" s="503"/>
      <c r="C91" s="503"/>
      <c r="D91" s="687"/>
      <c r="E91" s="356"/>
      <c r="F91" s="503"/>
      <c r="G91" s="887"/>
      <c r="H91" s="503"/>
      <c r="I91" s="503"/>
      <c r="J91" s="887"/>
    </row>
    <row r="92" spans="1:10" ht="13.05" customHeight="1">
      <c r="A92" s="514" t="s">
        <v>282</v>
      </c>
      <c r="B92" s="503"/>
      <c r="C92" s="503"/>
      <c r="D92" s="687"/>
      <c r="E92" s="356"/>
      <c r="F92" s="503"/>
      <c r="G92" s="887"/>
      <c r="H92" s="503"/>
      <c r="I92" s="503"/>
      <c r="J92" s="887"/>
    </row>
    <row r="93" spans="1:10" ht="13.05" customHeight="1">
      <c r="A93" s="688" t="s">
        <v>283</v>
      </c>
      <c r="B93" s="660">
        <v>52.25643748245632</v>
      </c>
      <c r="C93" s="660" t="s">
        <v>147</v>
      </c>
      <c r="D93" s="687" t="s">
        <v>147</v>
      </c>
      <c r="E93" s="358">
        <v>50.94331605528302</v>
      </c>
      <c r="F93" s="660">
        <v>50.01889782311855</v>
      </c>
      <c r="G93" s="887">
        <v>0.92441823216447006</v>
      </c>
      <c r="H93" s="660">
        <v>54.25137149639572</v>
      </c>
      <c r="I93" s="660" t="s">
        <v>147</v>
      </c>
      <c r="J93" s="887" t="s">
        <v>147</v>
      </c>
    </row>
    <row r="94" spans="1:10" ht="13.05" customHeight="1">
      <c r="A94" s="688" t="s">
        <v>284</v>
      </c>
      <c r="B94" s="660">
        <v>47.7435625175439</v>
      </c>
      <c r="C94" s="660" t="s">
        <v>147</v>
      </c>
      <c r="D94" s="687" t="s">
        <v>147</v>
      </c>
      <c r="E94" s="358">
        <v>49.056683944716994</v>
      </c>
      <c r="F94" s="660">
        <v>49.981102176881912</v>
      </c>
      <c r="G94" s="887">
        <v>-0.9244182321649177</v>
      </c>
      <c r="H94" s="660">
        <v>45.748628503604138</v>
      </c>
      <c r="I94" s="660" t="s">
        <v>147</v>
      </c>
      <c r="J94" s="887" t="s">
        <v>147</v>
      </c>
    </row>
    <row r="95" spans="1:10" ht="13.05" customHeight="1">
      <c r="A95" s="688" t="s">
        <v>285</v>
      </c>
      <c r="B95" s="660">
        <v>3.6393070231429738</v>
      </c>
      <c r="C95" s="660" t="s">
        <v>147</v>
      </c>
      <c r="D95" s="687" t="s">
        <v>147</v>
      </c>
      <c r="E95" s="358">
        <v>3.6490978048450113</v>
      </c>
      <c r="F95" s="660">
        <v>3.6154887666512989</v>
      </c>
      <c r="G95" s="887">
        <v>0.92958491542600719</v>
      </c>
      <c r="H95" s="660">
        <v>3.6244325697747448</v>
      </c>
      <c r="I95" s="660" t="s">
        <v>147</v>
      </c>
      <c r="J95" s="887" t="s">
        <v>147</v>
      </c>
    </row>
    <row r="96" spans="1:10" ht="13.05" customHeight="1">
      <c r="A96" s="206"/>
      <c r="B96" s="503"/>
      <c r="C96" s="503"/>
      <c r="D96" s="687"/>
      <c r="E96" s="356"/>
      <c r="F96" s="503"/>
      <c r="G96" s="887"/>
      <c r="H96" s="503"/>
      <c r="I96" s="503"/>
      <c r="J96" s="887"/>
    </row>
    <row r="97" spans="1:10" ht="13.05" customHeight="1">
      <c r="A97" s="688" t="s">
        <v>286</v>
      </c>
      <c r="B97" s="888">
        <v>1418.7402126871107</v>
      </c>
      <c r="C97" s="660" t="s">
        <v>147</v>
      </c>
      <c r="D97" s="687" t="s">
        <v>147</v>
      </c>
      <c r="E97" s="889">
        <v>723.69103746459041</v>
      </c>
      <c r="F97" s="888">
        <v>478.31637761583227</v>
      </c>
      <c r="G97" s="887">
        <v>51.299656740132548</v>
      </c>
      <c r="H97" s="888">
        <v>695.04917522252026</v>
      </c>
      <c r="I97" s="660" t="s">
        <v>147</v>
      </c>
      <c r="J97" s="887" t="s">
        <v>147</v>
      </c>
    </row>
    <row r="98" spans="1:10" ht="13.05" customHeight="1">
      <c r="A98" s="688" t="s">
        <v>287</v>
      </c>
      <c r="B98" s="888">
        <v>21102.818949546752</v>
      </c>
      <c r="C98" s="660" t="s">
        <v>147</v>
      </c>
      <c r="D98" s="687" t="s">
        <v>147</v>
      </c>
      <c r="E98" s="889">
        <v>12859.748124769314</v>
      </c>
      <c r="F98" s="888">
        <v>5386.8491775916691</v>
      </c>
      <c r="G98" s="887">
        <v>138.72485939022704</v>
      </c>
      <c r="H98" s="888">
        <v>8243.070824777491</v>
      </c>
      <c r="I98" s="660" t="s">
        <v>147</v>
      </c>
      <c r="J98" s="887" t="s">
        <v>147</v>
      </c>
    </row>
    <row r="99" spans="1:10" ht="13.05" customHeight="1">
      <c r="A99" s="206"/>
      <c r="B99" s="503"/>
      <c r="C99" s="503"/>
      <c r="D99" s="687"/>
      <c r="E99" s="356"/>
      <c r="F99" s="503"/>
      <c r="G99" s="887"/>
      <c r="H99" s="503"/>
      <c r="I99" s="503"/>
      <c r="J99" s="887"/>
    </row>
    <row r="100" spans="1:10" ht="13.05" customHeight="1">
      <c r="A100" s="688" t="s">
        <v>288</v>
      </c>
      <c r="B100" s="888">
        <v>4786.3507484112642</v>
      </c>
      <c r="C100" s="660" t="s">
        <v>147</v>
      </c>
      <c r="D100" s="687" t="s">
        <v>147</v>
      </c>
      <c r="E100" s="889">
        <v>2564.0992518419189</v>
      </c>
      <c r="F100" s="888">
        <v>1430.0977979881397</v>
      </c>
      <c r="G100" s="887">
        <v>79.295377941920563</v>
      </c>
      <c r="H100" s="888">
        <v>2222.2514965693463</v>
      </c>
      <c r="I100" s="660" t="s">
        <v>147</v>
      </c>
      <c r="J100" s="887" t="s">
        <v>147</v>
      </c>
    </row>
    <row r="101" spans="1:10" ht="13.05" customHeight="1">
      <c r="A101" s="688" t="s">
        <v>289</v>
      </c>
      <c r="B101" s="888">
        <v>17737.368413822645</v>
      </c>
      <c r="C101" s="660" t="s">
        <v>147</v>
      </c>
      <c r="D101" s="687" t="s">
        <v>147</v>
      </c>
      <c r="E101" s="889">
        <v>11019.339910391991</v>
      </c>
      <c r="F101" s="888">
        <v>4435.0677572193736</v>
      </c>
      <c r="G101" s="887">
        <v>148.45933621768873</v>
      </c>
      <c r="H101" s="888">
        <v>6718.028503430658</v>
      </c>
      <c r="I101" s="660" t="s">
        <v>147</v>
      </c>
      <c r="J101" s="887" t="s">
        <v>147</v>
      </c>
    </row>
    <row r="102" spans="1:10" ht="13.05" customHeight="1">
      <c r="A102" s="206"/>
      <c r="B102" s="503"/>
      <c r="C102" s="503"/>
      <c r="D102" s="687"/>
      <c r="E102" s="356"/>
      <c r="F102" s="503"/>
      <c r="G102" s="887"/>
      <c r="H102" s="503"/>
      <c r="I102" s="503"/>
      <c r="J102" s="887"/>
    </row>
    <row r="103" spans="1:10" ht="13.05" customHeight="1">
      <c r="A103" s="688" t="s">
        <v>290</v>
      </c>
      <c r="B103" s="888">
        <v>17216.192444121618</v>
      </c>
      <c r="C103" s="660" t="s">
        <v>147</v>
      </c>
      <c r="D103" s="687" t="s">
        <v>147</v>
      </c>
      <c r="E103" s="889">
        <v>10697.103748157026</v>
      </c>
      <c r="F103" s="888">
        <v>4269.4833162655405</v>
      </c>
      <c r="G103" s="887">
        <v>150.5479692918355</v>
      </c>
      <c r="H103" s="888">
        <v>6519.0886959645932</v>
      </c>
      <c r="I103" s="660" t="s">
        <v>147</v>
      </c>
      <c r="J103" s="887" t="s">
        <v>147</v>
      </c>
    </row>
    <row r="104" spans="1:10" ht="13.05" customHeight="1">
      <c r="A104" s="688"/>
      <c r="B104" s="503"/>
      <c r="C104" s="503"/>
      <c r="D104" s="687"/>
      <c r="E104" s="356"/>
      <c r="F104" s="503"/>
      <c r="G104" s="887"/>
      <c r="H104" s="503"/>
      <c r="I104" s="503"/>
      <c r="J104" s="887"/>
    </row>
    <row r="105" spans="1:10" ht="13.05" customHeight="1">
      <c r="A105" s="691" t="s">
        <v>291</v>
      </c>
      <c r="B105" s="503">
        <v>37.342280372322925</v>
      </c>
      <c r="C105" s="503">
        <v>38.927053134936394</v>
      </c>
      <c r="D105" s="686">
        <v>-4.071134686512301</v>
      </c>
      <c r="E105" s="356">
        <v>35.302522097294975</v>
      </c>
      <c r="F105" s="503">
        <v>36.844123414830754</v>
      </c>
      <c r="G105" s="885">
        <v>-4.1841172340532413</v>
      </c>
      <c r="H105" s="503">
        <v>39.735583594504085</v>
      </c>
      <c r="I105" s="503">
        <v>39.108055864759216</v>
      </c>
      <c r="J105" s="885">
        <v>1.6045996556692588</v>
      </c>
    </row>
    <row r="106" spans="1:10" ht="13.05" customHeight="1">
      <c r="A106" s="692" t="s">
        <v>292</v>
      </c>
      <c r="B106" s="351">
        <v>1.7241856723288025</v>
      </c>
      <c r="C106" s="351">
        <v>2.7103038615729771</v>
      </c>
      <c r="D106" s="705">
        <v>-36.384045465362021</v>
      </c>
      <c r="E106" s="350">
        <v>1.8581928507268322</v>
      </c>
      <c r="F106" s="351">
        <v>1.8042934788901421</v>
      </c>
      <c r="G106" s="703">
        <v>2.9872840791867583</v>
      </c>
      <c r="H106" s="351">
        <v>1.5539332552893201</v>
      </c>
      <c r="I106" s="351">
        <v>2.8453764472237624</v>
      </c>
      <c r="J106" s="703">
        <v>-45.387428197576639</v>
      </c>
    </row>
    <row r="107" spans="1:10">
      <c r="A107" s="399" t="s">
        <v>293</v>
      </c>
      <c r="B107" s="196"/>
      <c r="C107" s="196"/>
      <c r="D107" s="194"/>
      <c r="E107" s="196"/>
      <c r="F107" s="196"/>
      <c r="G107" s="197"/>
      <c r="H107" s="196"/>
      <c r="I107" s="196"/>
      <c r="J107" s="198"/>
    </row>
    <row r="108" spans="1:10">
      <c r="A108" s="192" t="s">
        <v>294</v>
      </c>
      <c r="B108" s="193"/>
      <c r="C108" s="193"/>
      <c r="D108" s="194"/>
      <c r="H108"/>
      <c r="J108"/>
    </row>
    <row r="109" spans="1:10">
      <c r="A109" s="190" t="s">
        <v>295</v>
      </c>
      <c r="B109" s="191"/>
      <c r="C109" s="191"/>
      <c r="D109" s="195"/>
      <c r="H109"/>
      <c r="J109"/>
    </row>
    <row r="110" spans="1:10">
      <c r="A110" s="293" t="s">
        <v>296</v>
      </c>
      <c r="B110" s="209"/>
      <c r="C110" s="261"/>
      <c r="D110" s="258"/>
      <c r="E110" s="255"/>
      <c r="F110" s="255"/>
      <c r="G110" s="255"/>
      <c r="H110" s="255"/>
      <c r="I110" s="255"/>
      <c r="J110" s="255"/>
    </row>
    <row r="111" spans="1:10">
      <c r="A111" s="293" t="s">
        <v>297</v>
      </c>
      <c r="B111" s="209"/>
      <c r="C111" s="255"/>
      <c r="D111" s="255"/>
      <c r="E111" s="255"/>
      <c r="F111" s="255"/>
      <c r="G111" s="255"/>
      <c r="H111" s="255"/>
      <c r="I111" s="255"/>
      <c r="J111" s="255"/>
    </row>
    <row r="112" spans="1:10">
      <c r="A112" s="293" t="s">
        <v>298</v>
      </c>
    </row>
    <row r="113" spans="1:1">
      <c r="A113" s="299"/>
    </row>
  </sheetData>
  <mergeCells count="2">
    <mergeCell ref="A1:J1"/>
    <mergeCell ref="A2:J2"/>
  </mergeCells>
  <phoneticPr fontId="34" type="noConversion"/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3">
    <tabColor theme="0" tint="-4.9989318521683403E-2"/>
    <pageSetUpPr fitToPage="1"/>
  </sheetPr>
  <dimension ref="A1:L113"/>
  <sheetViews>
    <sheetView showGridLines="0" workbookViewId="0">
      <selection activeCell="A2" sqref="A2:J2"/>
    </sheetView>
  </sheetViews>
  <sheetFormatPr defaultColWidth="9.21875" defaultRowHeight="13.8"/>
  <cols>
    <col min="1" max="1" width="35.44140625" customWidth="1"/>
    <col min="2" max="2" width="9.77734375" style="10" customWidth="1"/>
    <col min="3" max="3" width="9.77734375" customWidth="1"/>
    <col min="4" max="4" width="10.44140625" customWidth="1"/>
    <col min="5" max="6" width="9.77734375" customWidth="1"/>
    <col min="7" max="7" width="10.44140625" customWidth="1"/>
    <col min="8" max="8" width="9.77734375" style="10" customWidth="1"/>
    <col min="9" max="9" width="9.77734375" customWidth="1"/>
    <col min="10" max="10" width="10.44140625" style="95" customWidth="1"/>
    <col min="11" max="100" width="9.21875" style="2"/>
    <col min="101" max="101" width="10.44140625" style="2" customWidth="1"/>
    <col min="102" max="16384" width="9.21875" style="2"/>
  </cols>
  <sheetData>
    <row r="1" spans="1:12" s="13" customFormat="1" ht="15.6">
      <c r="A1" s="1325" t="s">
        <v>1153</v>
      </c>
      <c r="B1" s="1325"/>
      <c r="C1" s="1325"/>
      <c r="D1" s="1325"/>
      <c r="E1" s="1325"/>
      <c r="F1" s="1325"/>
      <c r="G1" s="1325"/>
      <c r="H1" s="1325"/>
      <c r="I1" s="1325"/>
      <c r="J1" s="1325"/>
    </row>
    <row r="2" spans="1:12" ht="15.6">
      <c r="A2" s="1326" t="s">
        <v>207</v>
      </c>
      <c r="B2" s="1326"/>
      <c r="C2" s="1326"/>
      <c r="D2" s="1326"/>
      <c r="E2" s="1326"/>
      <c r="F2" s="1326"/>
      <c r="G2" s="1326"/>
      <c r="H2" s="1326"/>
      <c r="I2" s="1326"/>
      <c r="J2" s="1326"/>
      <c r="L2" s="569"/>
    </row>
    <row r="3" spans="1:12" customFormat="1" ht="13.2">
      <c r="A3" s="512"/>
      <c r="B3" s="340" t="s">
        <v>197</v>
      </c>
      <c r="C3" s="340"/>
      <c r="D3" s="693"/>
      <c r="E3" s="661" t="s">
        <v>208</v>
      </c>
      <c r="F3" s="342"/>
      <c r="G3" s="343"/>
      <c r="H3" s="661" t="s">
        <v>209</v>
      </c>
      <c r="I3" s="342"/>
      <c r="J3" s="343"/>
    </row>
    <row r="4" spans="1:12" customFormat="1" ht="12.75" customHeight="1">
      <c r="A4" s="513"/>
      <c r="B4" s="643">
        <v>2021</v>
      </c>
      <c r="C4" s="643">
        <v>2020</v>
      </c>
      <c r="D4" s="694" t="s">
        <v>210</v>
      </c>
      <c r="E4" s="707">
        <v>2021</v>
      </c>
      <c r="F4" s="708">
        <v>2020</v>
      </c>
      <c r="G4" s="709" t="s">
        <v>210</v>
      </c>
      <c r="H4" s="643">
        <v>2021</v>
      </c>
      <c r="I4" s="643">
        <v>2020</v>
      </c>
      <c r="J4" s="506" t="s">
        <v>210</v>
      </c>
    </row>
    <row r="5" spans="1:12" customFormat="1" ht="13.05" customHeight="1">
      <c r="A5" s="206"/>
      <c r="B5" s="685"/>
      <c r="C5" s="395"/>
      <c r="D5" s="660"/>
      <c r="E5" s="354"/>
      <c r="F5" s="369"/>
      <c r="G5" s="706"/>
      <c r="H5" s="685"/>
      <c r="I5" s="395"/>
      <c r="J5" s="884"/>
    </row>
    <row r="6" spans="1:12" customFormat="1" ht="13.05" customHeight="1">
      <c r="A6" s="688" t="s">
        <v>164</v>
      </c>
      <c r="B6" s="503">
        <v>10652.316104613012</v>
      </c>
      <c r="C6" s="503">
        <v>46884.485509437451</v>
      </c>
      <c r="D6" s="686">
        <v>-77.279656609500833</v>
      </c>
      <c r="E6" s="356">
        <v>2642.3161046129862</v>
      </c>
      <c r="F6" s="503">
        <v>1934.48550943787</v>
      </c>
      <c r="G6" s="885">
        <v>36.590121338298374</v>
      </c>
      <c r="H6" s="503">
        <v>8010.0000000000146</v>
      </c>
      <c r="I6" s="503">
        <v>44949.999999999731</v>
      </c>
      <c r="J6" s="885">
        <v>-82.180200222469267</v>
      </c>
      <c r="K6" s="528"/>
    </row>
    <row r="7" spans="1:12" customFormat="1" ht="13.05" customHeight="1">
      <c r="A7" s="688" t="s">
        <v>211</v>
      </c>
      <c r="B7" s="503">
        <v>149496.11280515452</v>
      </c>
      <c r="C7" s="503">
        <v>404205.61810278147</v>
      </c>
      <c r="D7" s="686">
        <v>-63.014835492182442</v>
      </c>
      <c r="E7" s="356">
        <v>34632.319007696824</v>
      </c>
      <c r="F7" s="503">
        <v>30794.951179111478</v>
      </c>
      <c r="G7" s="885">
        <v>12.461029102680543</v>
      </c>
      <c r="H7" s="503">
        <v>114862.91860992057</v>
      </c>
      <c r="I7" s="503">
        <v>373410.54384674807</v>
      </c>
      <c r="J7" s="885">
        <v>-69.239508497365392</v>
      </c>
    </row>
    <row r="8" spans="1:12" customFormat="1" ht="13.05" customHeight="1">
      <c r="A8" s="688" t="s">
        <v>199</v>
      </c>
      <c r="B8" s="503">
        <v>409.57839124699871</v>
      </c>
      <c r="C8" s="503">
        <v>1104.3869347070531</v>
      </c>
      <c r="D8" s="686">
        <v>-62.913506274352791</v>
      </c>
      <c r="E8" s="356">
        <v>94.883065774511849</v>
      </c>
      <c r="F8" s="503">
        <v>84.13921087188929</v>
      </c>
      <c r="G8" s="885">
        <v>12.769141511181026</v>
      </c>
      <c r="H8" s="503">
        <v>314.69292769841252</v>
      </c>
      <c r="I8" s="503">
        <v>1020.247387559421</v>
      </c>
      <c r="J8" s="885">
        <v>-69.155233178180112</v>
      </c>
    </row>
    <row r="9" spans="1:12" customFormat="1" ht="13.05" customHeight="1">
      <c r="A9" s="206"/>
      <c r="B9" s="503"/>
      <c r="C9" s="503"/>
      <c r="D9" s="686"/>
      <c r="E9" s="356"/>
      <c r="F9" s="503"/>
      <c r="G9" s="885"/>
      <c r="H9" s="503"/>
      <c r="I9" s="503"/>
      <c r="J9" s="885"/>
    </row>
    <row r="10" spans="1:12" customFormat="1" ht="13.05" customHeight="1">
      <c r="A10" s="688" t="s">
        <v>212</v>
      </c>
      <c r="B10" s="503"/>
      <c r="C10" s="503"/>
      <c r="D10" s="686"/>
      <c r="E10" s="356"/>
      <c r="F10" s="503"/>
      <c r="G10" s="885"/>
      <c r="H10" s="503"/>
      <c r="I10" s="503"/>
      <c r="J10" s="885"/>
    </row>
    <row r="11" spans="1:12" customFormat="1" ht="13.05" customHeight="1">
      <c r="A11" s="688" t="s">
        <v>213</v>
      </c>
      <c r="B11" s="503">
        <v>9678.0770343340009</v>
      </c>
      <c r="C11" s="503">
        <v>46133.340555177689</v>
      </c>
      <c r="D11" s="686">
        <v>-79.021512602672772</v>
      </c>
      <c r="E11" s="356">
        <v>1850.8974619400519</v>
      </c>
      <c r="F11" s="503">
        <v>1623.3966899878008</v>
      </c>
      <c r="G11" s="885">
        <v>14.013874326302878</v>
      </c>
      <c r="H11" s="503">
        <v>7827.1795723939395</v>
      </c>
      <c r="I11" s="503">
        <v>44509.943865190035</v>
      </c>
      <c r="J11" s="885">
        <v>-82.414761977457005</v>
      </c>
      <c r="L11" s="873"/>
    </row>
    <row r="12" spans="1:12" customFormat="1" ht="13.05" customHeight="1">
      <c r="A12" s="688" t="s">
        <v>214</v>
      </c>
      <c r="B12" s="503">
        <v>8091.6492320792677</v>
      </c>
      <c r="C12" s="503">
        <v>35239.738004673483</v>
      </c>
      <c r="D12" s="686">
        <v>-77.038282092204668</v>
      </c>
      <c r="E12" s="356">
        <v>1555.6490438952042</v>
      </c>
      <c r="F12" s="503">
        <v>1398.2453838338536</v>
      </c>
      <c r="G12" s="885">
        <v>11.257227227867904</v>
      </c>
      <c r="H12" s="503">
        <v>6536.0001881840535</v>
      </c>
      <c r="I12" s="503">
        <v>33841.492620839606</v>
      </c>
      <c r="J12" s="885">
        <v>-80.68643052653303</v>
      </c>
    </row>
    <row r="13" spans="1:12" customFormat="1" ht="13.05" customHeight="1">
      <c r="A13" s="688" t="s">
        <v>215</v>
      </c>
      <c r="B13" s="503">
        <v>132.77786679246935</v>
      </c>
      <c r="C13" s="503">
        <v>536.29767499860566</v>
      </c>
      <c r="D13" s="686">
        <v>-75.24175975724404</v>
      </c>
      <c r="E13" s="356">
        <v>53.47872201355942</v>
      </c>
      <c r="F13" s="503">
        <v>67.023882945656425</v>
      </c>
      <c r="G13" s="885">
        <v>-20.209454207658407</v>
      </c>
      <c r="H13" s="503">
        <v>79.29914477890992</v>
      </c>
      <c r="I13" s="503">
        <v>469.27379205294915</v>
      </c>
      <c r="J13" s="885">
        <v>-83.101731628353448</v>
      </c>
    </row>
    <row r="14" spans="1:12" customFormat="1" ht="13.05" customHeight="1">
      <c r="A14" s="206"/>
      <c r="B14" s="503"/>
      <c r="C14" s="503"/>
      <c r="D14" s="686"/>
      <c r="E14" s="356"/>
      <c r="F14" s="503"/>
      <c r="G14" s="885"/>
      <c r="H14" s="503"/>
      <c r="I14" s="503"/>
      <c r="J14" s="885"/>
    </row>
    <row r="15" spans="1:12" customFormat="1" ht="13.05" customHeight="1">
      <c r="A15" s="688" t="s">
        <v>216</v>
      </c>
      <c r="B15" s="503">
        <v>332.04994887280708</v>
      </c>
      <c r="C15" s="503">
        <v>1360.6927220549831</v>
      </c>
      <c r="D15" s="686">
        <v>-75.596992363468402</v>
      </c>
      <c r="E15" s="356">
        <v>211.23669474129653</v>
      </c>
      <c r="F15" s="503">
        <v>79.068777845179795</v>
      </c>
      <c r="G15" s="885">
        <v>167.15563399108993</v>
      </c>
      <c r="H15" s="503">
        <v>120.81325413151055</v>
      </c>
      <c r="I15" s="503">
        <v>1281.6239442098029</v>
      </c>
      <c r="J15" s="885">
        <v>-90.57342407830879</v>
      </c>
      <c r="L15" s="873"/>
    </row>
    <row r="16" spans="1:12" customFormat="1" ht="13.05" customHeight="1">
      <c r="A16" s="688" t="s">
        <v>217</v>
      </c>
      <c r="B16" s="503">
        <v>107.32051041533374</v>
      </c>
      <c r="C16" s="503">
        <v>22.466378776917864</v>
      </c>
      <c r="D16" s="686">
        <v>377.6938530280442</v>
      </c>
      <c r="E16" s="356">
        <v>93.355565765887249</v>
      </c>
      <c r="F16" s="503">
        <v>22.466378776917864</v>
      </c>
      <c r="G16" s="885">
        <v>315.53454917176725</v>
      </c>
      <c r="H16" s="503">
        <v>13.964944649446494</v>
      </c>
      <c r="I16" s="503">
        <v>0</v>
      </c>
      <c r="J16" s="885" t="s">
        <v>147</v>
      </c>
    </row>
    <row r="17" spans="1:12" customFormat="1" ht="13.05" customHeight="1">
      <c r="A17" s="688" t="s">
        <v>218</v>
      </c>
      <c r="B17" s="503">
        <v>71.983014965468342</v>
      </c>
      <c r="C17" s="503">
        <v>1001.5971963558394</v>
      </c>
      <c r="D17" s="686">
        <v>-92.813177270526751</v>
      </c>
      <c r="E17" s="356">
        <v>48.953434321468819</v>
      </c>
      <c r="F17" s="503">
        <v>25.82867536757928</v>
      </c>
      <c r="G17" s="885">
        <v>89.531339198742828</v>
      </c>
      <c r="H17" s="503">
        <v>23.02958064399953</v>
      </c>
      <c r="I17" s="503">
        <v>975.76852098826009</v>
      </c>
      <c r="J17" s="885">
        <v>-97.639852060335457</v>
      </c>
    </row>
    <row r="18" spans="1:12" customFormat="1" ht="13.05" customHeight="1">
      <c r="A18" s="206"/>
      <c r="B18" s="503"/>
      <c r="C18" s="503"/>
      <c r="D18" s="686"/>
      <c r="E18" s="356"/>
      <c r="F18" s="503"/>
      <c r="G18" s="885"/>
      <c r="H18" s="503"/>
      <c r="I18" s="503"/>
      <c r="J18" s="885"/>
    </row>
    <row r="19" spans="1:12" customFormat="1" ht="13.05" customHeight="1">
      <c r="A19" s="688" t="s">
        <v>219</v>
      </c>
      <c r="B19" s="503">
        <v>1299.1482100467467</v>
      </c>
      <c r="C19" s="503">
        <v>4710.5808752618104</v>
      </c>
      <c r="D19" s="686">
        <v>-72.420636765427759</v>
      </c>
      <c r="E19" s="356">
        <v>589.98951902011106</v>
      </c>
      <c r="F19" s="503">
        <v>267.87288511796231</v>
      </c>
      <c r="G19" s="885">
        <v>120.24980944237763</v>
      </c>
      <c r="H19" s="503">
        <v>709.15869102663578</v>
      </c>
      <c r="I19" s="503">
        <v>4442.7079901438528</v>
      </c>
      <c r="J19" s="885">
        <v>-84.037692943135028</v>
      </c>
    </row>
    <row r="20" spans="1:12" customFormat="1" ht="13.05" customHeight="1">
      <c r="A20" s="688" t="s">
        <v>220</v>
      </c>
      <c r="B20" s="503">
        <v>1268.1912181124319</v>
      </c>
      <c r="C20" s="503">
        <v>4667.5197322024669</v>
      </c>
      <c r="D20" s="686">
        <v>-72.829440669252207</v>
      </c>
      <c r="E20" s="356">
        <v>575.43096458579623</v>
      </c>
      <c r="F20" s="503">
        <v>259.07139108918773</v>
      </c>
      <c r="G20" s="885">
        <v>122.11289412025383</v>
      </c>
      <c r="H20" s="503">
        <v>692.76025352663578</v>
      </c>
      <c r="I20" s="503">
        <v>4408.4483411132833</v>
      </c>
      <c r="J20" s="885">
        <v>-84.285621608266595</v>
      </c>
      <c r="L20" s="873"/>
    </row>
    <row r="21" spans="1:12" customFormat="1" ht="13.05" customHeight="1">
      <c r="A21" s="688" t="s">
        <v>221</v>
      </c>
      <c r="B21" s="503">
        <v>401.06865509646946</v>
      </c>
      <c r="C21" s="503">
        <v>171.56952119957154</v>
      </c>
      <c r="D21" s="686">
        <v>133.76451265486838</v>
      </c>
      <c r="E21" s="356">
        <v>354.93555183123902</v>
      </c>
      <c r="F21" s="503">
        <v>126.88838538704999</v>
      </c>
      <c r="G21" s="885">
        <v>179.72264817506547</v>
      </c>
      <c r="H21" s="503">
        <v>46.133103265230417</v>
      </c>
      <c r="I21" s="503">
        <v>44.681135812521525</v>
      </c>
      <c r="J21" s="885">
        <v>3.2496207321166315</v>
      </c>
    </row>
    <row r="22" spans="1:12" customFormat="1" ht="13.05" customHeight="1">
      <c r="A22" s="688" t="s">
        <v>222</v>
      </c>
      <c r="B22" s="503">
        <v>135.72689358663879</v>
      </c>
      <c r="C22" s="503">
        <v>1254.8368880503267</v>
      </c>
      <c r="D22" s="686">
        <v>-89.183702289982776</v>
      </c>
      <c r="E22" s="356">
        <v>27.320690555608994</v>
      </c>
      <c r="F22" s="503">
        <v>20.567709899848062</v>
      </c>
      <c r="G22" s="885">
        <v>32.832924465794889</v>
      </c>
      <c r="H22" s="503">
        <v>108.40620303102979</v>
      </c>
      <c r="I22" s="503">
        <v>1234.2691781504786</v>
      </c>
      <c r="J22" s="885">
        <v>-91.216972363072884</v>
      </c>
    </row>
    <row r="23" spans="1:12" customFormat="1" ht="13.05" customHeight="1">
      <c r="A23" s="206"/>
      <c r="B23" s="503"/>
      <c r="C23" s="503"/>
      <c r="D23" s="686"/>
      <c r="E23" s="356"/>
      <c r="F23" s="503"/>
      <c r="G23" s="885"/>
      <c r="H23" s="503"/>
      <c r="I23" s="503"/>
      <c r="J23" s="885"/>
    </row>
    <row r="24" spans="1:12" customFormat="1" ht="13.05" customHeight="1">
      <c r="A24" s="688" t="s">
        <v>223</v>
      </c>
      <c r="B24" s="503">
        <v>31.047835186966626</v>
      </c>
      <c r="C24" s="503">
        <v>70.985807577070531</v>
      </c>
      <c r="D24" s="686">
        <v>-56.261911716285752</v>
      </c>
      <c r="E24" s="356">
        <v>13.59057415755486</v>
      </c>
      <c r="F24" s="503">
        <v>7.7008075770705204</v>
      </c>
      <c r="G24" s="885">
        <v>76.482453580860394</v>
      </c>
      <c r="H24" s="503">
        <v>17.457261029411764</v>
      </c>
      <c r="I24" s="503">
        <v>63.284999999999997</v>
      </c>
      <c r="J24" s="885">
        <v>-72.414851814155384</v>
      </c>
    </row>
    <row r="25" spans="1:12" customFormat="1" ht="13.05" customHeight="1">
      <c r="A25" s="688" t="s">
        <v>224</v>
      </c>
      <c r="B25" s="503">
        <v>8.2494595714653727</v>
      </c>
      <c r="C25" s="503">
        <v>2.2013729034081209</v>
      </c>
      <c r="D25" s="686">
        <v>274.74157870725702</v>
      </c>
      <c r="E25" s="356">
        <v>8.2494595714653727</v>
      </c>
      <c r="F25" s="503">
        <v>2.2013729034081209</v>
      </c>
      <c r="G25" s="885">
        <v>274.74157870725702</v>
      </c>
      <c r="H25" s="503">
        <v>0</v>
      </c>
      <c r="I25" s="503">
        <v>0</v>
      </c>
      <c r="J25" s="885" t="s">
        <v>147</v>
      </c>
    </row>
    <row r="26" spans="1:12" customFormat="1" ht="13.05" customHeight="1">
      <c r="A26" s="688" t="s">
        <v>225</v>
      </c>
      <c r="B26" s="503">
        <v>2.0876639443912066</v>
      </c>
      <c r="C26" s="503">
        <v>68.784434673662403</v>
      </c>
      <c r="D26" s="686">
        <v>-96.964918074422187</v>
      </c>
      <c r="E26" s="356">
        <v>2.0876639443912066</v>
      </c>
      <c r="F26" s="503">
        <v>5.4994346736623996</v>
      </c>
      <c r="G26" s="885">
        <v>-62.038571811947584</v>
      </c>
      <c r="H26" s="503">
        <v>0</v>
      </c>
      <c r="I26" s="503">
        <v>63.284999999999997</v>
      </c>
      <c r="J26" s="885">
        <v>-100</v>
      </c>
    </row>
    <row r="27" spans="1:12" customFormat="1" ht="13.05" customHeight="1">
      <c r="A27" s="206"/>
      <c r="B27" s="503"/>
      <c r="C27" s="503"/>
      <c r="D27" s="686"/>
      <c r="E27" s="356"/>
      <c r="F27" s="503"/>
      <c r="G27" s="885"/>
      <c r="H27" s="503"/>
      <c r="I27" s="503"/>
      <c r="J27" s="885"/>
    </row>
    <row r="28" spans="1:12" customFormat="1" ht="13.05" customHeight="1">
      <c r="A28" s="688" t="s">
        <v>226</v>
      </c>
      <c r="B28" s="503">
        <v>13.715348223412104</v>
      </c>
      <c r="C28" s="503">
        <v>105.24945419249806</v>
      </c>
      <c r="D28" s="686">
        <v>-86.968722708692496</v>
      </c>
      <c r="E28" s="356">
        <v>13.715348223412104</v>
      </c>
      <c r="F28" s="503">
        <v>7.704805161928423</v>
      </c>
      <c r="G28" s="885">
        <v>78.010318692852081</v>
      </c>
      <c r="H28" s="503">
        <v>0</v>
      </c>
      <c r="I28" s="503">
        <v>97.544649030569616</v>
      </c>
      <c r="J28" s="885">
        <v>-100</v>
      </c>
    </row>
    <row r="29" spans="1:12" customFormat="1" ht="13.05" customHeight="1">
      <c r="A29" s="688" t="s">
        <v>227</v>
      </c>
      <c r="B29" s="503">
        <v>0</v>
      </c>
      <c r="C29" s="503">
        <v>0</v>
      </c>
      <c r="D29" s="686" t="s">
        <v>147</v>
      </c>
      <c r="E29" s="356">
        <v>0</v>
      </c>
      <c r="F29" s="503">
        <v>0</v>
      </c>
      <c r="G29" s="885" t="s">
        <v>147</v>
      </c>
      <c r="H29" s="503">
        <v>0</v>
      </c>
      <c r="I29" s="503">
        <v>0</v>
      </c>
      <c r="J29" s="885" t="s">
        <v>147</v>
      </c>
    </row>
    <row r="30" spans="1:12" customFormat="1" ht="13.05" customHeight="1">
      <c r="A30" s="688" t="s">
        <v>228</v>
      </c>
      <c r="B30" s="503">
        <v>6.3232824785499444</v>
      </c>
      <c r="C30" s="503">
        <v>97.544649030569616</v>
      </c>
      <c r="D30" s="686">
        <v>-93.517550638202323</v>
      </c>
      <c r="E30" s="356">
        <v>6.3232824785499444</v>
      </c>
      <c r="F30" s="503">
        <v>0</v>
      </c>
      <c r="G30" s="885" t="s">
        <v>147</v>
      </c>
      <c r="H30" s="503">
        <v>0</v>
      </c>
      <c r="I30" s="503">
        <v>97.544649030569616</v>
      </c>
      <c r="J30" s="885">
        <v>-100</v>
      </c>
    </row>
    <row r="31" spans="1:12" customFormat="1" ht="13.05" customHeight="1">
      <c r="A31" s="206"/>
      <c r="B31" s="503"/>
      <c r="C31" s="503"/>
      <c r="D31" s="686"/>
      <c r="E31" s="356"/>
      <c r="F31" s="503"/>
      <c r="G31" s="885"/>
      <c r="H31" s="503"/>
      <c r="I31" s="503"/>
      <c r="J31" s="885"/>
    </row>
    <row r="32" spans="1:12" customFormat="1" ht="13.05" customHeight="1">
      <c r="A32" s="688" t="s">
        <v>229</v>
      </c>
      <c r="B32" s="503">
        <v>1214.8583723003937</v>
      </c>
      <c r="C32" s="503">
        <v>6922.7281849134497</v>
      </c>
      <c r="D32" s="686">
        <v>-82.451161740715051</v>
      </c>
      <c r="E32" s="356">
        <v>411.65535538694871</v>
      </c>
      <c r="F32" s="503">
        <v>243.63785048577446</v>
      </c>
      <c r="G32" s="885">
        <v>68.961987871003828</v>
      </c>
      <c r="H32" s="503">
        <v>803.20301691344503</v>
      </c>
      <c r="I32" s="503">
        <v>6679.0903344276785</v>
      </c>
      <c r="J32" s="885">
        <v>-87.974365120152697</v>
      </c>
      <c r="L32" s="873"/>
    </row>
    <row r="33" spans="1:10" customFormat="1" ht="13.05" customHeight="1">
      <c r="A33" s="688" t="s">
        <v>230</v>
      </c>
      <c r="B33" s="503">
        <v>1073.6187270658211</v>
      </c>
      <c r="C33" s="503">
        <v>5850.4365944762203</v>
      </c>
      <c r="D33" s="686">
        <v>-81.648912696883258</v>
      </c>
      <c r="E33" s="356">
        <v>370.44227092839202</v>
      </c>
      <c r="F33" s="503">
        <v>204.53409515288303</v>
      </c>
      <c r="G33" s="885">
        <v>81.115168427785918</v>
      </c>
      <c r="H33" s="503">
        <v>703.17645613742889</v>
      </c>
      <c r="I33" s="503">
        <v>5645.9024993233388</v>
      </c>
      <c r="J33" s="885">
        <v>-87.545366640289927</v>
      </c>
    </row>
    <row r="34" spans="1:10" customFormat="1" ht="13.05" customHeight="1">
      <c r="A34" s="688" t="s">
        <v>231</v>
      </c>
      <c r="B34" s="503">
        <v>431.56429235810697</v>
      </c>
      <c r="C34" s="503">
        <v>4218.1586913020928</v>
      </c>
      <c r="D34" s="686">
        <v>-89.768893871916219</v>
      </c>
      <c r="E34" s="356">
        <v>83.023424837947715</v>
      </c>
      <c r="F34" s="503">
        <v>75.778539388643651</v>
      </c>
      <c r="G34" s="885">
        <v>9.5606031836367187</v>
      </c>
      <c r="H34" s="503">
        <v>348.54086752015922</v>
      </c>
      <c r="I34" s="503">
        <v>4142.3801519134495</v>
      </c>
      <c r="J34" s="885">
        <v>-91.585975822157195</v>
      </c>
    </row>
    <row r="35" spans="1:10" customFormat="1" ht="13.05" customHeight="1">
      <c r="A35" s="688" t="s">
        <v>232</v>
      </c>
      <c r="B35" s="503">
        <v>368.37080408750057</v>
      </c>
      <c r="C35" s="503">
        <v>525.07638378785703</v>
      </c>
      <c r="D35" s="686">
        <v>-29.844339707281353</v>
      </c>
      <c r="E35" s="356">
        <v>251.20484825361055</v>
      </c>
      <c r="F35" s="503">
        <v>137.58122975192259</v>
      </c>
      <c r="G35" s="885">
        <v>82.586569916962205</v>
      </c>
      <c r="H35" s="503">
        <v>117.16595583389002</v>
      </c>
      <c r="I35" s="503">
        <v>387.49515403593421</v>
      </c>
      <c r="J35" s="885">
        <v>-69.763246168744431</v>
      </c>
    </row>
    <row r="36" spans="1:10" customFormat="1" ht="13.05" customHeight="1">
      <c r="A36" s="688" t="s">
        <v>233</v>
      </c>
      <c r="B36" s="503">
        <v>105.81794735704246</v>
      </c>
      <c r="C36" s="503">
        <v>911.24637988050699</v>
      </c>
      <c r="D36" s="686">
        <v>-88.387559095607216</v>
      </c>
      <c r="E36" s="356">
        <v>14.83577625393591</v>
      </c>
      <c r="F36" s="503">
        <v>9.6418241711199784</v>
      </c>
      <c r="G36" s="885">
        <v>53.868977390951642</v>
      </c>
      <c r="H36" s="503">
        <v>90.982171103106552</v>
      </c>
      <c r="I36" s="503">
        <v>901.60455570938711</v>
      </c>
      <c r="J36" s="885">
        <v>-89.908860760855262</v>
      </c>
    </row>
    <row r="37" spans="1:10" customFormat="1" ht="13.05" customHeight="1">
      <c r="A37" s="206"/>
      <c r="B37" s="503"/>
      <c r="C37" s="503"/>
      <c r="D37" s="686"/>
      <c r="E37" s="356"/>
      <c r="F37" s="503"/>
      <c r="G37" s="885"/>
      <c r="H37" s="503"/>
      <c r="I37" s="503"/>
      <c r="J37" s="885"/>
    </row>
    <row r="38" spans="1:10" customFormat="1" ht="13.05" customHeight="1">
      <c r="A38" s="688" t="s">
        <v>234</v>
      </c>
      <c r="B38" s="503">
        <v>2560.6668725337317</v>
      </c>
      <c r="C38" s="503">
        <v>11644.747504764271</v>
      </c>
      <c r="D38" s="686">
        <v>-78.01011252939513</v>
      </c>
      <c r="E38" s="356">
        <v>1086.6670607177823</v>
      </c>
      <c r="F38" s="503">
        <v>536.2401256040165</v>
      </c>
      <c r="G38" s="885">
        <v>102.64560759860508</v>
      </c>
      <c r="H38" s="503">
        <v>1473.9998118159506</v>
      </c>
      <c r="I38" s="503">
        <v>11108.507379160266</v>
      </c>
      <c r="J38" s="885">
        <v>-86.730892265677412</v>
      </c>
    </row>
    <row r="39" spans="1:10" customFormat="1" ht="13.05" customHeight="1">
      <c r="A39" s="688" t="s">
        <v>235</v>
      </c>
      <c r="B39" s="503">
        <v>974.23907027900964</v>
      </c>
      <c r="C39" s="503">
        <v>751.14495425976531</v>
      </c>
      <c r="D39" s="686">
        <v>29.700541121133938</v>
      </c>
      <c r="E39" s="356">
        <v>791.41864267293454</v>
      </c>
      <c r="F39" s="503">
        <v>311.08881945006868</v>
      </c>
      <c r="G39" s="885">
        <v>154.40279212604784</v>
      </c>
      <c r="H39" s="503">
        <v>182.82042760607476</v>
      </c>
      <c r="I39" s="503">
        <v>440.05613480969606</v>
      </c>
      <c r="J39" s="885">
        <v>-58.455203065141646</v>
      </c>
    </row>
    <row r="40" spans="1:10" customFormat="1" ht="13.05" customHeight="1">
      <c r="A40" s="688" t="s">
        <v>236</v>
      </c>
      <c r="B40" s="503">
        <v>1586.4278022547226</v>
      </c>
      <c r="C40" s="503">
        <v>10893.602550504511</v>
      </c>
      <c r="D40" s="686">
        <v>-85.437069189005328</v>
      </c>
      <c r="E40" s="356">
        <v>295.24841804484754</v>
      </c>
      <c r="F40" s="503">
        <v>225.15130615394762</v>
      </c>
      <c r="G40" s="885">
        <v>31.133335661384475</v>
      </c>
      <c r="H40" s="503">
        <v>1291.1793842098759</v>
      </c>
      <c r="I40" s="503">
        <v>10668.451244350572</v>
      </c>
      <c r="J40" s="885">
        <v>-87.897218118762893</v>
      </c>
    </row>
    <row r="41" spans="1:10" customFormat="1" ht="13.05" customHeight="1">
      <c r="A41" s="688" t="s">
        <v>237</v>
      </c>
      <c r="B41" s="503">
        <v>8976.6586612500414</v>
      </c>
      <c r="C41" s="503">
        <v>35961.051661341211</v>
      </c>
      <c r="D41" s="686">
        <v>-75.037830523460158</v>
      </c>
      <c r="E41" s="356">
        <v>2263.3944693174071</v>
      </c>
      <c r="F41" s="503">
        <v>1687.3827506531525</v>
      </c>
      <c r="G41" s="885">
        <v>34.136399607101112</v>
      </c>
      <c r="H41" s="503">
        <v>6713.2641919326197</v>
      </c>
      <c r="I41" s="503">
        <v>34273.668910688051</v>
      </c>
      <c r="J41" s="885">
        <v>-80.412764651994621</v>
      </c>
    </row>
    <row r="42" spans="1:10" customFormat="1" ht="13.05" customHeight="1">
      <c r="A42" s="688" t="s">
        <v>238</v>
      </c>
      <c r="B42" s="503">
        <v>1675.657443362963</v>
      </c>
      <c r="C42" s="503">
        <v>10923.43384809652</v>
      </c>
      <c r="D42" s="686">
        <v>-84.659975364294837</v>
      </c>
      <c r="E42" s="356">
        <v>378.92163529558007</v>
      </c>
      <c r="F42" s="503">
        <v>247.10275878471776</v>
      </c>
      <c r="G42" s="885">
        <v>53.345772891878674</v>
      </c>
      <c r="H42" s="503">
        <v>1296.7358080673837</v>
      </c>
      <c r="I42" s="503">
        <v>10676.331089311811</v>
      </c>
      <c r="J42" s="885">
        <v>-87.854106460171892</v>
      </c>
    </row>
    <row r="43" spans="1:10" customFormat="1" ht="13.05" customHeight="1">
      <c r="A43" s="688" t="s">
        <v>239</v>
      </c>
      <c r="B43" s="516">
        <v>1.1770153677283783</v>
      </c>
      <c r="C43" s="516">
        <v>1.2639685774986129</v>
      </c>
      <c r="D43" s="686">
        <v>-6.8793806521926797</v>
      </c>
      <c r="E43" s="357">
        <v>1.1643294281346677</v>
      </c>
      <c r="F43" s="516">
        <v>1.1478919388712339</v>
      </c>
      <c r="G43" s="885">
        <v>1.4319718352232114</v>
      </c>
      <c r="H43" s="516">
        <v>1.1812001695387424</v>
      </c>
      <c r="I43" s="516">
        <v>1.2689640964176117</v>
      </c>
      <c r="J43" s="885">
        <v>-6.9161867641987618</v>
      </c>
    </row>
    <row r="44" spans="1:10" customFormat="1" ht="13.05" customHeight="1">
      <c r="A44" s="206"/>
      <c r="B44" s="516"/>
      <c r="C44" s="516"/>
      <c r="D44" s="686"/>
      <c r="E44" s="357"/>
      <c r="F44" s="516"/>
      <c r="G44" s="885"/>
      <c r="H44" s="516"/>
      <c r="I44" s="516"/>
      <c r="J44" s="885"/>
    </row>
    <row r="45" spans="1:10" customFormat="1" ht="13.05" customHeight="1">
      <c r="A45" s="688" t="s">
        <v>240</v>
      </c>
      <c r="B45" s="516">
        <v>14.03414162112734</v>
      </c>
      <c r="C45" s="516">
        <v>8.6213085994388976</v>
      </c>
      <c r="D45" s="686">
        <v>62.784355289645077</v>
      </c>
      <c r="E45" s="357">
        <v>13.10680389346124</v>
      </c>
      <c r="F45" s="516">
        <v>15.918936083455074</v>
      </c>
      <c r="G45" s="885">
        <v>-17.665327476982263</v>
      </c>
      <c r="H45" s="516">
        <v>14.340049163259476</v>
      </c>
      <c r="I45" s="516">
        <v>8.3072450928506196</v>
      </c>
      <c r="J45" s="885">
        <v>72.620995323718176</v>
      </c>
    </row>
    <row r="46" spans="1:10" customFormat="1" ht="13.05" customHeight="1">
      <c r="A46" s="688" t="s">
        <v>241</v>
      </c>
      <c r="B46" s="516"/>
      <c r="C46" s="516"/>
      <c r="D46" s="686"/>
      <c r="E46" s="357"/>
      <c r="F46" s="516"/>
      <c r="G46" s="885"/>
      <c r="H46" s="516"/>
      <c r="I46" s="516"/>
      <c r="J46" s="885"/>
    </row>
    <row r="47" spans="1:10" customFormat="1" ht="13.05" customHeight="1">
      <c r="A47" s="689" t="s">
        <v>242</v>
      </c>
      <c r="B47" s="516">
        <v>12.091200165003421</v>
      </c>
      <c r="C47" s="516">
        <v>7.6424250774645834</v>
      </c>
      <c r="D47" s="686">
        <v>58.211562984857459</v>
      </c>
      <c r="E47" s="357">
        <v>9.0410306121348736</v>
      </c>
      <c r="F47" s="516">
        <v>13.155097466291672</v>
      </c>
      <c r="G47" s="885">
        <v>-31.273556617110522</v>
      </c>
      <c r="H47" s="516">
        <v>12.812475438130257</v>
      </c>
      <c r="I47" s="516">
        <v>7.4413631723740279</v>
      </c>
      <c r="J47" s="885">
        <v>72.179144349471059</v>
      </c>
    </row>
    <row r="48" spans="1:10" customFormat="1" ht="13.05" customHeight="1">
      <c r="A48" s="689" t="s">
        <v>243</v>
      </c>
      <c r="B48" s="516">
        <v>5.9120444715641396</v>
      </c>
      <c r="C48" s="516">
        <v>3.2996830811828524</v>
      </c>
      <c r="D48" s="686">
        <v>79.170069552401444</v>
      </c>
      <c r="E48" s="357">
        <v>8.1646593436884931</v>
      </c>
      <c r="F48" s="516">
        <v>8.0521229130641334</v>
      </c>
      <c r="G48" s="885">
        <v>1.3975995130647512</v>
      </c>
      <c r="H48" s="516">
        <v>4.0409435501297173</v>
      </c>
      <c r="I48" s="516">
        <v>3.0203963337731681</v>
      </c>
      <c r="J48" s="885">
        <v>33.788519902010727</v>
      </c>
    </row>
    <row r="49" spans="1:12" customFormat="1" ht="13.05" customHeight="1">
      <c r="A49" s="689" t="s">
        <v>244</v>
      </c>
      <c r="B49" s="516">
        <v>13.920198507540134</v>
      </c>
      <c r="C49" s="516">
        <v>1.1240458045655424</v>
      </c>
      <c r="D49" s="686">
        <v>1138.4013579340267</v>
      </c>
      <c r="E49" s="357">
        <v>27.947328901670527</v>
      </c>
      <c r="F49" s="516">
        <v>2.1434504141943771</v>
      </c>
      <c r="G49" s="885">
        <v>1203.8476988596269</v>
      </c>
      <c r="H49" s="516">
        <v>3</v>
      </c>
      <c r="I49" s="516">
        <v>1</v>
      </c>
      <c r="J49" s="885">
        <v>200</v>
      </c>
    </row>
    <row r="50" spans="1:12" customFormat="1" ht="13.05" customHeight="1">
      <c r="A50" s="689" t="s">
        <v>245</v>
      </c>
      <c r="B50" s="516">
        <v>4.4709090095964967</v>
      </c>
      <c r="C50" s="516">
        <v>1.6065571996418566</v>
      </c>
      <c r="D50" s="686">
        <v>178.29130581800504</v>
      </c>
      <c r="E50" s="357">
        <v>4.4709090095964967</v>
      </c>
      <c r="F50" s="516">
        <v>9.2857142857142865</v>
      </c>
      <c r="G50" s="885">
        <v>-51.851749127422345</v>
      </c>
      <c r="H50" s="503">
        <v>0</v>
      </c>
      <c r="I50" s="516">
        <v>1</v>
      </c>
      <c r="J50" s="885">
        <v>-100</v>
      </c>
    </row>
    <row r="51" spans="1:12" customFormat="1" ht="13.05" customHeight="1">
      <c r="A51" s="689" t="s">
        <v>246</v>
      </c>
      <c r="B51" s="516">
        <v>6.0133279823469143</v>
      </c>
      <c r="C51" s="516">
        <v>1.8377986043450056</v>
      </c>
      <c r="D51" s="686">
        <v>227.20277228037585</v>
      </c>
      <c r="E51" s="357">
        <v>6.7603927553927408</v>
      </c>
      <c r="F51" s="516">
        <v>6.2139743932899076</v>
      </c>
      <c r="G51" s="885">
        <v>8.7933796877707859</v>
      </c>
      <c r="H51" s="516">
        <v>4.707117876921914</v>
      </c>
      <c r="I51" s="516">
        <v>1.5678138925028122</v>
      </c>
      <c r="J51" s="885">
        <v>200.23447932379327</v>
      </c>
    </row>
    <row r="52" spans="1:12" customFormat="1" ht="13.05" customHeight="1">
      <c r="A52" s="515" t="s">
        <v>247</v>
      </c>
      <c r="B52" s="516">
        <v>18.511380792577089</v>
      </c>
      <c r="C52" s="516">
        <v>4.8368392919277889</v>
      </c>
      <c r="D52" s="686">
        <v>282.71647403027782</v>
      </c>
      <c r="E52" s="357">
        <v>27.525251654706203</v>
      </c>
      <c r="F52" s="516">
        <v>27.80172505488158</v>
      </c>
      <c r="G52" s="885">
        <v>-0.9944469259717148</v>
      </c>
      <c r="H52" s="516">
        <v>13.891617003067212</v>
      </c>
      <c r="I52" s="516">
        <v>3.9991330888693919</v>
      </c>
      <c r="J52" s="885">
        <v>247.36570887653446</v>
      </c>
    </row>
    <row r="53" spans="1:12" customFormat="1" ht="13.05" customHeight="1">
      <c r="A53" s="690" t="s">
        <v>248</v>
      </c>
      <c r="B53" s="516">
        <v>8.8960718292597285</v>
      </c>
      <c r="C53" s="516">
        <v>2.3745982513452333</v>
      </c>
      <c r="D53" s="686">
        <v>274.63481766736822</v>
      </c>
      <c r="E53" s="357">
        <v>20.397338482458057</v>
      </c>
      <c r="F53" s="516">
        <v>6.2307008084444977</v>
      </c>
      <c r="G53" s="885">
        <v>227.36828664302817</v>
      </c>
      <c r="H53" s="516">
        <v>6.1564374376979494</v>
      </c>
      <c r="I53" s="516">
        <v>2.3040567247847576</v>
      </c>
      <c r="J53" s="885">
        <v>167.19990751412931</v>
      </c>
    </row>
    <row r="54" spans="1:12" customFormat="1" ht="13.05" customHeight="1">
      <c r="A54" s="690" t="s">
        <v>249</v>
      </c>
      <c r="B54" s="516">
        <v>17.370672217976573</v>
      </c>
      <c r="C54" s="516">
        <v>4.0112718189305854</v>
      </c>
      <c r="D54" s="686">
        <v>333.04650001524044</v>
      </c>
      <c r="E54" s="357">
        <v>26.016092411612785</v>
      </c>
      <c r="F54" s="516">
        <v>30.808551116263423</v>
      </c>
      <c r="G54" s="885">
        <v>-15.55561209796965</v>
      </c>
      <c r="H54" s="516">
        <v>12.816155266068176</v>
      </c>
      <c r="I54" s="516">
        <v>3.0404868515500887</v>
      </c>
      <c r="J54" s="885">
        <v>321.51654954647466</v>
      </c>
    </row>
    <row r="55" spans="1:12" customFormat="1" ht="13.05" customHeight="1">
      <c r="A55" s="206"/>
      <c r="B55" s="503"/>
      <c r="C55" s="503"/>
      <c r="D55" s="686"/>
      <c r="E55" s="356"/>
      <c r="F55" s="503"/>
      <c r="G55" s="885"/>
      <c r="H55" s="503"/>
      <c r="I55" s="503"/>
      <c r="J55" s="885"/>
    </row>
    <row r="56" spans="1:12" customFormat="1" ht="13.05" customHeight="1">
      <c r="A56" s="688" t="s">
        <v>250</v>
      </c>
      <c r="B56" s="503"/>
      <c r="C56" s="503"/>
      <c r="D56" s="686"/>
      <c r="E56" s="356"/>
      <c r="F56" s="503"/>
      <c r="G56" s="885"/>
      <c r="H56" s="503"/>
      <c r="I56" s="503"/>
      <c r="J56" s="885"/>
    </row>
    <row r="57" spans="1:12" customFormat="1" ht="13.05" customHeight="1">
      <c r="A57" s="515" t="s">
        <v>251</v>
      </c>
      <c r="B57" s="503">
        <v>7519.3140988893483</v>
      </c>
      <c r="C57" s="503">
        <v>37697.273525434517</v>
      </c>
      <c r="D57" s="686">
        <v>-80.053427222485908</v>
      </c>
      <c r="E57" s="356">
        <v>1561.7056577285107</v>
      </c>
      <c r="F57" s="503">
        <v>1123.390237205316</v>
      </c>
      <c r="G57" s="885">
        <v>39.017200435496235</v>
      </c>
      <c r="H57" s="503">
        <v>5957.6084411608281</v>
      </c>
      <c r="I57" s="503">
        <v>36573.883288229204</v>
      </c>
      <c r="J57" s="885">
        <v>-83.710757771575757</v>
      </c>
      <c r="L57" s="873"/>
    </row>
    <row r="58" spans="1:12" customFormat="1" ht="13.05" customHeight="1">
      <c r="A58" s="515" t="s">
        <v>252</v>
      </c>
      <c r="B58" s="503">
        <v>6814.8838748686876</v>
      </c>
      <c r="C58" s="503">
        <v>33609.409607431407</v>
      </c>
      <c r="D58" s="686">
        <v>-79.72328596524396</v>
      </c>
      <c r="E58" s="356">
        <v>1414.7239785017498</v>
      </c>
      <c r="F58" s="503">
        <v>998.63359599550893</v>
      </c>
      <c r="G58" s="885">
        <v>41.665970799976179</v>
      </c>
      <c r="H58" s="503">
        <v>5400.1598963669303</v>
      </c>
      <c r="I58" s="503">
        <v>32610.776011435883</v>
      </c>
      <c r="J58" s="885">
        <v>-83.44056610467284</v>
      </c>
    </row>
    <row r="59" spans="1:12" customFormat="1" ht="13.05" customHeight="1">
      <c r="A59" s="515" t="s">
        <v>253</v>
      </c>
      <c r="B59" s="503">
        <v>1027.273543808557</v>
      </c>
      <c r="C59" s="503">
        <v>4751.0190129085813</v>
      </c>
      <c r="D59" s="686">
        <v>-78.377827135243166</v>
      </c>
      <c r="E59" s="356">
        <v>321.01904174331116</v>
      </c>
      <c r="F59" s="503">
        <v>165.45441642411907</v>
      </c>
      <c r="G59" s="885">
        <v>94.022649066328995</v>
      </c>
      <c r="H59" s="503">
        <v>706.25450206524567</v>
      </c>
      <c r="I59" s="503">
        <v>4585.5645964844653</v>
      </c>
      <c r="J59" s="885">
        <v>-84.59830873156389</v>
      </c>
      <c r="L59" s="873"/>
    </row>
    <row r="60" spans="1:12" customFormat="1" ht="13.05" customHeight="1">
      <c r="A60" s="515" t="s">
        <v>254</v>
      </c>
      <c r="B60" s="503">
        <v>697.55282690232411</v>
      </c>
      <c r="C60" s="503">
        <v>2563.7562840484188</v>
      </c>
      <c r="D60" s="686">
        <v>-72.791765299905151</v>
      </c>
      <c r="E60" s="356">
        <v>255.72775735424483</v>
      </c>
      <c r="F60" s="503">
        <v>132.56525509110412</v>
      </c>
      <c r="G60" s="885">
        <v>92.907075974393535</v>
      </c>
      <c r="H60" s="503">
        <v>441.82506954807928</v>
      </c>
      <c r="I60" s="503">
        <v>2431.1910289573152</v>
      </c>
      <c r="J60" s="885">
        <v>-81.826805697881809</v>
      </c>
    </row>
    <row r="61" spans="1:12" customFormat="1" ht="13.05" customHeight="1">
      <c r="A61" s="515" t="s">
        <v>255</v>
      </c>
      <c r="B61" s="503">
        <v>145.89361391878418</v>
      </c>
      <c r="C61" s="503">
        <v>181.70150849950065</v>
      </c>
      <c r="D61" s="686">
        <v>-19.706988057732534</v>
      </c>
      <c r="E61" s="356">
        <v>118.13737157552239</v>
      </c>
      <c r="F61" s="503">
        <v>39.308670386681854</v>
      </c>
      <c r="G61" s="885">
        <v>200.53769413566437</v>
      </c>
      <c r="H61" s="503">
        <v>27.756242343261793</v>
      </c>
      <c r="I61" s="503">
        <v>142.39283811281882</v>
      </c>
      <c r="J61" s="885">
        <v>-80.507276411422936</v>
      </c>
      <c r="L61" s="873"/>
    </row>
    <row r="62" spans="1:12" customFormat="1" ht="13.05" customHeight="1">
      <c r="A62" s="515" t="s">
        <v>256</v>
      </c>
      <c r="B62" s="503">
        <v>102.48859200944878</v>
      </c>
      <c r="C62" s="503">
        <v>151.46198785542992</v>
      </c>
      <c r="D62" s="686">
        <v>-32.33378654235419</v>
      </c>
      <c r="E62" s="356">
        <v>86.559583069013968</v>
      </c>
      <c r="F62" s="503">
        <v>27.512281751435953</v>
      </c>
      <c r="G62" s="885">
        <v>214.62160736448604</v>
      </c>
      <c r="H62" s="503">
        <v>15.929008940434816</v>
      </c>
      <c r="I62" s="503">
        <v>123.94970610399398</v>
      </c>
      <c r="J62" s="885">
        <v>-87.148812658684037</v>
      </c>
    </row>
    <row r="63" spans="1:12" customFormat="1" ht="13.05" customHeight="1">
      <c r="A63" s="515" t="s">
        <v>257</v>
      </c>
      <c r="B63" s="503">
        <v>0</v>
      </c>
      <c r="C63" s="503">
        <v>286.58638480435053</v>
      </c>
      <c r="D63" s="686">
        <v>-100</v>
      </c>
      <c r="E63" s="356">
        <v>0</v>
      </c>
      <c r="F63" s="503">
        <v>17.547756319045362</v>
      </c>
      <c r="G63" s="885">
        <v>-100</v>
      </c>
      <c r="H63" s="503">
        <v>0</v>
      </c>
      <c r="I63" s="503">
        <v>269.0386284853052</v>
      </c>
      <c r="J63" s="885">
        <v>-100</v>
      </c>
    </row>
    <row r="64" spans="1:12" customFormat="1" ht="13.05" customHeight="1">
      <c r="A64" s="515" t="s">
        <v>258</v>
      </c>
      <c r="B64" s="503">
        <v>1512.8361692309313</v>
      </c>
      <c r="C64" s="503">
        <v>1811.5079301859425</v>
      </c>
      <c r="D64" s="686">
        <v>-16.487466379700255</v>
      </c>
      <c r="E64" s="356">
        <v>382.57181124865565</v>
      </c>
      <c r="F64" s="503">
        <v>310.08295948581986</v>
      </c>
      <c r="G64" s="885">
        <v>23.377244555146447</v>
      </c>
      <c r="H64" s="503">
        <v>1130.2643579822759</v>
      </c>
      <c r="I64" s="503">
        <v>1501.4249707001222</v>
      </c>
      <c r="J64" s="885">
        <v>-24.7205568017676</v>
      </c>
      <c r="L64" s="873"/>
    </row>
    <row r="65" spans="1:12" customFormat="1" ht="13.05" customHeight="1">
      <c r="A65" s="515" t="s">
        <v>259</v>
      </c>
      <c r="B65" s="503">
        <v>63.997038570226223</v>
      </c>
      <c r="C65" s="503">
        <v>837.76641535619819</v>
      </c>
      <c r="D65" s="686">
        <v>-92.36099258729341</v>
      </c>
      <c r="E65" s="356">
        <v>40.249196485841246</v>
      </c>
      <c r="F65" s="503">
        <v>20.371441069421458</v>
      </c>
      <c r="G65" s="885">
        <v>97.576579627728364</v>
      </c>
      <c r="H65" s="503">
        <v>23.747842084384981</v>
      </c>
      <c r="I65" s="503">
        <v>817.39497428677691</v>
      </c>
      <c r="J65" s="885">
        <v>-97.094691938238753</v>
      </c>
    </row>
    <row r="66" spans="1:12" customFormat="1" ht="13.05" customHeight="1">
      <c r="A66" s="515" t="s">
        <v>260</v>
      </c>
      <c r="B66" s="503">
        <v>720.28901310278513</v>
      </c>
      <c r="C66" s="503">
        <v>4999.911780292301</v>
      </c>
      <c r="D66" s="686">
        <v>-85.593965558714785</v>
      </c>
      <c r="E66" s="356">
        <v>244.2801230675316</v>
      </c>
      <c r="F66" s="503">
        <v>211.39697269848068</v>
      </c>
      <c r="G66" s="885">
        <v>15.555166164064582</v>
      </c>
      <c r="H66" s="503">
        <v>476.00889003525344</v>
      </c>
      <c r="I66" s="503">
        <v>4788.5148075938232</v>
      </c>
      <c r="J66" s="885">
        <v>-90.059362680044785</v>
      </c>
      <c r="L66" s="873"/>
    </row>
    <row r="67" spans="1:12" customFormat="1" ht="13.05" customHeight="1">
      <c r="A67" s="515" t="s">
        <v>261</v>
      </c>
      <c r="B67" s="503">
        <v>88.965262989202785</v>
      </c>
      <c r="C67" s="503">
        <v>59.023747150149774</v>
      </c>
      <c r="D67" s="686">
        <v>50.727914245913873</v>
      </c>
      <c r="E67" s="356">
        <v>29.346262094926168</v>
      </c>
      <c r="F67" s="503">
        <v>59.023747150149774</v>
      </c>
      <c r="G67" s="885">
        <v>-50.28058449038727</v>
      </c>
      <c r="H67" s="503">
        <v>59.619000894276631</v>
      </c>
      <c r="I67" s="503">
        <v>0</v>
      </c>
      <c r="J67" s="885" t="s">
        <v>147</v>
      </c>
    </row>
    <row r="68" spans="1:12" customFormat="1" ht="13.05" customHeight="1">
      <c r="A68" s="515" t="s">
        <v>262</v>
      </c>
      <c r="B68" s="503">
        <v>44.125281792589824</v>
      </c>
      <c r="C68" s="503">
        <v>68.633385691254148</v>
      </c>
      <c r="D68" s="686">
        <v>-35.708720547334671</v>
      </c>
      <c r="E68" s="356">
        <v>22.649843169789918</v>
      </c>
      <c r="F68" s="503">
        <v>5.3483856912541476</v>
      </c>
      <c r="G68" s="885">
        <v>323.48933822831196</v>
      </c>
      <c r="H68" s="503">
        <v>21.475438622799906</v>
      </c>
      <c r="I68" s="503">
        <v>63.284999999999997</v>
      </c>
      <c r="J68" s="885">
        <v>-66.065515330963251</v>
      </c>
    </row>
    <row r="69" spans="1:12" customFormat="1" ht="13.05" customHeight="1">
      <c r="A69" s="515" t="s">
        <v>263</v>
      </c>
      <c r="B69" s="503">
        <v>228.34690729909809</v>
      </c>
      <c r="C69" s="503">
        <v>514.77713154108972</v>
      </c>
      <c r="D69" s="686">
        <v>-55.64159841065679</v>
      </c>
      <c r="E69" s="356">
        <v>30.056593969424959</v>
      </c>
      <c r="F69" s="503">
        <v>42.93984133119735</v>
      </c>
      <c r="G69" s="885">
        <v>-30.003015759660588</v>
      </c>
      <c r="H69" s="503">
        <v>198.29031332967315</v>
      </c>
      <c r="I69" s="503">
        <v>471.83729020989233</v>
      </c>
      <c r="J69" s="885">
        <v>-57.974853314059679</v>
      </c>
    </row>
    <row r="70" spans="1:12" customFormat="1" ht="13.05" customHeight="1">
      <c r="A70" s="515" t="s">
        <v>264</v>
      </c>
      <c r="B70" s="503">
        <v>39.881115331044079</v>
      </c>
      <c r="C70" s="503">
        <v>428.74446969326516</v>
      </c>
      <c r="D70" s="686">
        <v>-90.698162157152467</v>
      </c>
      <c r="E70" s="356">
        <v>28.948823664377414</v>
      </c>
      <c r="F70" s="503">
        <v>41.078834359538433</v>
      </c>
      <c r="G70" s="885">
        <v>-29.528614636419093</v>
      </c>
      <c r="H70" s="503">
        <v>10.932291666666666</v>
      </c>
      <c r="I70" s="503">
        <v>387.6656353337267</v>
      </c>
      <c r="J70" s="885">
        <v>-97.179968851957838</v>
      </c>
    </row>
    <row r="71" spans="1:12" customFormat="1" ht="13.05" customHeight="1">
      <c r="A71" s="515" t="s">
        <v>265</v>
      </c>
      <c r="B71" s="503">
        <v>148.16040354223981</v>
      </c>
      <c r="C71" s="503">
        <v>95.075148586529735</v>
      </c>
      <c r="D71" s="686">
        <v>55.835048111858754</v>
      </c>
      <c r="E71" s="356">
        <v>80.123577149401598</v>
      </c>
      <c r="F71" s="503">
        <v>84.075148586529735</v>
      </c>
      <c r="G71" s="885">
        <v>-4.7000469265435774</v>
      </c>
      <c r="H71" s="503">
        <v>68.036826392838208</v>
      </c>
      <c r="I71" s="503">
        <v>11</v>
      </c>
      <c r="J71" s="885">
        <v>518.51660357125638</v>
      </c>
    </row>
    <row r="72" spans="1:12" customFormat="1" ht="13.05" customHeight="1">
      <c r="A72" s="688"/>
      <c r="B72" s="503"/>
      <c r="C72" s="503"/>
      <c r="D72" s="687"/>
      <c r="E72" s="356"/>
      <c r="F72" s="503"/>
      <c r="G72" s="887"/>
      <c r="H72" s="503"/>
      <c r="I72" s="503"/>
      <c r="J72" s="887"/>
    </row>
    <row r="73" spans="1:12" customFormat="1" ht="13.05" customHeight="1">
      <c r="A73" s="688" t="s">
        <v>266</v>
      </c>
      <c r="B73" s="503"/>
      <c r="C73" s="503"/>
      <c r="D73" s="687"/>
      <c r="E73" s="356"/>
      <c r="F73" s="503"/>
      <c r="G73" s="887"/>
      <c r="H73" s="503"/>
      <c r="I73" s="503"/>
      <c r="J73" s="887"/>
    </row>
    <row r="74" spans="1:12" customFormat="1" ht="13.05" customHeight="1">
      <c r="A74" s="688" t="s">
        <v>267</v>
      </c>
      <c r="B74" s="503">
        <v>8532.8281197509623</v>
      </c>
      <c r="C74" s="503">
        <v>44622.771417135817</v>
      </c>
      <c r="D74" s="686">
        <v>-80.877861574339093</v>
      </c>
      <c r="E74" s="356">
        <v>2007.7457143021952</v>
      </c>
      <c r="F74" s="503">
        <v>1344.1705210738285</v>
      </c>
      <c r="G74" s="885">
        <v>49.366890794350326</v>
      </c>
      <c r="H74" s="503">
        <v>6525.0824054487593</v>
      </c>
      <c r="I74" s="503">
        <v>43278.600896062082</v>
      </c>
      <c r="J74" s="885">
        <v>-84.923074521010051</v>
      </c>
    </row>
    <row r="75" spans="1:12" customFormat="1" ht="13.05" customHeight="1">
      <c r="A75" s="688" t="s">
        <v>268</v>
      </c>
      <c r="B75" s="503">
        <v>3019.5533073440147</v>
      </c>
      <c r="C75" s="503">
        <v>9494.5136043591392</v>
      </c>
      <c r="D75" s="686">
        <v>-68.196861543726982</v>
      </c>
      <c r="E75" s="356">
        <v>176.85358405789651</v>
      </c>
      <c r="F75" s="503">
        <v>135.16459828573318</v>
      </c>
      <c r="G75" s="885">
        <v>30.8431248277262</v>
      </c>
      <c r="H75" s="503">
        <v>2842.6997232861168</v>
      </c>
      <c r="I75" s="503">
        <v>9359.349006073413</v>
      </c>
      <c r="J75" s="885">
        <v>-69.62716401064381</v>
      </c>
    </row>
    <row r="76" spans="1:12" customFormat="1" ht="13.05" customHeight="1">
      <c r="A76" s="688" t="s">
        <v>269</v>
      </c>
      <c r="B76" s="503">
        <v>2917.4865622105544</v>
      </c>
      <c r="C76" s="503">
        <v>9106.7213253241734</v>
      </c>
      <c r="D76" s="686">
        <v>-67.963370592031367</v>
      </c>
      <c r="E76" s="356">
        <v>152.23354705614474</v>
      </c>
      <c r="F76" s="503">
        <v>129.62056440361178</v>
      </c>
      <c r="G76" s="885">
        <v>17.44552089907647</v>
      </c>
      <c r="H76" s="503">
        <v>2765.2530151544088</v>
      </c>
      <c r="I76" s="503">
        <v>8977.1007609205662</v>
      </c>
      <c r="J76" s="885">
        <v>-69.196591541088566</v>
      </c>
      <c r="L76" s="873"/>
    </row>
    <row r="77" spans="1:12" customFormat="1" ht="13.05" customHeight="1">
      <c r="A77" s="688" t="s">
        <v>270</v>
      </c>
      <c r="B77" s="503">
        <v>173.82946724952342</v>
      </c>
      <c r="C77" s="503">
        <v>590.77406423949731</v>
      </c>
      <c r="D77" s="686">
        <v>-70.575981957959868</v>
      </c>
      <c r="E77" s="356">
        <v>26.731938316189829</v>
      </c>
      <c r="F77" s="503">
        <v>5.5440338821213988</v>
      </c>
      <c r="G77" s="885">
        <v>382.17487274736817</v>
      </c>
      <c r="H77" s="503">
        <v>147.09752893333359</v>
      </c>
      <c r="I77" s="503">
        <v>585.23003035737588</v>
      </c>
      <c r="J77" s="885">
        <v>-74.865006697707017</v>
      </c>
    </row>
    <row r="78" spans="1:12" customFormat="1" ht="13.05" customHeight="1">
      <c r="A78" s="688" t="s">
        <v>271</v>
      </c>
      <c r="B78" s="503">
        <v>5546.0257221164984</v>
      </c>
      <c r="C78" s="503">
        <v>35173.699248714009</v>
      </c>
      <c r="D78" s="686">
        <v>-84.232463913162988</v>
      </c>
      <c r="E78" s="356">
        <v>1849.6780953044199</v>
      </c>
      <c r="F78" s="503">
        <v>1212.2573587251529</v>
      </c>
      <c r="G78" s="885">
        <v>52.581304785775693</v>
      </c>
      <c r="H78" s="503">
        <v>3696.3476268120789</v>
      </c>
      <c r="I78" s="503">
        <v>33961.441889988841</v>
      </c>
      <c r="J78" s="885">
        <v>-89.11604625390865</v>
      </c>
      <c r="L78" s="873"/>
    </row>
    <row r="79" spans="1:12" customFormat="1" ht="13.05" customHeight="1">
      <c r="A79" s="206"/>
      <c r="B79" s="503"/>
      <c r="C79" s="503"/>
      <c r="D79" s="687"/>
      <c r="E79" s="356"/>
      <c r="F79" s="503"/>
      <c r="G79" s="887"/>
      <c r="H79" s="503"/>
      <c r="I79" s="503"/>
      <c r="J79" s="887"/>
    </row>
    <row r="80" spans="1:12" customFormat="1" ht="13.05" customHeight="1">
      <c r="A80" s="688" t="s">
        <v>272</v>
      </c>
      <c r="B80" s="503">
        <v>299.13625582848692</v>
      </c>
      <c r="C80" s="503">
        <v>839.88868970140209</v>
      </c>
      <c r="D80" s="686">
        <v>-64.383821392470935</v>
      </c>
      <c r="E80" s="356">
        <v>68.527750580531176</v>
      </c>
      <c r="F80" s="503">
        <v>72.519344098548245</v>
      </c>
      <c r="G80" s="885">
        <v>-5.5041776337535486</v>
      </c>
      <c r="H80" s="503">
        <v>230.60850524795572</v>
      </c>
      <c r="I80" s="503">
        <v>767.36934560285385</v>
      </c>
      <c r="J80" s="885">
        <v>-69.948173383602239</v>
      </c>
      <c r="L80" s="873"/>
    </row>
    <row r="81" spans="1:12" customFormat="1" ht="13.05" customHeight="1">
      <c r="A81" s="688" t="s">
        <v>273</v>
      </c>
      <c r="B81" s="503">
        <v>109.70796136616124</v>
      </c>
      <c r="C81" s="503">
        <v>330.70681590735143</v>
      </c>
      <c r="D81" s="686">
        <v>-66.826217033005975</v>
      </c>
      <c r="E81" s="356">
        <v>32.482146250316703</v>
      </c>
      <c r="F81" s="503">
        <v>30.092011838021989</v>
      </c>
      <c r="G81" s="885">
        <v>7.9427537951275218</v>
      </c>
      <c r="H81" s="503">
        <v>77.22581511584454</v>
      </c>
      <c r="I81" s="503">
        <v>300.61480406932935</v>
      </c>
      <c r="J81" s="885">
        <v>-74.310707899124523</v>
      </c>
    </row>
    <row r="82" spans="1:12" customFormat="1" ht="13.05" customHeight="1">
      <c r="A82" s="688" t="s">
        <v>274</v>
      </c>
      <c r="B82" s="503">
        <v>86.157982054475397</v>
      </c>
      <c r="C82" s="503">
        <v>22.661768902039853</v>
      </c>
      <c r="D82" s="686">
        <v>280.1908951896516</v>
      </c>
      <c r="E82" s="356">
        <v>21.110921662856626</v>
      </c>
      <c r="F82" s="503">
        <v>22.661768902039853</v>
      </c>
      <c r="G82" s="885">
        <v>-6.843451832410274</v>
      </c>
      <c r="H82" s="503">
        <v>65.047060391618786</v>
      </c>
      <c r="I82" s="503">
        <v>0</v>
      </c>
      <c r="J82" s="885" t="s">
        <v>147</v>
      </c>
    </row>
    <row r="83" spans="1:12" customFormat="1" ht="13.05" customHeight="1">
      <c r="A83" s="688" t="s">
        <v>275</v>
      </c>
      <c r="B83" s="503">
        <v>110.55790679406714</v>
      </c>
      <c r="C83" s="503">
        <v>486.52010489201092</v>
      </c>
      <c r="D83" s="686">
        <v>-77.275778393863746</v>
      </c>
      <c r="E83" s="356">
        <v>22.222277053574739</v>
      </c>
      <c r="F83" s="503">
        <v>19.765563358486407</v>
      </c>
      <c r="G83" s="885">
        <v>12.429262199771983</v>
      </c>
      <c r="H83" s="503">
        <v>88.335629740492408</v>
      </c>
      <c r="I83" s="503">
        <v>466.75454153352456</v>
      </c>
      <c r="J83" s="885">
        <v>-81.074500217980699</v>
      </c>
    </row>
    <row r="84" spans="1:12" customFormat="1" ht="13.05" customHeight="1">
      <c r="A84" s="206"/>
      <c r="B84" s="503"/>
      <c r="C84" s="503"/>
      <c r="D84" s="687"/>
      <c r="E84" s="356"/>
      <c r="F84" s="503"/>
      <c r="G84" s="887"/>
      <c r="H84" s="503"/>
      <c r="I84" s="503"/>
      <c r="J84" s="887"/>
    </row>
    <row r="85" spans="1:12" customFormat="1" ht="13.05" customHeight="1">
      <c r="A85" s="688" t="s">
        <v>276</v>
      </c>
      <c r="B85" s="503">
        <v>233.04948793972039</v>
      </c>
      <c r="C85" s="503">
        <v>283.70815991047664</v>
      </c>
      <c r="D85" s="686">
        <v>-17.855909391799464</v>
      </c>
      <c r="E85" s="356">
        <v>105.19093844451336</v>
      </c>
      <c r="F85" s="503">
        <v>83.346699962156293</v>
      </c>
      <c r="G85" s="885">
        <v>26.208882286011903</v>
      </c>
      <c r="H85" s="503">
        <v>127.85854949520703</v>
      </c>
      <c r="I85" s="503">
        <v>200.3614599483204</v>
      </c>
      <c r="J85" s="885">
        <v>-36.186056176579164</v>
      </c>
    </row>
    <row r="86" spans="1:12" customFormat="1" ht="13.05" customHeight="1">
      <c r="A86" s="688" t="s">
        <v>277</v>
      </c>
      <c r="B86" s="503">
        <v>1144.3642716472518</v>
      </c>
      <c r="C86" s="503">
        <v>1040.4168906398238</v>
      </c>
      <c r="D86" s="686">
        <v>9.9909355511811793</v>
      </c>
      <c r="E86" s="356">
        <v>417.22713957009393</v>
      </c>
      <c r="F86" s="503">
        <v>314.04174712044988</v>
      </c>
      <c r="G86" s="885">
        <v>32.857221498665126</v>
      </c>
      <c r="H86" s="503">
        <v>727.13713207715796</v>
      </c>
      <c r="I86" s="503">
        <v>726.37514351937364</v>
      </c>
      <c r="J86" s="885">
        <v>0.104902895505532</v>
      </c>
      <c r="L86" s="873"/>
    </row>
    <row r="87" spans="1:12" customFormat="1" ht="13.05" customHeight="1">
      <c r="A87" s="688" t="s">
        <v>278</v>
      </c>
      <c r="B87" s="503">
        <v>97.613185346190207</v>
      </c>
      <c r="C87" s="503">
        <v>37.231196906442193</v>
      </c>
      <c r="D87" s="686">
        <v>162.18116380056529</v>
      </c>
      <c r="E87" s="356">
        <v>41.518509842663796</v>
      </c>
      <c r="F87" s="503">
        <v>37.231196906442193</v>
      </c>
      <c r="G87" s="885">
        <v>11.515377673715776</v>
      </c>
      <c r="H87" s="503">
        <v>56.094675503526396</v>
      </c>
      <c r="I87" s="503">
        <v>0</v>
      </c>
      <c r="J87" s="885" t="s">
        <v>147</v>
      </c>
    </row>
    <row r="88" spans="1:12" customFormat="1" ht="13.05" customHeight="1">
      <c r="A88" s="688" t="s">
        <v>279</v>
      </c>
      <c r="B88" s="503">
        <v>55.627894040562602</v>
      </c>
      <c r="C88" s="503">
        <v>146.51069215650915</v>
      </c>
      <c r="D88" s="686">
        <v>-62.031512361474306</v>
      </c>
      <c r="E88" s="356">
        <v>22.9257765094974</v>
      </c>
      <c r="F88" s="503">
        <v>41.855986052515192</v>
      </c>
      <c r="G88" s="885">
        <v>-45.227006524865388</v>
      </c>
      <c r="H88" s="503">
        <v>32.702117531065205</v>
      </c>
      <c r="I88" s="503">
        <v>104.65470610399397</v>
      </c>
      <c r="J88" s="885">
        <v>-68.752367907306962</v>
      </c>
    </row>
    <row r="89" spans="1:12" customFormat="1" ht="13.05" customHeight="1">
      <c r="A89" s="688" t="s">
        <v>280</v>
      </c>
      <c r="B89" s="503">
        <v>67.359706162180288</v>
      </c>
      <c r="C89" s="503">
        <v>4.3987482219583391</v>
      </c>
      <c r="D89" s="686">
        <v>1431.3380708157806</v>
      </c>
      <c r="E89" s="356">
        <v>29.647396788011637</v>
      </c>
      <c r="F89" s="503">
        <v>4.3987482219583391</v>
      </c>
      <c r="G89" s="885">
        <v>573.99622101608952</v>
      </c>
      <c r="H89" s="503">
        <v>37.712309374168662</v>
      </c>
      <c r="I89" s="503">
        <v>0</v>
      </c>
      <c r="J89" s="885" t="s">
        <v>147</v>
      </c>
    </row>
    <row r="90" spans="1:12" customFormat="1" ht="13.05" customHeight="1">
      <c r="A90" s="688" t="s">
        <v>281</v>
      </c>
      <c r="B90" s="503">
        <v>554.90399463154188</v>
      </c>
      <c r="C90" s="503">
        <v>622.83259848591365</v>
      </c>
      <c r="D90" s="686">
        <v>-10.906398287357478</v>
      </c>
      <c r="E90" s="356">
        <v>83.8127234644531</v>
      </c>
      <c r="F90" s="503">
        <v>130.43929811176</v>
      </c>
      <c r="G90" s="885">
        <v>-35.74580308409616</v>
      </c>
      <c r="H90" s="503">
        <v>471.09127116708873</v>
      </c>
      <c r="I90" s="503">
        <v>492.39330037415345</v>
      </c>
      <c r="J90" s="885">
        <v>-4.3262223898818286</v>
      </c>
    </row>
    <row r="91" spans="1:12" ht="13.05" customHeight="1">
      <c r="A91" s="206"/>
      <c r="B91" s="503"/>
      <c r="C91" s="503"/>
      <c r="D91" s="687"/>
      <c r="E91" s="356"/>
      <c r="F91" s="503"/>
      <c r="G91" s="887"/>
      <c r="H91" s="503"/>
      <c r="I91" s="503"/>
      <c r="J91" s="887"/>
    </row>
    <row r="92" spans="1:12" ht="13.05" customHeight="1">
      <c r="A92" s="514" t="s">
        <v>282</v>
      </c>
      <c r="B92" s="503"/>
      <c r="C92" s="503"/>
      <c r="D92" s="687"/>
      <c r="E92" s="356"/>
      <c r="F92" s="503"/>
      <c r="G92" s="887"/>
      <c r="H92" s="503"/>
      <c r="I92" s="503"/>
      <c r="J92" s="887"/>
    </row>
    <row r="93" spans="1:12" ht="13.05" customHeight="1">
      <c r="A93" s="688" t="s">
        <v>283</v>
      </c>
      <c r="B93" s="660">
        <v>49.404989578478435</v>
      </c>
      <c r="C93" s="660" t="s">
        <v>147</v>
      </c>
      <c r="D93" s="687" t="s">
        <v>147</v>
      </c>
      <c r="E93" s="358">
        <v>37.457135307634125</v>
      </c>
      <c r="F93" s="660">
        <v>44.004440516588289</v>
      </c>
      <c r="G93" s="887">
        <v>-6.5473052089541639</v>
      </c>
      <c r="H93" s="660">
        <v>53.346313892513578</v>
      </c>
      <c r="I93" s="687" t="s">
        <v>147</v>
      </c>
      <c r="J93" s="887" t="s">
        <v>147</v>
      </c>
    </row>
    <row r="94" spans="1:12" ht="13.05" customHeight="1">
      <c r="A94" s="688" t="s">
        <v>284</v>
      </c>
      <c r="B94" s="660">
        <v>50.595010421521366</v>
      </c>
      <c r="C94" s="660" t="s">
        <v>147</v>
      </c>
      <c r="D94" s="687" t="s">
        <v>147</v>
      </c>
      <c r="E94" s="358">
        <v>62.542864692365917</v>
      </c>
      <c r="F94" s="660">
        <v>55.995559483411753</v>
      </c>
      <c r="G94" s="887">
        <v>6.5473052089541639</v>
      </c>
      <c r="H94" s="660">
        <v>46.653686107486301</v>
      </c>
      <c r="I94" s="687" t="s">
        <v>147</v>
      </c>
      <c r="J94" s="887" t="s">
        <v>147</v>
      </c>
    </row>
    <row r="95" spans="1:12" ht="13.05" customHeight="1">
      <c r="A95" s="688" t="s">
        <v>285</v>
      </c>
      <c r="B95" s="660">
        <v>3.8258053407626331</v>
      </c>
      <c r="C95" s="660" t="s">
        <v>147</v>
      </c>
      <c r="D95" s="687" t="s">
        <v>147</v>
      </c>
      <c r="E95" s="358">
        <v>4.65556265321319</v>
      </c>
      <c r="F95" s="660">
        <v>4.4123003961818092</v>
      </c>
      <c r="G95" s="887">
        <v>5.513275053572686</v>
      </c>
      <c r="H95" s="660">
        <v>3.5520873495512912</v>
      </c>
      <c r="I95" s="687" t="s">
        <v>147</v>
      </c>
      <c r="J95" s="887" t="s">
        <v>147</v>
      </c>
    </row>
    <row r="96" spans="1:12" ht="13.05" customHeight="1">
      <c r="A96" s="206"/>
      <c r="B96" s="503"/>
      <c r="C96" s="503"/>
      <c r="D96" s="687"/>
      <c r="E96" s="356"/>
      <c r="F96" s="503"/>
      <c r="G96" s="887"/>
      <c r="H96" s="503"/>
      <c r="I96" s="687"/>
      <c r="J96" s="887"/>
    </row>
    <row r="97" spans="1:10" ht="13.05" customHeight="1">
      <c r="A97" s="688" t="s">
        <v>286</v>
      </c>
      <c r="B97" s="888">
        <v>800.94811473547804</v>
      </c>
      <c r="C97" s="660" t="s">
        <v>147</v>
      </c>
      <c r="D97" s="687" t="s">
        <v>147</v>
      </c>
      <c r="E97" s="889">
        <v>105.8989395129579</v>
      </c>
      <c r="F97" s="888">
        <v>180.82556085017433</v>
      </c>
      <c r="G97" s="887">
        <v>-41.435857289721326</v>
      </c>
      <c r="H97" s="888">
        <v>695.04917522252026</v>
      </c>
      <c r="I97" s="687" t="s">
        <v>147</v>
      </c>
      <c r="J97" s="887" t="s">
        <v>147</v>
      </c>
    </row>
    <row r="98" spans="1:10" ht="13.05" customHeight="1">
      <c r="A98" s="688" t="s">
        <v>287</v>
      </c>
      <c r="B98" s="888">
        <v>9851.3679898775299</v>
      </c>
      <c r="C98" s="660" t="s">
        <v>147</v>
      </c>
      <c r="D98" s="687" t="s">
        <v>147</v>
      </c>
      <c r="E98" s="889">
        <v>2536.4171651000293</v>
      </c>
      <c r="F98" s="888">
        <v>1753.6599485876955</v>
      </c>
      <c r="G98" s="887">
        <v>44.635632874134167</v>
      </c>
      <c r="H98" s="888">
        <v>7314.9508247774884</v>
      </c>
      <c r="I98" s="687" t="s">
        <v>147</v>
      </c>
      <c r="J98" s="887" t="s">
        <v>147</v>
      </c>
    </row>
    <row r="99" spans="1:10" ht="13.05" customHeight="1">
      <c r="A99" s="206"/>
      <c r="B99" s="503"/>
      <c r="C99" s="503"/>
      <c r="D99" s="687"/>
      <c r="E99" s="356"/>
      <c r="F99" s="503"/>
      <c r="G99" s="887"/>
      <c r="H99" s="503"/>
      <c r="I99" s="687"/>
      <c r="J99" s="887"/>
    </row>
    <row r="100" spans="1:10" ht="13.05" customHeight="1">
      <c r="A100" s="688" t="s">
        <v>288</v>
      </c>
      <c r="B100" s="888">
        <v>2649.630859240438</v>
      </c>
      <c r="C100" s="660" t="s">
        <v>147</v>
      </c>
      <c r="D100" s="687" t="s">
        <v>147</v>
      </c>
      <c r="E100" s="889">
        <v>437.84170033342923</v>
      </c>
      <c r="F100" s="888">
        <v>335.77199328352594</v>
      </c>
      <c r="G100" s="887">
        <v>30.398517175825202</v>
      </c>
      <c r="H100" s="888">
        <v>2211.7891589070086</v>
      </c>
      <c r="I100" s="687" t="s">
        <v>147</v>
      </c>
      <c r="J100" s="887" t="s">
        <v>147</v>
      </c>
    </row>
    <row r="101" spans="1:10" ht="13.05" customHeight="1">
      <c r="A101" s="688" t="s">
        <v>289</v>
      </c>
      <c r="B101" s="888">
        <v>8002.6852453725605</v>
      </c>
      <c r="C101" s="660" t="s">
        <v>147</v>
      </c>
      <c r="D101" s="687" t="s">
        <v>147</v>
      </c>
      <c r="E101" s="889">
        <v>2204.4744042795578</v>
      </c>
      <c r="F101" s="888">
        <v>1598.7135161543447</v>
      </c>
      <c r="G101" s="887">
        <v>37.890521472687119</v>
      </c>
      <c r="H101" s="888">
        <v>5798.210841092995</v>
      </c>
      <c r="I101" s="687" t="s">
        <v>147</v>
      </c>
      <c r="J101" s="887" t="s">
        <v>147</v>
      </c>
    </row>
    <row r="102" spans="1:10" ht="13.05" customHeight="1">
      <c r="A102" s="206"/>
      <c r="B102" s="503"/>
      <c r="C102" s="503"/>
      <c r="D102" s="687"/>
      <c r="E102" s="356"/>
      <c r="F102" s="503"/>
      <c r="G102" s="887"/>
      <c r="H102" s="503"/>
      <c r="I102" s="687"/>
      <c r="J102" s="887"/>
    </row>
    <row r="103" spans="1:10" ht="13.05" customHeight="1">
      <c r="A103" s="688" t="s">
        <v>290</v>
      </c>
      <c r="B103" s="888">
        <v>7747.2946333217351</v>
      </c>
      <c r="C103" s="660" t="s">
        <v>147</v>
      </c>
      <c r="D103" s="687" t="s">
        <v>147</v>
      </c>
      <c r="E103" s="889">
        <v>2145.863599694796</v>
      </c>
      <c r="F103" s="888">
        <v>1529.7290770739032</v>
      </c>
      <c r="G103" s="887">
        <v>40.277362302574993</v>
      </c>
      <c r="H103" s="888">
        <v>5601.4310336269318</v>
      </c>
      <c r="I103" s="687" t="s">
        <v>147</v>
      </c>
      <c r="J103" s="887" t="s">
        <v>147</v>
      </c>
    </row>
    <row r="104" spans="1:10" ht="13.05" customHeight="1">
      <c r="A104" s="688"/>
      <c r="B104" s="503"/>
      <c r="C104" s="503"/>
      <c r="D104" s="687"/>
      <c r="E104" s="356"/>
      <c r="F104" s="503"/>
      <c r="G104" s="887"/>
      <c r="H104" s="503"/>
      <c r="I104" s="503"/>
      <c r="J104" s="887"/>
    </row>
    <row r="105" spans="1:10" ht="13.05" customHeight="1">
      <c r="A105" s="691" t="s">
        <v>291</v>
      </c>
      <c r="B105" s="503">
        <v>40.595009432441941</v>
      </c>
      <c r="C105" s="503">
        <v>39.378845531755637</v>
      </c>
      <c r="D105" s="686">
        <v>3.0883686006121458</v>
      </c>
      <c r="E105" s="356">
        <v>43.8166972616621</v>
      </c>
      <c r="F105" s="503">
        <v>41.178396081055411</v>
      </c>
      <c r="G105" s="885">
        <v>6.4070032631029727</v>
      </c>
      <c r="H105" s="503">
        <v>39.67882128078876</v>
      </c>
      <c r="I105" s="503">
        <v>39.310963649818639</v>
      </c>
      <c r="J105" s="885">
        <v>0.93576345328745258</v>
      </c>
    </row>
    <row r="106" spans="1:10" ht="13.05" customHeight="1">
      <c r="A106" s="692" t="s">
        <v>292</v>
      </c>
      <c r="B106" s="351">
        <v>1.677875695245455</v>
      </c>
      <c r="C106" s="351">
        <v>2.8662482095924791</v>
      </c>
      <c r="D106" s="705">
        <v>-41.460907341167982</v>
      </c>
      <c r="E106" s="350">
        <v>1.8503841299426786</v>
      </c>
      <c r="F106" s="351">
        <v>1.784295681623653</v>
      </c>
      <c r="G106" s="703">
        <v>3.7038955482360025</v>
      </c>
      <c r="H106" s="351">
        <v>1.6278140086799475</v>
      </c>
      <c r="I106" s="351">
        <v>2.9430506287173603</v>
      </c>
      <c r="J106" s="703">
        <v>-44.689568273265444</v>
      </c>
    </row>
    <row r="107" spans="1:10">
      <c r="A107" s="399" t="s">
        <v>293</v>
      </c>
      <c r="B107" s="196"/>
      <c r="C107" s="196"/>
      <c r="D107" s="194"/>
      <c r="E107" s="196"/>
      <c r="F107" s="196"/>
      <c r="G107" s="197"/>
      <c r="H107" s="196"/>
      <c r="I107" s="196"/>
      <c r="J107" s="198"/>
    </row>
    <row r="108" spans="1:10">
      <c r="A108" s="192" t="s">
        <v>294</v>
      </c>
      <c r="B108" s="193"/>
      <c r="C108" s="193"/>
      <c r="D108" s="194"/>
      <c r="H108"/>
      <c r="J108"/>
    </row>
    <row r="109" spans="1:10">
      <c r="A109" s="190" t="s">
        <v>295</v>
      </c>
      <c r="B109" s="191"/>
      <c r="C109" s="191"/>
      <c r="D109" s="195"/>
      <c r="H109"/>
      <c r="J109"/>
    </row>
    <row r="110" spans="1:10">
      <c r="A110" s="293" t="s">
        <v>296</v>
      </c>
      <c r="B110" s="209"/>
      <c r="C110" s="261"/>
      <c r="D110" s="258"/>
      <c r="E110" s="255"/>
      <c r="F110" s="255"/>
      <c r="G110" s="255"/>
      <c r="H110" s="255"/>
      <c r="I110" s="255"/>
      <c r="J110" s="255"/>
    </row>
    <row r="111" spans="1:10">
      <c r="A111" s="293" t="s">
        <v>297</v>
      </c>
      <c r="B111" s="209"/>
      <c r="C111" s="255"/>
      <c r="D111" s="255"/>
      <c r="E111" s="255"/>
      <c r="F111" s="255"/>
      <c r="G111" s="255"/>
      <c r="H111" s="255"/>
      <c r="I111" s="255"/>
      <c r="J111" s="255"/>
    </row>
    <row r="112" spans="1:10">
      <c r="A112" s="293" t="s">
        <v>298</v>
      </c>
    </row>
    <row r="113" spans="1:1">
      <c r="A113" s="299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5">
    <tabColor theme="0" tint="-4.9989318521683403E-2"/>
  </sheetPr>
  <dimension ref="A1:L113"/>
  <sheetViews>
    <sheetView showGridLines="0" workbookViewId="0">
      <selection activeCell="A2" sqref="A2:J2"/>
    </sheetView>
  </sheetViews>
  <sheetFormatPr defaultColWidth="9.21875" defaultRowHeight="13.8"/>
  <cols>
    <col min="1" max="1" width="35.44140625" customWidth="1"/>
    <col min="2" max="2" width="9.77734375" style="10" customWidth="1"/>
    <col min="3" max="3" width="9.77734375" customWidth="1"/>
    <col min="4" max="4" width="10.44140625" customWidth="1"/>
    <col min="5" max="6" width="9.77734375" customWidth="1"/>
    <col min="7" max="7" width="10.44140625" customWidth="1"/>
    <col min="8" max="8" width="9.77734375" style="10" customWidth="1"/>
    <col min="9" max="9" width="9.77734375" customWidth="1"/>
    <col min="10" max="10" width="10.44140625" style="95" customWidth="1"/>
    <col min="11" max="100" width="9.21875" style="2"/>
    <col min="101" max="101" width="10.44140625" style="2" customWidth="1"/>
    <col min="102" max="16384" width="9.21875" style="2"/>
  </cols>
  <sheetData>
    <row r="1" spans="1:12" s="13" customFormat="1" ht="15.6">
      <c r="A1" s="1325" t="s">
        <v>1154</v>
      </c>
      <c r="B1" s="1325"/>
      <c r="C1" s="1325"/>
      <c r="D1" s="1325"/>
      <c r="E1" s="1325"/>
      <c r="F1" s="1325"/>
      <c r="G1" s="1325"/>
      <c r="H1" s="1325"/>
      <c r="I1" s="1325"/>
      <c r="J1" s="1325"/>
    </row>
    <row r="2" spans="1:12" ht="15.6">
      <c r="A2" s="1326" t="s">
        <v>207</v>
      </c>
      <c r="B2" s="1326"/>
      <c r="C2" s="1326"/>
      <c r="D2" s="1326"/>
      <c r="E2" s="1326"/>
      <c r="F2" s="1326"/>
      <c r="G2" s="1326"/>
      <c r="H2" s="1326"/>
      <c r="I2" s="1326"/>
      <c r="J2" s="1326"/>
      <c r="L2" s="569"/>
    </row>
    <row r="3" spans="1:12" customFormat="1" ht="13.2">
      <c r="A3" s="512"/>
      <c r="B3" s="340" t="s">
        <v>197</v>
      </c>
      <c r="C3" s="340"/>
      <c r="D3" s="693"/>
      <c r="E3" s="661" t="s">
        <v>208</v>
      </c>
      <c r="F3" s="342"/>
      <c r="G3" s="343"/>
      <c r="H3" s="661" t="s">
        <v>209</v>
      </c>
      <c r="I3" s="342"/>
      <c r="J3" s="343"/>
    </row>
    <row r="4" spans="1:12" customFormat="1" ht="12.75" customHeight="1">
      <c r="A4" s="513"/>
      <c r="B4" s="643">
        <v>2021</v>
      </c>
      <c r="C4" s="643">
        <v>2020</v>
      </c>
      <c r="D4" s="694" t="s">
        <v>210</v>
      </c>
      <c r="E4" s="707">
        <v>2021</v>
      </c>
      <c r="F4" s="708">
        <v>2020</v>
      </c>
      <c r="G4" s="709" t="s">
        <v>210</v>
      </c>
      <c r="H4" s="643">
        <v>2021</v>
      </c>
      <c r="I4" s="643">
        <v>2020</v>
      </c>
      <c r="J4" s="506" t="s">
        <v>210</v>
      </c>
    </row>
    <row r="5" spans="1:12" customFormat="1" ht="13.05" customHeight="1">
      <c r="A5" s="206"/>
      <c r="B5" s="685"/>
      <c r="C5" s="395"/>
      <c r="D5" s="660"/>
      <c r="E5" s="354"/>
      <c r="F5" s="369"/>
      <c r="G5" s="706"/>
      <c r="H5" s="685"/>
      <c r="I5" s="395"/>
      <c r="J5" s="884"/>
    </row>
    <row r="6" spans="1:12" customFormat="1" ht="13.05" customHeight="1">
      <c r="A6" s="688" t="s">
        <v>164</v>
      </c>
      <c r="B6" s="503">
        <v>6686.4475006525718</v>
      </c>
      <c r="C6" s="503">
        <v>15877.670774275497</v>
      </c>
      <c r="D6" s="686">
        <v>-57.887730538626968</v>
      </c>
      <c r="E6" s="356">
        <v>6333.4475006525608</v>
      </c>
      <c r="F6" s="503">
        <v>2771.6707742755743</v>
      </c>
      <c r="G6" s="885">
        <v>128.50648639205428</v>
      </c>
      <c r="H6" s="503">
        <v>352.99999999999989</v>
      </c>
      <c r="I6" s="503">
        <v>13106.000000000002</v>
      </c>
      <c r="J6" s="885">
        <v>-97.306577140241117</v>
      </c>
      <c r="K6" s="528"/>
    </row>
    <row r="7" spans="1:12" customFormat="1" ht="13.05" customHeight="1">
      <c r="A7" s="688" t="s">
        <v>211</v>
      </c>
      <c r="B7" s="503">
        <v>70467.64442934125</v>
      </c>
      <c r="C7" s="503">
        <v>151109.6141427047</v>
      </c>
      <c r="D7" s="686">
        <v>-53.366538039867464</v>
      </c>
      <c r="E7" s="356">
        <v>62937.818879539322</v>
      </c>
      <c r="F7" s="503">
        <v>29796.115691854131</v>
      </c>
      <c r="G7" s="885">
        <v>111.22826723600654</v>
      </c>
      <c r="H7" s="503">
        <v>7530.0982770745413</v>
      </c>
      <c r="I7" s="503">
        <v>121312.73654608935</v>
      </c>
      <c r="J7" s="885">
        <v>-93.79282135457089</v>
      </c>
    </row>
    <row r="8" spans="1:12" customFormat="1" ht="13.05" customHeight="1">
      <c r="A8" s="688" t="s">
        <v>199</v>
      </c>
      <c r="B8" s="503">
        <v>193.06203953244179</v>
      </c>
      <c r="C8" s="503">
        <v>412.86779820411118</v>
      </c>
      <c r="D8" s="686">
        <v>-53.238775130387637</v>
      </c>
      <c r="E8" s="356">
        <v>172.43238049188855</v>
      </c>
      <c r="F8" s="503">
        <v>81.410152163535884</v>
      </c>
      <c r="G8" s="885">
        <v>111.80697481747504</v>
      </c>
      <c r="H8" s="503">
        <v>20.630406238560386</v>
      </c>
      <c r="I8" s="503">
        <v>331.45556433357746</v>
      </c>
      <c r="J8" s="885">
        <v>-93.775815385679294</v>
      </c>
    </row>
    <row r="9" spans="1:12" customFormat="1" ht="13.05" customHeight="1">
      <c r="A9" s="206"/>
      <c r="B9" s="503"/>
      <c r="C9" s="503"/>
      <c r="D9" s="686"/>
      <c r="E9" s="356"/>
      <c r="F9" s="503"/>
      <c r="G9" s="885"/>
      <c r="H9" s="503"/>
      <c r="I9" s="503"/>
      <c r="J9" s="885"/>
    </row>
    <row r="10" spans="1:12" customFormat="1" ht="13.05" customHeight="1">
      <c r="A10" s="688" t="s">
        <v>212</v>
      </c>
      <c r="B10" s="503"/>
      <c r="C10" s="503"/>
      <c r="D10" s="686"/>
      <c r="E10" s="356"/>
      <c r="F10" s="503"/>
      <c r="G10" s="885"/>
      <c r="H10" s="503"/>
      <c r="I10" s="503"/>
      <c r="J10" s="885"/>
    </row>
    <row r="11" spans="1:12" customFormat="1" ht="13.05" customHeight="1">
      <c r="A11" s="688" t="s">
        <v>213</v>
      </c>
      <c r="B11" s="503">
        <v>5526.0294705943579</v>
      </c>
      <c r="C11" s="503">
        <v>15167.479539366659</v>
      </c>
      <c r="D11" s="686">
        <v>-63.566593538156788</v>
      </c>
      <c r="E11" s="356">
        <v>5249.6922694691802</v>
      </c>
      <c r="F11" s="503">
        <v>2296.8867030480201</v>
      </c>
      <c r="G11" s="885">
        <v>128.55686623561891</v>
      </c>
      <c r="H11" s="503">
        <v>276.33720112517574</v>
      </c>
      <c r="I11" s="503">
        <v>12870.592836318723</v>
      </c>
      <c r="J11" s="885">
        <v>-97.852956700289695</v>
      </c>
      <c r="L11" s="873"/>
    </row>
    <row r="12" spans="1:12" customFormat="1" ht="13.05" customHeight="1">
      <c r="A12" s="688" t="s">
        <v>214</v>
      </c>
      <c r="B12" s="503">
        <v>3366.0881491792347</v>
      </c>
      <c r="C12" s="503">
        <v>7483.0103187910845</v>
      </c>
      <c r="D12" s="686">
        <v>-55.016924930245956</v>
      </c>
      <c r="E12" s="356">
        <v>3092.7509480540612</v>
      </c>
      <c r="F12" s="503">
        <v>1468.2382679981183</v>
      </c>
      <c r="G12" s="885">
        <v>110.64366836527823</v>
      </c>
      <c r="H12" s="503">
        <v>273.33720112517574</v>
      </c>
      <c r="I12" s="503">
        <v>6014.7720507930189</v>
      </c>
      <c r="J12" s="885">
        <v>-95.455568410291832</v>
      </c>
    </row>
    <row r="13" spans="1:12" customFormat="1" ht="13.05" customHeight="1">
      <c r="A13" s="688" t="s">
        <v>215</v>
      </c>
      <c r="B13" s="503">
        <v>431.47628782248194</v>
      </c>
      <c r="C13" s="503">
        <v>455.72480445545671</v>
      </c>
      <c r="D13" s="686">
        <v>-5.3208682950556589</v>
      </c>
      <c r="E13" s="356">
        <v>431.47628782248194</v>
      </c>
      <c r="F13" s="503">
        <v>199.31548775521478</v>
      </c>
      <c r="G13" s="885">
        <v>116.47905673661984</v>
      </c>
      <c r="H13" s="503">
        <v>0</v>
      </c>
      <c r="I13" s="503">
        <v>256.4093167002415</v>
      </c>
      <c r="J13" s="885">
        <v>-100</v>
      </c>
    </row>
    <row r="14" spans="1:12" customFormat="1" ht="13.05" customHeight="1">
      <c r="A14" s="206"/>
      <c r="B14" s="503"/>
      <c r="C14" s="503"/>
      <c r="D14" s="686"/>
      <c r="E14" s="356"/>
      <c r="F14" s="503"/>
      <c r="G14" s="885"/>
      <c r="H14" s="503"/>
      <c r="I14" s="503"/>
      <c r="J14" s="885"/>
    </row>
    <row r="15" spans="1:12" customFormat="1" ht="13.05" customHeight="1">
      <c r="A15" s="688" t="s">
        <v>216</v>
      </c>
      <c r="B15" s="503">
        <v>437.7308329549013</v>
      </c>
      <c r="C15" s="503">
        <v>1003.8572501073712</v>
      </c>
      <c r="D15" s="686">
        <v>-56.395111664723018</v>
      </c>
      <c r="E15" s="356">
        <v>434.7308329549013</v>
      </c>
      <c r="F15" s="503">
        <v>132.42310889292193</v>
      </c>
      <c r="G15" s="885">
        <v>228.28925146775333</v>
      </c>
      <c r="H15" s="503">
        <v>3</v>
      </c>
      <c r="I15" s="503">
        <v>871.43414121444926</v>
      </c>
      <c r="J15" s="885">
        <v>-99.655739905276235</v>
      </c>
      <c r="L15" s="873"/>
    </row>
    <row r="16" spans="1:12" customFormat="1" ht="13.05" customHeight="1">
      <c r="A16" s="688" t="s">
        <v>217</v>
      </c>
      <c r="B16" s="503">
        <v>123.59402924704051</v>
      </c>
      <c r="C16" s="503">
        <v>41.122246837646586</v>
      </c>
      <c r="D16" s="686">
        <v>200.55271477504161</v>
      </c>
      <c r="E16" s="356">
        <v>123.59402924704051</v>
      </c>
      <c r="F16" s="503">
        <v>41.122246837646586</v>
      </c>
      <c r="G16" s="885">
        <v>200.55271477504161</v>
      </c>
      <c r="H16" s="503">
        <v>0</v>
      </c>
      <c r="I16" s="503">
        <v>0</v>
      </c>
      <c r="J16" s="885" t="s">
        <v>147</v>
      </c>
    </row>
    <row r="17" spans="1:12" customFormat="1" ht="13.05" customHeight="1">
      <c r="A17" s="688" t="s">
        <v>218</v>
      </c>
      <c r="B17" s="503">
        <v>28.8136293414356</v>
      </c>
      <c r="C17" s="503">
        <v>483.17946390676423</v>
      </c>
      <c r="D17" s="686">
        <v>-94.036661014426812</v>
      </c>
      <c r="E17" s="356">
        <v>28.8136293414356</v>
      </c>
      <c r="F17" s="503">
        <v>17.352659937844855</v>
      </c>
      <c r="G17" s="885">
        <v>66.047334786958103</v>
      </c>
      <c r="H17" s="503">
        <v>0</v>
      </c>
      <c r="I17" s="503">
        <v>465.82680396891936</v>
      </c>
      <c r="J17" s="885">
        <v>-100</v>
      </c>
    </row>
    <row r="18" spans="1:12" customFormat="1" ht="13.05" customHeight="1">
      <c r="A18" s="206"/>
      <c r="B18" s="503"/>
      <c r="C18" s="503"/>
      <c r="D18" s="686"/>
      <c r="E18" s="356"/>
      <c r="F18" s="503"/>
      <c r="G18" s="885"/>
      <c r="H18" s="503"/>
      <c r="I18" s="503"/>
      <c r="J18" s="885"/>
    </row>
    <row r="19" spans="1:12" customFormat="1" ht="13.05" customHeight="1">
      <c r="A19" s="688" t="s">
        <v>219</v>
      </c>
      <c r="B19" s="503">
        <v>1399.5605353433534</v>
      </c>
      <c r="C19" s="503">
        <v>4000.3160923519249</v>
      </c>
      <c r="D19" s="686">
        <v>-65.013751337822328</v>
      </c>
      <c r="E19" s="356">
        <v>1362.7326520803435</v>
      </c>
      <c r="F19" s="503">
        <v>590.88578259962139</v>
      </c>
      <c r="G19" s="885">
        <v>130.62539194714697</v>
      </c>
      <c r="H19" s="503">
        <v>36.827883263009845</v>
      </c>
      <c r="I19" s="503">
        <v>3409.4303097523098</v>
      </c>
      <c r="J19" s="885">
        <v>-98.919822964039838</v>
      </c>
    </row>
    <row r="20" spans="1:12" customFormat="1" ht="13.05" customHeight="1">
      <c r="A20" s="688" t="s">
        <v>220</v>
      </c>
      <c r="B20" s="503">
        <v>1349.2680959923375</v>
      </c>
      <c r="C20" s="503">
        <v>3925.3887243522768</v>
      </c>
      <c r="D20" s="686">
        <v>-65.627146997652346</v>
      </c>
      <c r="E20" s="356">
        <v>1312.4402127293279</v>
      </c>
      <c r="F20" s="503">
        <v>579.83234010140598</v>
      </c>
      <c r="G20" s="885">
        <v>126.3482255059794</v>
      </c>
      <c r="H20" s="503">
        <v>36.827883263009845</v>
      </c>
      <c r="I20" s="503">
        <v>3345.5563842508768</v>
      </c>
      <c r="J20" s="885">
        <v>-98.899200042289635</v>
      </c>
      <c r="L20" s="873"/>
    </row>
    <row r="21" spans="1:12" customFormat="1" ht="13.05" customHeight="1">
      <c r="A21" s="688" t="s">
        <v>221</v>
      </c>
      <c r="B21" s="503">
        <v>459.02068716742593</v>
      </c>
      <c r="C21" s="503">
        <v>297.86025167829075</v>
      </c>
      <c r="D21" s="686">
        <v>54.106056306968874</v>
      </c>
      <c r="E21" s="356">
        <v>425.19280390441611</v>
      </c>
      <c r="F21" s="503">
        <v>168.96954353256808</v>
      </c>
      <c r="G21" s="885">
        <v>151.63872436127059</v>
      </c>
      <c r="H21" s="503">
        <v>33.827883263009845</v>
      </c>
      <c r="I21" s="503">
        <v>128.89070814572247</v>
      </c>
      <c r="J21" s="885">
        <v>-73.754598954670641</v>
      </c>
    </row>
    <row r="22" spans="1:12" customFormat="1" ht="13.05" customHeight="1">
      <c r="A22" s="688" t="s">
        <v>222</v>
      </c>
      <c r="B22" s="503">
        <v>80.574443141062375</v>
      </c>
      <c r="C22" s="503">
        <v>827.38212603277361</v>
      </c>
      <c r="D22" s="686">
        <v>-90.261519966909376</v>
      </c>
      <c r="E22" s="356">
        <v>80.574443141062375</v>
      </c>
      <c r="F22" s="503">
        <v>54.499717154005737</v>
      </c>
      <c r="G22" s="885">
        <v>47.843782222528745</v>
      </c>
      <c r="H22" s="503">
        <v>0</v>
      </c>
      <c r="I22" s="503">
        <v>772.88240887876782</v>
      </c>
      <c r="J22" s="885">
        <v>-100</v>
      </c>
    </row>
    <row r="23" spans="1:12" customFormat="1" ht="13.05" customHeight="1">
      <c r="A23" s="206"/>
      <c r="B23" s="503"/>
      <c r="C23" s="503"/>
      <c r="D23" s="686"/>
      <c r="E23" s="356"/>
      <c r="F23" s="503"/>
      <c r="G23" s="885"/>
      <c r="H23" s="503"/>
      <c r="I23" s="503"/>
      <c r="J23" s="885"/>
    </row>
    <row r="24" spans="1:12" customFormat="1" ht="13.05" customHeight="1">
      <c r="A24" s="688" t="s">
        <v>223</v>
      </c>
      <c r="B24" s="503">
        <v>20.261952170951229</v>
      </c>
      <c r="C24" s="503">
        <v>106.7467423226711</v>
      </c>
      <c r="D24" s="686">
        <v>-81.018669300741792</v>
      </c>
      <c r="E24" s="356">
        <v>20.261952170951229</v>
      </c>
      <c r="F24" s="503">
        <v>10.935854070522074</v>
      </c>
      <c r="G24" s="885">
        <v>85.280015994067938</v>
      </c>
      <c r="H24" s="503">
        <v>0</v>
      </c>
      <c r="I24" s="503">
        <v>95.810888252148999</v>
      </c>
      <c r="J24" s="885">
        <v>-100</v>
      </c>
    </row>
    <row r="25" spans="1:12" customFormat="1" ht="13.05" customHeight="1">
      <c r="A25" s="688" t="s">
        <v>224</v>
      </c>
      <c r="B25" s="503">
        <v>3.1468484400991033</v>
      </c>
      <c r="C25" s="503">
        <v>2.2013729034081209</v>
      </c>
      <c r="D25" s="686">
        <v>42.949358340298296</v>
      </c>
      <c r="E25" s="356">
        <v>3.1468484400991033</v>
      </c>
      <c r="F25" s="503">
        <v>2.2013729034081209</v>
      </c>
      <c r="G25" s="885">
        <v>42.949358340298296</v>
      </c>
      <c r="H25" s="503">
        <v>0</v>
      </c>
      <c r="I25" s="503">
        <v>0</v>
      </c>
      <c r="J25" s="885" t="s">
        <v>147</v>
      </c>
    </row>
    <row r="26" spans="1:12" customFormat="1" ht="13.05" customHeight="1">
      <c r="A26" s="688" t="s">
        <v>225</v>
      </c>
      <c r="B26" s="503">
        <v>10.683786848850936</v>
      </c>
      <c r="C26" s="503">
        <v>100.14944053605437</v>
      </c>
      <c r="D26" s="686">
        <v>-89.332155235550502</v>
      </c>
      <c r="E26" s="356">
        <v>10.683786848850936</v>
      </c>
      <c r="F26" s="503">
        <v>4.338552283905365</v>
      </c>
      <c r="G26" s="885">
        <v>146.25234755114863</v>
      </c>
      <c r="H26" s="503">
        <v>0</v>
      </c>
      <c r="I26" s="503">
        <v>95.810888252148999</v>
      </c>
      <c r="J26" s="885">
        <v>-100</v>
      </c>
    </row>
    <row r="27" spans="1:12" customFormat="1" ht="13.05" customHeight="1">
      <c r="A27" s="206"/>
      <c r="B27" s="503"/>
      <c r="C27" s="503"/>
      <c r="D27" s="686"/>
      <c r="E27" s="356"/>
      <c r="F27" s="503"/>
      <c r="G27" s="885"/>
      <c r="H27" s="503"/>
      <c r="I27" s="503"/>
      <c r="J27" s="885"/>
    </row>
    <row r="28" spans="1:12" customFormat="1" ht="13.05" customHeight="1">
      <c r="A28" s="688" t="s">
        <v>226</v>
      </c>
      <c r="B28" s="503">
        <v>61.637259618731612</v>
      </c>
      <c r="C28" s="503">
        <v>79.314123467032772</v>
      </c>
      <c r="D28" s="686">
        <v>-22.287157791825841</v>
      </c>
      <c r="E28" s="356">
        <v>61.637259618731612</v>
      </c>
      <c r="F28" s="503">
        <v>15.440197965600102</v>
      </c>
      <c r="G28" s="885">
        <v>299.19993095979714</v>
      </c>
      <c r="H28" s="503">
        <v>0</v>
      </c>
      <c r="I28" s="503">
        <v>63.873925501432666</v>
      </c>
      <c r="J28" s="885">
        <v>-100</v>
      </c>
    </row>
    <row r="29" spans="1:12" customFormat="1" ht="13.05" customHeight="1">
      <c r="A29" s="688" t="s">
        <v>227</v>
      </c>
      <c r="B29" s="503">
        <v>4.2115020421269183</v>
      </c>
      <c r="C29" s="503">
        <v>1.0972779899002341</v>
      </c>
      <c r="D29" s="686">
        <v>283.813589709371</v>
      </c>
      <c r="E29" s="356">
        <v>4.2115020421269183</v>
      </c>
      <c r="F29" s="503">
        <v>1.0972779899002341</v>
      </c>
      <c r="G29" s="885">
        <v>283.813589709371</v>
      </c>
      <c r="H29" s="503">
        <v>0</v>
      </c>
      <c r="I29" s="503">
        <v>0</v>
      </c>
      <c r="J29" s="885" t="s">
        <v>147</v>
      </c>
    </row>
    <row r="30" spans="1:12" customFormat="1" ht="13.05" customHeight="1">
      <c r="A30" s="688" t="s">
        <v>228</v>
      </c>
      <c r="B30" s="503">
        <v>13.654420107892326</v>
      </c>
      <c r="C30" s="503">
        <v>70.474046626799122</v>
      </c>
      <c r="D30" s="686">
        <v>-80.624895601354666</v>
      </c>
      <c r="E30" s="356">
        <v>13.654420107892326</v>
      </c>
      <c r="F30" s="503">
        <v>6.60012112536646</v>
      </c>
      <c r="G30" s="885">
        <v>106.88135639532206</v>
      </c>
      <c r="H30" s="503">
        <v>0</v>
      </c>
      <c r="I30" s="503">
        <v>63.873925501432666</v>
      </c>
      <c r="J30" s="885">
        <v>-100</v>
      </c>
    </row>
    <row r="31" spans="1:12" customFormat="1" ht="13.05" customHeight="1">
      <c r="A31" s="206"/>
      <c r="B31" s="503"/>
      <c r="C31" s="503"/>
      <c r="D31" s="686"/>
      <c r="E31" s="356"/>
      <c r="F31" s="503"/>
      <c r="G31" s="885"/>
      <c r="H31" s="503"/>
      <c r="I31" s="503"/>
      <c r="J31" s="885"/>
    </row>
    <row r="32" spans="1:12" customFormat="1" ht="13.05" customHeight="1">
      <c r="A32" s="688" t="s">
        <v>229</v>
      </c>
      <c r="B32" s="503">
        <v>1979.7754808965674</v>
      </c>
      <c r="C32" s="503">
        <v>6412.229929455696</v>
      </c>
      <c r="D32" s="686">
        <v>-69.125007950789112</v>
      </c>
      <c r="E32" s="356">
        <v>1936.9405652847527</v>
      </c>
      <c r="F32" s="503">
        <v>790.24202711644341</v>
      </c>
      <c r="G32" s="885">
        <v>145.10725813363271</v>
      </c>
      <c r="H32" s="503">
        <v>42.834915611814345</v>
      </c>
      <c r="I32" s="503">
        <v>5621.9879023392778</v>
      </c>
      <c r="J32" s="885">
        <v>-99.23808239441442</v>
      </c>
      <c r="L32" s="873"/>
    </row>
    <row r="33" spans="1:10" customFormat="1" ht="13.05" customHeight="1">
      <c r="A33" s="688" t="s">
        <v>230</v>
      </c>
      <c r="B33" s="503">
        <v>1607.8860590399781</v>
      </c>
      <c r="C33" s="503">
        <v>5236.7059159992286</v>
      </c>
      <c r="D33" s="686">
        <v>-69.29584962700406</v>
      </c>
      <c r="E33" s="356">
        <v>1565.0511434281636</v>
      </c>
      <c r="F33" s="503">
        <v>628.95487255812884</v>
      </c>
      <c r="G33" s="885">
        <v>148.83361457439372</v>
      </c>
      <c r="H33" s="503">
        <v>42.834915611814345</v>
      </c>
      <c r="I33" s="503">
        <v>4607.7510434411124</v>
      </c>
      <c r="J33" s="885">
        <v>-99.070372613277641</v>
      </c>
    </row>
    <row r="34" spans="1:10" customFormat="1" ht="13.05" customHeight="1">
      <c r="A34" s="688" t="s">
        <v>231</v>
      </c>
      <c r="B34" s="503">
        <v>872.55953260884337</v>
      </c>
      <c r="C34" s="503">
        <v>2811.159402155989</v>
      </c>
      <c r="D34" s="686">
        <v>-68.960866041973887</v>
      </c>
      <c r="E34" s="356">
        <v>872.55953260884337</v>
      </c>
      <c r="F34" s="503">
        <v>352.10275246442785</v>
      </c>
      <c r="G34" s="885">
        <v>147.81389140006684</v>
      </c>
      <c r="H34" s="503">
        <v>0</v>
      </c>
      <c r="I34" s="503">
        <v>2459.0566496915708</v>
      </c>
      <c r="J34" s="885">
        <v>-100</v>
      </c>
    </row>
    <row r="35" spans="1:10" customFormat="1" ht="13.05" customHeight="1">
      <c r="A35" s="688" t="s">
        <v>232</v>
      </c>
      <c r="B35" s="503">
        <v>428.44651471139662</v>
      </c>
      <c r="C35" s="503">
        <v>283.59397781144469</v>
      </c>
      <c r="D35" s="686">
        <v>51.077437545680596</v>
      </c>
      <c r="E35" s="356">
        <v>385.61159909958224</v>
      </c>
      <c r="F35" s="503">
        <v>209.01448502660543</v>
      </c>
      <c r="G35" s="885">
        <v>84.490371110163863</v>
      </c>
      <c r="H35" s="503">
        <v>42.834915611814345</v>
      </c>
      <c r="I35" s="503">
        <v>74.579492784839317</v>
      </c>
      <c r="J35" s="885">
        <v>-42.564753376115846</v>
      </c>
    </row>
    <row r="36" spans="1:10" customFormat="1" ht="13.05" customHeight="1">
      <c r="A36" s="688" t="s">
        <v>233</v>
      </c>
      <c r="B36" s="503">
        <v>99.313865573360061</v>
      </c>
      <c r="C36" s="503">
        <v>1191.5316943114317</v>
      </c>
      <c r="D36" s="686">
        <v>-91.665025273981314</v>
      </c>
      <c r="E36" s="356">
        <v>99.313865573360061</v>
      </c>
      <c r="F36" s="503">
        <v>50.113049649828135</v>
      </c>
      <c r="G36" s="885">
        <v>98.179648349740106</v>
      </c>
      <c r="H36" s="503">
        <v>0</v>
      </c>
      <c r="I36" s="503">
        <v>1141.4186446616034</v>
      </c>
      <c r="J36" s="885">
        <v>-100</v>
      </c>
    </row>
    <row r="37" spans="1:10" customFormat="1" ht="13.05" customHeight="1">
      <c r="A37" s="206"/>
      <c r="B37" s="503"/>
      <c r="C37" s="503"/>
      <c r="D37" s="686"/>
      <c r="E37" s="356"/>
      <c r="F37" s="503"/>
      <c r="G37" s="885"/>
      <c r="H37" s="503"/>
      <c r="I37" s="503"/>
      <c r="J37" s="885"/>
    </row>
    <row r="38" spans="1:10" customFormat="1" ht="13.05" customHeight="1">
      <c r="A38" s="688" t="s">
        <v>234</v>
      </c>
      <c r="B38" s="503">
        <v>3320.3593514733175</v>
      </c>
      <c r="C38" s="503">
        <v>8394.6604554844143</v>
      </c>
      <c r="D38" s="686">
        <v>-60.446770073897937</v>
      </c>
      <c r="E38" s="356">
        <v>3240.6965525984938</v>
      </c>
      <c r="F38" s="503">
        <v>1303.4325062774565</v>
      </c>
      <c r="G38" s="885">
        <v>148.62787578113844</v>
      </c>
      <c r="H38" s="503">
        <v>79.66279887482419</v>
      </c>
      <c r="I38" s="503">
        <v>7091.227949206992</v>
      </c>
      <c r="J38" s="885">
        <v>-98.876600788390505</v>
      </c>
    </row>
    <row r="39" spans="1:10" customFormat="1" ht="13.05" customHeight="1">
      <c r="A39" s="688" t="s">
        <v>235</v>
      </c>
      <c r="B39" s="503">
        <v>1160.4180300581966</v>
      </c>
      <c r="C39" s="503">
        <v>710.19123490883135</v>
      </c>
      <c r="D39" s="686">
        <v>63.395149506056867</v>
      </c>
      <c r="E39" s="356">
        <v>1083.7552311833724</v>
      </c>
      <c r="F39" s="503">
        <v>474.784071227553</v>
      </c>
      <c r="G39" s="885">
        <v>128.26276129722004</v>
      </c>
      <c r="H39" s="503">
        <v>76.66279887482419</v>
      </c>
      <c r="I39" s="503">
        <v>235.40716368127815</v>
      </c>
      <c r="J39" s="885">
        <v>-67.433956691896043</v>
      </c>
    </row>
    <row r="40" spans="1:10" customFormat="1" ht="13.05" customHeight="1">
      <c r="A40" s="688" t="s">
        <v>236</v>
      </c>
      <c r="B40" s="503">
        <v>2159.9413214151218</v>
      </c>
      <c r="C40" s="503">
        <v>7684.4692205755855</v>
      </c>
      <c r="D40" s="686">
        <v>-71.892120855507358</v>
      </c>
      <c r="E40" s="356">
        <v>2156.9413214151218</v>
      </c>
      <c r="F40" s="503">
        <v>828.64843504990336</v>
      </c>
      <c r="G40" s="885">
        <v>160.29631266789579</v>
      </c>
      <c r="H40" s="503">
        <v>3</v>
      </c>
      <c r="I40" s="503">
        <v>6855.8207855257142</v>
      </c>
      <c r="J40" s="885">
        <v>-99.95624156328104</v>
      </c>
    </row>
    <row r="41" spans="1:10" customFormat="1" ht="13.05" customHeight="1">
      <c r="A41" s="688" t="s">
        <v>237</v>
      </c>
      <c r="B41" s="503">
        <v>4384.5077307873225</v>
      </c>
      <c r="C41" s="503">
        <v>8108.88544601177</v>
      </c>
      <c r="D41" s="686">
        <v>-45.929588474532281</v>
      </c>
      <c r="E41" s="356">
        <v>4034.5077307873253</v>
      </c>
      <c r="F41" s="503">
        <v>1890.6431942882468</v>
      </c>
      <c r="G41" s="885">
        <v>113.39339664807349</v>
      </c>
      <c r="H41" s="503">
        <v>349.99999999999989</v>
      </c>
      <c r="I41" s="503">
        <v>6218.2422517235809</v>
      </c>
      <c r="J41" s="885">
        <v>-94.371399732730154</v>
      </c>
    </row>
    <row r="42" spans="1:10" customFormat="1" ht="13.05" customHeight="1">
      <c r="A42" s="688" t="s">
        <v>238</v>
      </c>
      <c r="B42" s="503">
        <v>2301.9397698652297</v>
      </c>
      <c r="C42" s="503">
        <v>7768.785328263727</v>
      </c>
      <c r="D42" s="686">
        <v>-70.369373427136537</v>
      </c>
      <c r="E42" s="356">
        <v>2298.9397698652297</v>
      </c>
      <c r="F42" s="503">
        <v>881.02757998732795</v>
      </c>
      <c r="G42" s="885">
        <v>160.9384566483487</v>
      </c>
      <c r="H42" s="503">
        <v>3</v>
      </c>
      <c r="I42" s="503">
        <v>6887.7577482764309</v>
      </c>
      <c r="J42" s="885">
        <v>-99.956444461178222</v>
      </c>
    </row>
    <row r="43" spans="1:10" customFormat="1" ht="13.05" customHeight="1">
      <c r="A43" s="688" t="s">
        <v>239</v>
      </c>
      <c r="B43" s="516">
        <v>1.4020454196810681</v>
      </c>
      <c r="C43" s="516">
        <v>1.6812929735463538</v>
      </c>
      <c r="D43" s="686">
        <v>-16.609095396162175</v>
      </c>
      <c r="E43" s="357">
        <v>1.423506406471188</v>
      </c>
      <c r="F43" s="516">
        <v>1.3803083204190603</v>
      </c>
      <c r="G43" s="885">
        <v>3.1295968743427327</v>
      </c>
      <c r="H43" s="516">
        <v>1.0169971671388103</v>
      </c>
      <c r="I43" s="516">
        <v>1.7449455270774379</v>
      </c>
      <c r="J43" s="885">
        <v>-41.71754067061616</v>
      </c>
    </row>
    <row r="44" spans="1:10" customFormat="1" ht="13.05" customHeight="1">
      <c r="A44" s="206"/>
      <c r="B44" s="516"/>
      <c r="C44" s="516"/>
      <c r="D44" s="686"/>
      <c r="E44" s="357"/>
      <c r="F44" s="516"/>
      <c r="G44" s="885"/>
      <c r="H44" s="516"/>
      <c r="I44" s="516"/>
      <c r="J44" s="885"/>
    </row>
    <row r="45" spans="1:10" customFormat="1" ht="13.05" customHeight="1">
      <c r="A45" s="688" t="s">
        <v>240</v>
      </c>
      <c r="B45" s="516">
        <v>10.538876499436192</v>
      </c>
      <c r="C45" s="516">
        <v>9.5171147135465066</v>
      </c>
      <c r="D45" s="686">
        <v>10.736045709686849</v>
      </c>
      <c r="E45" s="357">
        <v>9.9373712141854149</v>
      </c>
      <c r="F45" s="516">
        <v>10.750236272070184</v>
      </c>
      <c r="G45" s="885">
        <v>-7.5613692323827859</v>
      </c>
      <c r="H45" s="516">
        <v>21.330950565987944</v>
      </c>
      <c r="I45" s="516">
        <v>9.256332859060608</v>
      </c>
      <c r="J45" s="885">
        <v>130.44709919985254</v>
      </c>
    </row>
    <row r="46" spans="1:10" customFormat="1" ht="13.05" customHeight="1">
      <c r="A46" s="688" t="s">
        <v>241</v>
      </c>
      <c r="B46" s="516"/>
      <c r="C46" s="516"/>
      <c r="D46" s="686"/>
      <c r="E46" s="357"/>
      <c r="F46" s="516"/>
      <c r="G46" s="885"/>
      <c r="H46" s="516"/>
      <c r="I46" s="516"/>
      <c r="J46" s="885"/>
    </row>
    <row r="47" spans="1:10" customFormat="1" ht="13.05" customHeight="1">
      <c r="A47" s="689" t="s">
        <v>242</v>
      </c>
      <c r="B47" s="516">
        <v>8.0024353936561443</v>
      </c>
      <c r="C47" s="516">
        <v>7.1283902140886442</v>
      </c>
      <c r="D47" s="686">
        <v>12.261466520730391</v>
      </c>
      <c r="E47" s="357">
        <v>7.1245792107097916</v>
      </c>
      <c r="F47" s="516">
        <v>7.963749912382343</v>
      </c>
      <c r="G47" s="885">
        <v>-10.537381395764033</v>
      </c>
      <c r="H47" s="516">
        <v>24.679432911741483</v>
      </c>
      <c r="I47" s="516">
        <v>6.9793118765423952</v>
      </c>
      <c r="J47" s="885">
        <v>253.60839790939193</v>
      </c>
    </row>
    <row r="48" spans="1:10" customFormat="1" ht="13.05" customHeight="1">
      <c r="A48" s="689" t="s">
        <v>243</v>
      </c>
      <c r="B48" s="516">
        <v>6.5014785738581171</v>
      </c>
      <c r="C48" s="516">
        <v>3.582436520251441</v>
      </c>
      <c r="D48" s="686">
        <v>81.482031491846143</v>
      </c>
      <c r="E48" s="357">
        <v>6.443053868041571</v>
      </c>
      <c r="F48" s="516">
        <v>7.4711150020745736</v>
      </c>
      <c r="G48" s="885">
        <v>-13.760477970791928</v>
      </c>
      <c r="H48" s="516">
        <v>8.5835676470447844</v>
      </c>
      <c r="I48" s="516">
        <v>2.9084734226238456</v>
      </c>
      <c r="J48" s="885">
        <v>195.12278091581177</v>
      </c>
    </row>
    <row r="49" spans="1:12" customFormat="1" ht="13.05" customHeight="1">
      <c r="A49" s="689" t="s">
        <v>244</v>
      </c>
      <c r="B49" s="516">
        <v>11.318454389028286</v>
      </c>
      <c r="C49" s="516">
        <v>1.9073212794970671</v>
      </c>
      <c r="D49" s="686">
        <v>493.42149173802522</v>
      </c>
      <c r="E49" s="357">
        <v>11.318454389028286</v>
      </c>
      <c r="F49" s="516">
        <v>9.85651821995517</v>
      </c>
      <c r="G49" s="885">
        <v>14.832176397881858</v>
      </c>
      <c r="H49" s="503">
        <v>0</v>
      </c>
      <c r="I49" s="516">
        <v>1</v>
      </c>
      <c r="J49" s="885">
        <v>-100</v>
      </c>
    </row>
    <row r="50" spans="1:12" customFormat="1" ht="13.05" customHeight="1">
      <c r="A50" s="689" t="s">
        <v>245</v>
      </c>
      <c r="B50" s="516">
        <v>4.8390778023913166</v>
      </c>
      <c r="C50" s="516">
        <v>1.581787854942343</v>
      </c>
      <c r="D50" s="686">
        <v>205.92457688124705</v>
      </c>
      <c r="E50" s="357">
        <v>4.8390778023913166</v>
      </c>
      <c r="F50" s="516">
        <v>3.9885623138591479</v>
      </c>
      <c r="G50" s="885">
        <v>21.323861121007525</v>
      </c>
      <c r="H50" s="503">
        <v>0</v>
      </c>
      <c r="I50" s="516">
        <v>1</v>
      </c>
      <c r="J50" s="885">
        <v>-100</v>
      </c>
    </row>
    <row r="51" spans="1:12" customFormat="1" ht="13.05" customHeight="1">
      <c r="A51" s="689" t="s">
        <v>246</v>
      </c>
      <c r="B51" s="516">
        <v>6.2893156043471432</v>
      </c>
      <c r="C51" s="516">
        <v>3.6232852785178911</v>
      </c>
      <c r="D51" s="686">
        <v>73.58046968136594</v>
      </c>
      <c r="E51" s="357">
        <v>6.2982129415494548</v>
      </c>
      <c r="F51" s="516">
        <v>11.629374530599049</v>
      </c>
      <c r="G51" s="885">
        <v>-45.8422039381595</v>
      </c>
      <c r="H51" s="516">
        <v>5</v>
      </c>
      <c r="I51" s="516">
        <v>2.4066801689713548</v>
      </c>
      <c r="J51" s="885">
        <v>107.7550671029571</v>
      </c>
    </row>
    <row r="52" spans="1:12" customFormat="1" ht="13.05" customHeight="1">
      <c r="A52" s="515" t="s">
        <v>247</v>
      </c>
      <c r="B52" s="516">
        <v>7.1690372435816752</v>
      </c>
      <c r="C52" s="516">
        <v>3.8927371800105659</v>
      </c>
      <c r="D52" s="686">
        <v>84.164430118609147</v>
      </c>
      <c r="E52" s="357">
        <v>7.1319785943547274</v>
      </c>
      <c r="F52" s="516">
        <v>6.912969144876425</v>
      </c>
      <c r="G52" s="885">
        <v>3.1680952842183974</v>
      </c>
      <c r="H52" s="516">
        <v>8.8447823677892004</v>
      </c>
      <c r="I52" s="516">
        <v>3.468205097811603</v>
      </c>
      <c r="J52" s="885">
        <v>155.02477847605252</v>
      </c>
    </row>
    <row r="53" spans="1:12" customFormat="1" ht="13.05" customHeight="1">
      <c r="A53" s="690" t="s">
        <v>248</v>
      </c>
      <c r="B53" s="516">
        <v>4.4865099808053994</v>
      </c>
      <c r="C53" s="516">
        <v>2.9217641027599277</v>
      </c>
      <c r="D53" s="686">
        <v>53.554832731615697</v>
      </c>
      <c r="E53" s="357">
        <v>4.4865099808053994</v>
      </c>
      <c r="F53" s="516">
        <v>4.9270565145426515</v>
      </c>
      <c r="G53" s="885">
        <v>-8.941373666750918</v>
      </c>
      <c r="H53" s="503">
        <v>0</v>
      </c>
      <c r="I53" s="516">
        <v>2.6346340857376305</v>
      </c>
      <c r="J53" s="885">
        <v>-100</v>
      </c>
    </row>
    <row r="54" spans="1:12" customFormat="1" ht="13.05" customHeight="1">
      <c r="A54" s="690" t="s">
        <v>249</v>
      </c>
      <c r="B54" s="516">
        <v>6.3924536485612302</v>
      </c>
      <c r="C54" s="516">
        <v>3.1981137557574089</v>
      </c>
      <c r="D54" s="686">
        <v>99.881997225808703</v>
      </c>
      <c r="E54" s="357">
        <v>6.3253342485456887</v>
      </c>
      <c r="F54" s="516">
        <v>5.9274341495426732</v>
      </c>
      <c r="G54" s="885">
        <v>6.7128556634191483</v>
      </c>
      <c r="H54" s="516">
        <v>8.8447823677892004</v>
      </c>
      <c r="I54" s="516">
        <v>2.8255633848151582</v>
      </c>
      <c r="J54" s="885">
        <v>213.02721486702043</v>
      </c>
    </row>
    <row r="55" spans="1:12" customFormat="1" ht="13.05" customHeight="1">
      <c r="A55" s="206"/>
      <c r="B55" s="503"/>
      <c r="C55" s="503"/>
      <c r="D55" s="686"/>
      <c r="E55" s="356"/>
      <c r="F55" s="503"/>
      <c r="G55" s="885"/>
      <c r="H55" s="503"/>
      <c r="I55" s="503"/>
      <c r="J55" s="885"/>
    </row>
    <row r="56" spans="1:12" customFormat="1" ht="13.05" customHeight="1">
      <c r="A56" s="688" t="s">
        <v>250</v>
      </c>
      <c r="B56" s="503"/>
      <c r="C56" s="503"/>
      <c r="D56" s="686"/>
      <c r="E56" s="356"/>
      <c r="F56" s="503"/>
      <c r="G56" s="885"/>
      <c r="H56" s="503"/>
      <c r="I56" s="503"/>
      <c r="J56" s="885"/>
    </row>
    <row r="57" spans="1:12" customFormat="1" ht="13.05" customHeight="1">
      <c r="A57" s="515" t="s">
        <v>251</v>
      </c>
      <c r="B57" s="503">
        <v>5309.6847348151387</v>
      </c>
      <c r="C57" s="503">
        <v>12976.070566337949</v>
      </c>
      <c r="D57" s="686">
        <v>-59.080950526044994</v>
      </c>
      <c r="E57" s="356">
        <v>5095.9027376280774</v>
      </c>
      <c r="F57" s="503">
        <v>2061.7331831721331</v>
      </c>
      <c r="G57" s="885">
        <v>147.16596595625649</v>
      </c>
      <c r="H57" s="503">
        <v>213.78199718706051</v>
      </c>
      <c r="I57" s="503">
        <v>10914.337383165888</v>
      </c>
      <c r="J57" s="885">
        <v>-98.041273696406023</v>
      </c>
      <c r="L57" s="873"/>
    </row>
    <row r="58" spans="1:12" customFormat="1" ht="13.05" customHeight="1">
      <c r="A58" s="515" t="s">
        <v>252</v>
      </c>
      <c r="B58" s="503">
        <v>4642.8359883464982</v>
      </c>
      <c r="C58" s="503">
        <v>10402.540851061087</v>
      </c>
      <c r="D58" s="686">
        <v>-55.368250364785474</v>
      </c>
      <c r="E58" s="356">
        <v>4429.0539911594387</v>
      </c>
      <c r="F58" s="503">
        <v>1784.6159439653732</v>
      </c>
      <c r="G58" s="885">
        <v>148.17967171794893</v>
      </c>
      <c r="H58" s="503">
        <v>213.78199718706051</v>
      </c>
      <c r="I58" s="503">
        <v>8617.9249070957667</v>
      </c>
      <c r="J58" s="885">
        <v>-97.519333256071448</v>
      </c>
    </row>
    <row r="59" spans="1:12" customFormat="1" ht="13.05" customHeight="1">
      <c r="A59" s="515" t="s">
        <v>253</v>
      </c>
      <c r="B59" s="503">
        <v>519.81191409058874</v>
      </c>
      <c r="C59" s="503">
        <v>3187.5229440249404</v>
      </c>
      <c r="D59" s="686">
        <v>-83.692292629140624</v>
      </c>
      <c r="E59" s="356">
        <v>401.48280016653803</v>
      </c>
      <c r="F59" s="503">
        <v>131.80324582296703</v>
      </c>
      <c r="G59" s="885">
        <v>204.60767309614974</v>
      </c>
      <c r="H59" s="503">
        <v>118.32911392405056</v>
      </c>
      <c r="I59" s="503">
        <v>3055.7196982019746</v>
      </c>
      <c r="J59" s="885">
        <v>-96.127618839068347</v>
      </c>
      <c r="L59" s="873"/>
    </row>
    <row r="60" spans="1:12" customFormat="1" ht="13.05" customHeight="1">
      <c r="A60" s="515" t="s">
        <v>254</v>
      </c>
      <c r="B60" s="503">
        <v>390.3531527355089</v>
      </c>
      <c r="C60" s="503">
        <v>1433.0355720155865</v>
      </c>
      <c r="D60" s="686">
        <v>-72.760400344670344</v>
      </c>
      <c r="E60" s="356">
        <v>272.02403881145824</v>
      </c>
      <c r="F60" s="503">
        <v>98.515470915751138</v>
      </c>
      <c r="G60" s="885">
        <v>176.12316754196797</v>
      </c>
      <c r="H60" s="503">
        <v>118.32911392405056</v>
      </c>
      <c r="I60" s="503">
        <v>1334.5201010998362</v>
      </c>
      <c r="J60" s="885">
        <v>-91.13320857239016</v>
      </c>
    </row>
    <row r="61" spans="1:12" customFormat="1" ht="13.05" customHeight="1">
      <c r="A61" s="515" t="s">
        <v>255</v>
      </c>
      <c r="B61" s="503">
        <v>57.705641784227453</v>
      </c>
      <c r="C61" s="503">
        <v>196.0811910547516</v>
      </c>
      <c r="D61" s="686">
        <v>-70.570536891468421</v>
      </c>
      <c r="E61" s="356">
        <v>57.705641784227453</v>
      </c>
      <c r="F61" s="503">
        <v>11.986847890877277</v>
      </c>
      <c r="G61" s="885">
        <v>381.40797572099802</v>
      </c>
      <c r="H61" s="503">
        <v>0</v>
      </c>
      <c r="I61" s="503">
        <v>184.09434316387433</v>
      </c>
      <c r="J61" s="885">
        <v>-100</v>
      </c>
      <c r="L61" s="873"/>
    </row>
    <row r="62" spans="1:12" customFormat="1" ht="13.05" customHeight="1">
      <c r="A62" s="515" t="s">
        <v>256</v>
      </c>
      <c r="B62" s="503">
        <v>32.427417323902795</v>
      </c>
      <c r="C62" s="503">
        <v>1.1006864517040604</v>
      </c>
      <c r="D62" s="686">
        <v>2846.1085192517203</v>
      </c>
      <c r="E62" s="356">
        <v>32.427417323902795</v>
      </c>
      <c r="F62" s="503">
        <v>1.1006864517040604</v>
      </c>
      <c r="G62" s="885">
        <v>2846.1085192517203</v>
      </c>
      <c r="H62" s="503">
        <v>0</v>
      </c>
      <c r="I62" s="503">
        <v>0</v>
      </c>
      <c r="J62" s="885" t="s">
        <v>147</v>
      </c>
    </row>
    <row r="63" spans="1:12" customFormat="1" ht="13.05" customHeight="1">
      <c r="A63" s="515" t="s">
        <v>257</v>
      </c>
      <c r="B63" s="503">
        <v>0</v>
      </c>
      <c r="C63" s="503">
        <v>104.36481365210867</v>
      </c>
      <c r="D63" s="686">
        <v>-100</v>
      </c>
      <c r="E63" s="356">
        <v>0</v>
      </c>
      <c r="F63" s="503">
        <v>8.5539253999596578</v>
      </c>
      <c r="G63" s="885">
        <v>-100</v>
      </c>
      <c r="H63" s="503">
        <v>0</v>
      </c>
      <c r="I63" s="503">
        <v>95.810888252148999</v>
      </c>
      <c r="J63" s="885">
        <v>-100</v>
      </c>
    </row>
    <row r="64" spans="1:12" customFormat="1" ht="13.05" customHeight="1">
      <c r="A64" s="515" t="s">
        <v>258</v>
      </c>
      <c r="B64" s="503">
        <v>283.19882961957586</v>
      </c>
      <c r="C64" s="503">
        <v>630.90386953899622</v>
      </c>
      <c r="D64" s="686">
        <v>-55.112205948822236</v>
      </c>
      <c r="E64" s="356">
        <v>273.309940730687</v>
      </c>
      <c r="F64" s="503">
        <v>214.80973908517319</v>
      </c>
      <c r="G64" s="885">
        <v>27.233495973996867</v>
      </c>
      <c r="H64" s="503">
        <v>9.8888888888888893</v>
      </c>
      <c r="I64" s="503">
        <v>416.0941304538232</v>
      </c>
      <c r="J64" s="885">
        <v>-97.623401013106488</v>
      </c>
      <c r="L64" s="873"/>
    </row>
    <row r="65" spans="1:12" customFormat="1" ht="13.05" customHeight="1">
      <c r="A65" s="515" t="s">
        <v>259</v>
      </c>
      <c r="B65" s="503">
        <v>204.22037993475516</v>
      </c>
      <c r="C65" s="503">
        <v>253.5562512198791</v>
      </c>
      <c r="D65" s="686">
        <v>-19.45756456319463</v>
      </c>
      <c r="E65" s="356">
        <v>204.22037993475516</v>
      </c>
      <c r="F65" s="503">
        <v>98.658026723188613</v>
      </c>
      <c r="G65" s="885">
        <v>106.99824101261406</v>
      </c>
      <c r="H65" s="503">
        <v>0</v>
      </c>
      <c r="I65" s="503">
        <v>154.89822449669049</v>
      </c>
      <c r="J65" s="885">
        <v>-100</v>
      </c>
    </row>
    <row r="66" spans="1:12" customFormat="1" ht="13.05" customHeight="1">
      <c r="A66" s="515" t="s">
        <v>260</v>
      </c>
      <c r="B66" s="503">
        <v>717.49708133541185</v>
      </c>
      <c r="C66" s="503">
        <v>724.96309748712474</v>
      </c>
      <c r="D66" s="686">
        <v>-1.0298477505395365</v>
      </c>
      <c r="E66" s="356">
        <v>717.49708133541185</v>
      </c>
      <c r="F66" s="503">
        <v>374.78863770809284</v>
      </c>
      <c r="G66" s="885">
        <v>91.44045713953588</v>
      </c>
      <c r="H66" s="503">
        <v>0</v>
      </c>
      <c r="I66" s="503">
        <v>350.17445977903185</v>
      </c>
      <c r="J66" s="885">
        <v>-100</v>
      </c>
      <c r="L66" s="873"/>
    </row>
    <row r="67" spans="1:12" customFormat="1" ht="13.05" customHeight="1">
      <c r="A67" s="515" t="s">
        <v>261</v>
      </c>
      <c r="B67" s="503">
        <v>66.971439760755359</v>
      </c>
      <c r="C67" s="503">
        <v>91.23502339445146</v>
      </c>
      <c r="D67" s="686">
        <v>-26.594593535416045</v>
      </c>
      <c r="E67" s="356">
        <v>65.193661982977574</v>
      </c>
      <c r="F67" s="503">
        <v>75.266542019093265</v>
      </c>
      <c r="G67" s="885">
        <v>-13.382945151858383</v>
      </c>
      <c r="H67" s="503">
        <v>1.7777777777777777</v>
      </c>
      <c r="I67" s="503">
        <v>15.968481375358166</v>
      </c>
      <c r="J67" s="885">
        <v>-88.86695775265666</v>
      </c>
    </row>
    <row r="68" spans="1:12" customFormat="1" ht="13.05" customHeight="1">
      <c r="A68" s="515" t="s">
        <v>262</v>
      </c>
      <c r="B68" s="503">
        <v>73.281630565561272</v>
      </c>
      <c r="C68" s="503">
        <v>65.564213232178801</v>
      </c>
      <c r="D68" s="686">
        <v>11.770777003078226</v>
      </c>
      <c r="E68" s="356">
        <v>73.281630565561272</v>
      </c>
      <c r="F68" s="503">
        <v>33.627250481462475</v>
      </c>
      <c r="G68" s="885">
        <v>117.92334941555471</v>
      </c>
      <c r="H68" s="503">
        <v>0</v>
      </c>
      <c r="I68" s="503">
        <v>31.936962750716333</v>
      </c>
      <c r="J68" s="885">
        <v>-100</v>
      </c>
    </row>
    <row r="69" spans="1:12" customFormat="1" ht="13.05" customHeight="1">
      <c r="A69" s="515" t="s">
        <v>263</v>
      </c>
      <c r="B69" s="503">
        <v>121.229590898103</v>
      </c>
      <c r="C69" s="503">
        <v>693.51545868386313</v>
      </c>
      <c r="D69" s="686">
        <v>-82.519554628505389</v>
      </c>
      <c r="E69" s="356">
        <v>118.229590898103</v>
      </c>
      <c r="F69" s="503">
        <v>77.010954235720604</v>
      </c>
      <c r="G69" s="885">
        <v>53.523082620450936</v>
      </c>
      <c r="H69" s="503">
        <v>3</v>
      </c>
      <c r="I69" s="503">
        <v>616.50450444814248</v>
      </c>
      <c r="J69" s="885">
        <v>-99.513385550575109</v>
      </c>
    </row>
    <row r="70" spans="1:12" customFormat="1" ht="13.05" customHeight="1">
      <c r="A70" s="515" t="s">
        <v>264</v>
      </c>
      <c r="B70" s="503">
        <v>29.503446998335857</v>
      </c>
      <c r="C70" s="503">
        <v>231.99801410366916</v>
      </c>
      <c r="D70" s="686">
        <v>-87.282888126295717</v>
      </c>
      <c r="E70" s="356">
        <v>29.503446998335857</v>
      </c>
      <c r="F70" s="503">
        <v>27.714665546969325</v>
      </c>
      <c r="G70" s="885">
        <v>6.4542776038015059</v>
      </c>
      <c r="H70" s="503">
        <v>0</v>
      </c>
      <c r="I70" s="503">
        <v>204.28334855669976</v>
      </c>
      <c r="J70" s="885">
        <v>-100</v>
      </c>
    </row>
    <row r="71" spans="1:12" customFormat="1" ht="13.05" customHeight="1">
      <c r="A71" s="515" t="s">
        <v>265</v>
      </c>
      <c r="B71" s="503">
        <v>125.18750014966659</v>
      </c>
      <c r="C71" s="503">
        <v>75.151105727599329</v>
      </c>
      <c r="D71" s="686">
        <v>66.581048858328828</v>
      </c>
      <c r="E71" s="356">
        <v>118.96527792744436</v>
      </c>
      <c r="F71" s="503">
        <v>59.182624352241177</v>
      </c>
      <c r="G71" s="885">
        <v>101.01386045233612</v>
      </c>
      <c r="H71" s="503">
        <v>6.2222222222222232</v>
      </c>
      <c r="I71" s="503">
        <v>15.968481375358166</v>
      </c>
      <c r="J71" s="885">
        <v>-61.034352134298295</v>
      </c>
    </row>
    <row r="72" spans="1:12" customFormat="1" ht="13.05" customHeight="1">
      <c r="A72" s="688"/>
      <c r="B72" s="503"/>
      <c r="C72" s="503"/>
      <c r="D72" s="687"/>
      <c r="E72" s="356"/>
      <c r="F72" s="503"/>
      <c r="G72" s="887"/>
      <c r="H72" s="503"/>
      <c r="I72" s="503"/>
      <c r="J72" s="887"/>
    </row>
    <row r="73" spans="1:12" customFormat="1" ht="13.05" customHeight="1">
      <c r="A73" s="688" t="s">
        <v>266</v>
      </c>
      <c r="B73" s="503"/>
      <c r="C73" s="503"/>
      <c r="D73" s="687"/>
      <c r="E73" s="356"/>
      <c r="F73" s="503"/>
      <c r="G73" s="887"/>
      <c r="H73" s="503"/>
      <c r="I73" s="503"/>
      <c r="J73" s="887"/>
    </row>
    <row r="74" spans="1:12" customFormat="1" ht="13.05" customHeight="1">
      <c r="A74" s="688" t="s">
        <v>267</v>
      </c>
      <c r="B74" s="503">
        <v>6275.7031140160288</v>
      </c>
      <c r="C74" s="503">
        <v>14404.506495480782</v>
      </c>
      <c r="D74" s="686">
        <v>-56.432362913752399</v>
      </c>
      <c r="E74" s="356">
        <v>6014.772302738691</v>
      </c>
      <c r="F74" s="503">
        <v>2406.4640991501915</v>
      </c>
      <c r="G74" s="885">
        <v>149.94232429491561</v>
      </c>
      <c r="H74" s="503">
        <v>260.93081127733018</v>
      </c>
      <c r="I74" s="503">
        <v>11998.042396330669</v>
      </c>
      <c r="J74" s="885">
        <v>-97.825221793205785</v>
      </c>
    </row>
    <row r="75" spans="1:12" customFormat="1" ht="13.05" customHeight="1">
      <c r="A75" s="688" t="s">
        <v>268</v>
      </c>
      <c r="B75" s="503">
        <v>346.31783530297167</v>
      </c>
      <c r="C75" s="503">
        <v>1110.3094934536157</v>
      </c>
      <c r="D75" s="686">
        <v>-68.808891813961651</v>
      </c>
      <c r="E75" s="356">
        <v>342.70672419186059</v>
      </c>
      <c r="F75" s="503">
        <v>100.64070802800724</v>
      </c>
      <c r="G75" s="885">
        <v>240.52495347756192</v>
      </c>
      <c r="H75" s="503">
        <v>3.6111111111111112</v>
      </c>
      <c r="I75" s="503">
        <v>1009.6687854256082</v>
      </c>
      <c r="J75" s="885">
        <v>-99.642346959395312</v>
      </c>
    </row>
    <row r="76" spans="1:12" customFormat="1" ht="13.05" customHeight="1">
      <c r="A76" s="688" t="s">
        <v>269</v>
      </c>
      <c r="B76" s="503">
        <v>322.25912586367838</v>
      </c>
      <c r="C76" s="503">
        <v>947.33913720421788</v>
      </c>
      <c r="D76" s="686">
        <v>-65.982707437304057</v>
      </c>
      <c r="E76" s="356">
        <v>322.25912586367838</v>
      </c>
      <c r="F76" s="503">
        <v>90.741346886278336</v>
      </c>
      <c r="G76" s="885">
        <v>255.14033780824289</v>
      </c>
      <c r="H76" s="503">
        <v>0</v>
      </c>
      <c r="I76" s="503">
        <v>856.59779031793948</v>
      </c>
      <c r="J76" s="885">
        <v>-100</v>
      </c>
      <c r="L76" s="873"/>
    </row>
    <row r="77" spans="1:12" customFormat="1" ht="13.05" customHeight="1">
      <c r="A77" s="688" t="s">
        <v>270</v>
      </c>
      <c r="B77" s="503">
        <v>34.55623807181788</v>
      </c>
      <c r="C77" s="503">
        <v>175.80871943081155</v>
      </c>
      <c r="D77" s="686">
        <v>-80.344411708534579</v>
      </c>
      <c r="E77" s="356">
        <v>30.945126960706766</v>
      </c>
      <c r="F77" s="503">
        <v>14.296676288208243</v>
      </c>
      <c r="G77" s="885">
        <v>116.44979809908685</v>
      </c>
      <c r="H77" s="503">
        <v>3.6111111111111112</v>
      </c>
      <c r="I77" s="503">
        <v>161.51204314260332</v>
      </c>
      <c r="J77" s="885">
        <v>-97.764184613823033</v>
      </c>
    </row>
    <row r="78" spans="1:12" customFormat="1" ht="13.05" customHeight="1">
      <c r="A78" s="688" t="s">
        <v>271</v>
      </c>
      <c r="B78" s="503">
        <v>6001.8231388409931</v>
      </c>
      <c r="C78" s="503">
        <v>13322.145459127027</v>
      </c>
      <c r="D78" s="686">
        <v>-54.948524190380063</v>
      </c>
      <c r="E78" s="356">
        <v>5744.5034386747657</v>
      </c>
      <c r="F78" s="503">
        <v>2321.1102761696407</v>
      </c>
      <c r="G78" s="885">
        <v>147.48946647009387</v>
      </c>
      <c r="H78" s="503">
        <v>257.31970016621909</v>
      </c>
      <c r="I78" s="503">
        <v>11001.035182957457</v>
      </c>
      <c r="J78" s="885">
        <v>-97.660950120722703</v>
      </c>
      <c r="L78" s="873"/>
    </row>
    <row r="79" spans="1:12" customFormat="1" ht="13.05" customHeight="1">
      <c r="A79" s="206"/>
      <c r="B79" s="503"/>
      <c r="C79" s="503"/>
      <c r="D79" s="687"/>
      <c r="E79" s="356"/>
      <c r="F79" s="503"/>
      <c r="G79" s="887"/>
      <c r="H79" s="503"/>
      <c r="I79" s="503"/>
      <c r="J79" s="887"/>
    </row>
    <row r="80" spans="1:12" customFormat="1" ht="13.05" customHeight="1">
      <c r="A80" s="688" t="s">
        <v>272</v>
      </c>
      <c r="B80" s="503">
        <v>69.21818379591322</v>
      </c>
      <c r="C80" s="503">
        <v>684.38146996309717</v>
      </c>
      <c r="D80" s="686">
        <v>-89.88602309766722</v>
      </c>
      <c r="E80" s="356">
        <v>66.104259745280302</v>
      </c>
      <c r="F80" s="503">
        <v>91.720429685823404</v>
      </c>
      <c r="G80" s="885">
        <v>-27.928532419972317</v>
      </c>
      <c r="H80" s="503">
        <v>3.1139240506329116</v>
      </c>
      <c r="I80" s="503">
        <v>592.66104027727386</v>
      </c>
      <c r="J80" s="885">
        <v>-99.474586004645076</v>
      </c>
      <c r="L80" s="873"/>
    </row>
    <row r="81" spans="1:12" customFormat="1" ht="13.05" customHeight="1">
      <c r="A81" s="688" t="s">
        <v>273</v>
      </c>
      <c r="B81" s="503">
        <v>23.431455891139073</v>
      </c>
      <c r="C81" s="503">
        <v>392.29493857693529</v>
      </c>
      <c r="D81" s="686">
        <v>-94.027081772674009</v>
      </c>
      <c r="E81" s="356">
        <v>23.431455891139073</v>
      </c>
      <c r="F81" s="503">
        <v>55.129600305391946</v>
      </c>
      <c r="G81" s="885">
        <v>-57.497504496060415</v>
      </c>
      <c r="H81" s="503">
        <v>0</v>
      </c>
      <c r="I81" s="503">
        <v>337.16533827154313</v>
      </c>
      <c r="J81" s="885">
        <v>-100</v>
      </c>
    </row>
    <row r="82" spans="1:12" customFormat="1" ht="13.05" customHeight="1">
      <c r="A82" s="688" t="s">
        <v>274</v>
      </c>
      <c r="B82" s="503">
        <v>13.733709767149504</v>
      </c>
      <c r="C82" s="503">
        <v>130.93039416889371</v>
      </c>
      <c r="D82" s="686">
        <v>-89.510678666839041</v>
      </c>
      <c r="E82" s="356">
        <v>13.733709767149504</v>
      </c>
      <c r="F82" s="503">
        <v>3.1825431660283705</v>
      </c>
      <c r="G82" s="885">
        <v>331.53255276309039</v>
      </c>
      <c r="H82" s="503">
        <v>0</v>
      </c>
      <c r="I82" s="503">
        <v>127.74785100286533</v>
      </c>
      <c r="J82" s="885">
        <v>-100</v>
      </c>
    </row>
    <row r="83" spans="1:12" customFormat="1" ht="13.05" customHeight="1">
      <c r="A83" s="688" t="s">
        <v>275</v>
      </c>
      <c r="B83" s="503">
        <v>40.487398263484231</v>
      </c>
      <c r="C83" s="503">
        <v>162.12773495989032</v>
      </c>
      <c r="D83" s="686">
        <v>-75.027469375612611</v>
      </c>
      <c r="E83" s="356">
        <v>37.37347421285132</v>
      </c>
      <c r="F83" s="503">
        <v>34.379883957024973</v>
      </c>
      <c r="G83" s="885">
        <v>8.7073890638152065</v>
      </c>
      <c r="H83" s="503">
        <v>3.1139240506329116</v>
      </c>
      <c r="I83" s="503">
        <v>127.74785100286533</v>
      </c>
      <c r="J83" s="885">
        <v>-97.562445061746615</v>
      </c>
    </row>
    <row r="84" spans="1:12" customFormat="1" ht="13.05" customHeight="1">
      <c r="A84" s="206"/>
      <c r="B84" s="503"/>
      <c r="C84" s="503"/>
      <c r="D84" s="687"/>
      <c r="E84" s="356"/>
      <c r="F84" s="503"/>
      <c r="G84" s="887"/>
      <c r="H84" s="503"/>
      <c r="I84" s="503"/>
      <c r="J84" s="887"/>
    </row>
    <row r="85" spans="1:12" customFormat="1" ht="13.05" customHeight="1">
      <c r="A85" s="688" t="s">
        <v>276</v>
      </c>
      <c r="B85" s="503">
        <v>40.934866802865812</v>
      </c>
      <c r="C85" s="503">
        <v>77.420855817335806</v>
      </c>
      <c r="D85" s="686">
        <v>-47.126822132467538</v>
      </c>
      <c r="E85" s="356">
        <v>37.059866802865812</v>
      </c>
      <c r="F85" s="503">
        <v>57.231850424510384</v>
      </c>
      <c r="G85" s="885">
        <v>-35.246079712644793</v>
      </c>
      <c r="H85" s="503">
        <v>3.875</v>
      </c>
      <c r="I85" s="503">
        <v>20.189005392825415</v>
      </c>
      <c r="J85" s="885">
        <v>-80.806384838665394</v>
      </c>
    </row>
    <row r="86" spans="1:12" customFormat="1" ht="13.05" customHeight="1">
      <c r="A86" s="688" t="s">
        <v>277</v>
      </c>
      <c r="B86" s="503">
        <v>287.58218839531679</v>
      </c>
      <c r="C86" s="503">
        <v>685.88043381928287</v>
      </c>
      <c r="D86" s="686">
        <v>-58.071090205338983</v>
      </c>
      <c r="E86" s="356">
        <v>221.73565342536412</v>
      </c>
      <c r="F86" s="503">
        <v>203.56147331006585</v>
      </c>
      <c r="G86" s="885">
        <v>8.9281040364721953</v>
      </c>
      <c r="H86" s="503">
        <v>65.8465349699527</v>
      </c>
      <c r="I86" s="503">
        <v>482.31896050921716</v>
      </c>
      <c r="J86" s="885">
        <v>-86.34792733413714</v>
      </c>
      <c r="L86" s="873"/>
    </row>
    <row r="87" spans="1:12" customFormat="1" ht="13.05" customHeight="1">
      <c r="A87" s="688" t="s">
        <v>278</v>
      </c>
      <c r="B87" s="503">
        <v>10.673725646869059</v>
      </c>
      <c r="C87" s="503">
        <v>13.491703300950025</v>
      </c>
      <c r="D87" s="686">
        <v>-20.886744921840496</v>
      </c>
      <c r="E87" s="356">
        <v>10.673725646869059</v>
      </c>
      <c r="F87" s="503">
        <v>13.491703300950025</v>
      </c>
      <c r="G87" s="885">
        <v>-20.886744921840496</v>
      </c>
      <c r="H87" s="503">
        <v>0</v>
      </c>
      <c r="I87" s="503">
        <v>0</v>
      </c>
      <c r="J87" s="885" t="s">
        <v>147</v>
      </c>
    </row>
    <row r="88" spans="1:12" customFormat="1" ht="13.05" customHeight="1">
      <c r="A88" s="688" t="s">
        <v>279</v>
      </c>
      <c r="B88" s="503">
        <v>38.815516232230159</v>
      </c>
      <c r="C88" s="503">
        <v>86.136925967342691</v>
      </c>
      <c r="D88" s="686">
        <v>-54.937425736615694</v>
      </c>
      <c r="E88" s="356">
        <v>35.204405121119038</v>
      </c>
      <c r="F88" s="503">
        <v>22.263000465910018</v>
      </c>
      <c r="G88" s="885">
        <v>58.129651818610029</v>
      </c>
      <c r="H88" s="503">
        <v>3.6111111111111112</v>
      </c>
      <c r="I88" s="503">
        <v>63.873925501432666</v>
      </c>
      <c r="J88" s="885">
        <v>-94.346501983770963</v>
      </c>
    </row>
    <row r="89" spans="1:12" customFormat="1" ht="13.05" customHeight="1">
      <c r="A89" s="688" t="s">
        <v>280</v>
      </c>
      <c r="B89" s="503">
        <v>13.85684125064801</v>
      </c>
      <c r="C89" s="503">
        <v>14.363677132074487</v>
      </c>
      <c r="D89" s="686">
        <v>-3.5285942225385947</v>
      </c>
      <c r="E89" s="356">
        <v>13.85684125064801</v>
      </c>
      <c r="F89" s="503">
        <v>14.363677132074487</v>
      </c>
      <c r="G89" s="885">
        <v>-3.5285942225385947</v>
      </c>
      <c r="H89" s="503">
        <v>0</v>
      </c>
      <c r="I89" s="503">
        <v>0</v>
      </c>
      <c r="J89" s="885" t="s">
        <v>147</v>
      </c>
    </row>
    <row r="90" spans="1:12" customFormat="1" ht="13.05" customHeight="1">
      <c r="A90" s="688" t="s">
        <v>281</v>
      </c>
      <c r="B90" s="503">
        <v>74.891529869865536</v>
      </c>
      <c r="C90" s="503">
        <v>259.41882294636935</v>
      </c>
      <c r="D90" s="686">
        <v>-71.131034741704852</v>
      </c>
      <c r="E90" s="356">
        <v>59.26891127889251</v>
      </c>
      <c r="F90" s="503">
        <v>82.504363667831811</v>
      </c>
      <c r="G90" s="885">
        <v>-28.162695106027137</v>
      </c>
      <c r="H90" s="503">
        <v>15.622618590973019</v>
      </c>
      <c r="I90" s="503">
        <v>176.91445927853755</v>
      </c>
      <c r="J90" s="885">
        <v>-91.169394149758858</v>
      </c>
    </row>
    <row r="91" spans="1:12" ht="13.05" customHeight="1">
      <c r="A91" s="206"/>
      <c r="B91" s="503"/>
      <c r="C91" s="503"/>
      <c r="D91" s="687"/>
      <c r="E91" s="356"/>
      <c r="F91" s="503"/>
      <c r="G91" s="887"/>
      <c r="H91" s="503"/>
      <c r="I91" s="503"/>
      <c r="J91" s="887"/>
    </row>
    <row r="92" spans="1:12" ht="13.05" customHeight="1">
      <c r="A92" s="514" t="s">
        <v>282</v>
      </c>
      <c r="B92" s="503"/>
      <c r="C92" s="503"/>
      <c r="D92" s="687"/>
      <c r="E92" s="356"/>
      <c r="F92" s="503"/>
      <c r="G92" s="887"/>
      <c r="H92" s="503"/>
      <c r="I92" s="503"/>
      <c r="J92" s="887"/>
    </row>
    <row r="93" spans="1:12" ht="13.05" customHeight="1">
      <c r="A93" s="688" t="s">
        <v>283</v>
      </c>
      <c r="B93" s="660">
        <v>65.650287095754209</v>
      </c>
      <c r="C93" s="660" t="s">
        <v>147</v>
      </c>
      <c r="D93" s="687" t="s">
        <v>147</v>
      </c>
      <c r="E93" s="358">
        <v>65.721267607514307</v>
      </c>
      <c r="F93" s="660">
        <v>61.757612048819311</v>
      </c>
      <c r="G93" s="887">
        <v>3.9636555586949953</v>
      </c>
      <c r="H93" s="660">
        <v>64.376770538243633</v>
      </c>
      <c r="I93" s="660" t="s">
        <v>147</v>
      </c>
      <c r="J93" s="887" t="s">
        <v>147</v>
      </c>
    </row>
    <row r="94" spans="1:12" ht="13.05" customHeight="1">
      <c r="A94" s="688" t="s">
        <v>284</v>
      </c>
      <c r="B94" s="660">
        <v>34.349712904245521</v>
      </c>
      <c r="C94" s="660" t="s">
        <v>147</v>
      </c>
      <c r="D94" s="687" t="s">
        <v>147</v>
      </c>
      <c r="E94" s="358">
        <v>34.278732392485587</v>
      </c>
      <c r="F94" s="660">
        <v>38.242387951180703</v>
      </c>
      <c r="G94" s="887">
        <v>-3.9636555586951161</v>
      </c>
      <c r="H94" s="660">
        <v>35.623229461756388</v>
      </c>
      <c r="I94" s="660" t="s">
        <v>147</v>
      </c>
      <c r="J94" s="887" t="s">
        <v>147</v>
      </c>
    </row>
    <row r="95" spans="1:12" ht="13.05" customHeight="1">
      <c r="A95" s="688" t="s">
        <v>285</v>
      </c>
      <c r="B95" s="660">
        <v>2.0053839695052686</v>
      </c>
      <c r="C95" s="660" t="s">
        <v>147</v>
      </c>
      <c r="D95" s="687" t="s">
        <v>147</v>
      </c>
      <c r="E95" s="358">
        <v>1.8809099829942233</v>
      </c>
      <c r="F95" s="660">
        <v>2.1085013917064241</v>
      </c>
      <c r="G95" s="887">
        <v>-10.793989020230599</v>
      </c>
      <c r="H95" s="660">
        <v>4.2386685552407943</v>
      </c>
      <c r="I95" s="660" t="s">
        <v>147</v>
      </c>
      <c r="J95" s="887" t="s">
        <v>147</v>
      </c>
    </row>
    <row r="96" spans="1:12" ht="13.05" customHeight="1">
      <c r="A96" s="206"/>
      <c r="B96" s="503"/>
      <c r="C96" s="503"/>
      <c r="D96" s="687"/>
      <c r="E96" s="356"/>
      <c r="F96" s="503"/>
      <c r="G96" s="887"/>
      <c r="H96" s="503"/>
      <c r="I96" s="503"/>
      <c r="J96" s="887"/>
    </row>
    <row r="97" spans="1:10" ht="13.05" customHeight="1">
      <c r="A97" s="688" t="s">
        <v>286</v>
      </c>
      <c r="B97" s="888">
        <v>222.14348867475411</v>
      </c>
      <c r="C97" s="660" t="s">
        <v>147</v>
      </c>
      <c r="D97" s="687" t="s">
        <v>147</v>
      </c>
      <c r="E97" s="889">
        <v>222.14348867475411</v>
      </c>
      <c r="F97" s="888">
        <v>237.58933062281764</v>
      </c>
      <c r="G97" s="887">
        <v>-6.5010671596968379</v>
      </c>
      <c r="H97" s="888">
        <v>0</v>
      </c>
      <c r="I97" s="660" t="s">
        <v>147</v>
      </c>
      <c r="J97" s="887" t="s">
        <v>147</v>
      </c>
    </row>
    <row r="98" spans="1:10" ht="13.05" customHeight="1">
      <c r="A98" s="688" t="s">
        <v>287</v>
      </c>
      <c r="B98" s="888">
        <v>6464.3040119778107</v>
      </c>
      <c r="C98" s="660" t="s">
        <v>147</v>
      </c>
      <c r="D98" s="687" t="s">
        <v>147</v>
      </c>
      <c r="E98" s="889">
        <v>6111.3040119777997</v>
      </c>
      <c r="F98" s="888">
        <v>2534.0814436527571</v>
      </c>
      <c r="G98" s="887">
        <v>141.16446719915393</v>
      </c>
      <c r="H98" s="888">
        <v>352.99999999999989</v>
      </c>
      <c r="I98" s="660" t="s">
        <v>147</v>
      </c>
      <c r="J98" s="887" t="s">
        <v>147</v>
      </c>
    </row>
    <row r="99" spans="1:10" ht="13.05" customHeight="1">
      <c r="A99" s="206"/>
      <c r="B99" s="503"/>
      <c r="C99" s="503"/>
      <c r="D99" s="687"/>
      <c r="E99" s="356"/>
      <c r="F99" s="503"/>
      <c r="G99" s="887"/>
      <c r="H99" s="503"/>
      <c r="I99" s="503"/>
      <c r="J99" s="887"/>
    </row>
    <row r="100" spans="1:10" ht="13.05" customHeight="1">
      <c r="A100" s="688" t="s">
        <v>288</v>
      </c>
      <c r="B100" s="888">
        <v>1304.7194555863989</v>
      </c>
      <c r="C100" s="660" t="s">
        <v>147</v>
      </c>
      <c r="D100" s="687" t="s">
        <v>147</v>
      </c>
      <c r="E100" s="889">
        <v>1304.7194555863989</v>
      </c>
      <c r="F100" s="888">
        <v>877.89246264980511</v>
      </c>
      <c r="G100" s="887">
        <v>48.619507638586114</v>
      </c>
      <c r="H100" s="888">
        <v>0</v>
      </c>
      <c r="I100" s="660" t="s">
        <v>147</v>
      </c>
      <c r="J100" s="887" t="s">
        <v>147</v>
      </c>
    </row>
    <row r="101" spans="1:10" ht="13.05" customHeight="1">
      <c r="A101" s="688" t="s">
        <v>289</v>
      </c>
      <c r="B101" s="888">
        <v>5381.7280450661538</v>
      </c>
      <c r="C101" s="660" t="s">
        <v>147</v>
      </c>
      <c r="D101" s="687" t="s">
        <v>147</v>
      </c>
      <c r="E101" s="889">
        <v>5028.7280450661528</v>
      </c>
      <c r="F101" s="888">
        <v>1893.7783116257701</v>
      </c>
      <c r="G101" s="887">
        <v>165.53942529572493</v>
      </c>
      <c r="H101" s="888">
        <v>352.99999999999989</v>
      </c>
      <c r="I101" s="660" t="s">
        <v>147</v>
      </c>
      <c r="J101" s="887" t="s">
        <v>147</v>
      </c>
    </row>
    <row r="102" spans="1:10" ht="13.05" customHeight="1">
      <c r="A102" s="206"/>
      <c r="B102" s="503"/>
      <c r="C102" s="503"/>
      <c r="D102" s="687"/>
      <c r="E102" s="356"/>
      <c r="F102" s="503"/>
      <c r="G102" s="887"/>
      <c r="H102" s="503"/>
      <c r="I102" s="503"/>
      <c r="J102" s="887"/>
    </row>
    <row r="103" spans="1:10" ht="13.05" customHeight="1">
      <c r="A103" s="688" t="s">
        <v>290</v>
      </c>
      <c r="B103" s="888">
        <v>5289.1648656419029</v>
      </c>
      <c r="C103" s="660" t="s">
        <v>147</v>
      </c>
      <c r="D103" s="687" t="s">
        <v>147</v>
      </c>
      <c r="E103" s="889">
        <v>4936.1648656419029</v>
      </c>
      <c r="F103" s="888">
        <v>1830.2111260543365</v>
      </c>
      <c r="G103" s="887">
        <v>169.70466933416262</v>
      </c>
      <c r="H103" s="888">
        <v>352.99999999999989</v>
      </c>
      <c r="I103" s="660" t="s">
        <v>147</v>
      </c>
      <c r="J103" s="887" t="s">
        <v>147</v>
      </c>
    </row>
    <row r="104" spans="1:10" ht="13.05" customHeight="1">
      <c r="A104" s="688"/>
      <c r="B104" s="503"/>
      <c r="C104" s="503"/>
      <c r="D104" s="687"/>
      <c r="E104" s="356"/>
      <c r="F104" s="503"/>
      <c r="G104" s="887"/>
      <c r="H104" s="503"/>
      <c r="I104" s="503"/>
      <c r="J104" s="887"/>
    </row>
    <row r="105" spans="1:10" ht="13.05" customHeight="1">
      <c r="A105" s="691" t="s">
        <v>291</v>
      </c>
      <c r="B105" s="503">
        <v>30.163697943563541</v>
      </c>
      <c r="C105" s="503">
        <v>37.317754729470607</v>
      </c>
      <c r="D105" s="686">
        <v>-19.170651711951358</v>
      </c>
      <c r="E105" s="356">
        <v>29.810245853399699</v>
      </c>
      <c r="F105" s="503">
        <v>32.824909811345371</v>
      </c>
      <c r="G105" s="885">
        <v>-9.1840738490123854</v>
      </c>
      <c r="H105" s="503">
        <v>36.02682289600849</v>
      </c>
      <c r="I105" s="503">
        <v>38.233157608017585</v>
      </c>
      <c r="J105" s="885">
        <v>-5.7707363190594112</v>
      </c>
    </row>
    <row r="106" spans="1:10" ht="13.05" customHeight="1">
      <c r="A106" s="692" t="s">
        <v>292</v>
      </c>
      <c r="B106" s="351">
        <v>1.6785714341702249</v>
      </c>
      <c r="C106" s="351">
        <v>2.4988092858677744</v>
      </c>
      <c r="D106" s="705">
        <v>-32.825148215050802</v>
      </c>
      <c r="E106" s="350">
        <v>1.730605104590905</v>
      </c>
      <c r="F106" s="351">
        <v>1.885761821348495</v>
      </c>
      <c r="G106" s="703">
        <v>-8.2278002980587743</v>
      </c>
      <c r="H106" s="351">
        <v>1.090370205956092</v>
      </c>
      <c r="I106" s="351">
        <v>2.6832878933465487</v>
      </c>
      <c r="J106" s="703">
        <v>-59.364397362662345</v>
      </c>
    </row>
    <row r="107" spans="1:10">
      <c r="A107" s="399" t="s">
        <v>293</v>
      </c>
      <c r="B107" s="196"/>
      <c r="C107" s="196"/>
      <c r="D107" s="194"/>
      <c r="E107" s="196"/>
      <c r="F107" s="196"/>
      <c r="G107" s="197"/>
      <c r="H107" s="196"/>
      <c r="I107" s="196"/>
      <c r="J107" s="198"/>
    </row>
    <row r="108" spans="1:10">
      <c r="A108" s="192" t="s">
        <v>294</v>
      </c>
      <c r="B108" s="193"/>
      <c r="C108" s="193"/>
      <c r="D108" s="194"/>
      <c r="H108"/>
      <c r="J108"/>
    </row>
    <row r="109" spans="1:10">
      <c r="A109" s="190" t="s">
        <v>295</v>
      </c>
      <c r="B109" s="191"/>
      <c r="C109" s="191"/>
      <c r="D109" s="195"/>
      <c r="H109"/>
      <c r="J109"/>
    </row>
    <row r="110" spans="1:10">
      <c r="A110" s="293" t="s">
        <v>296</v>
      </c>
      <c r="B110" s="209"/>
      <c r="C110" s="261"/>
      <c r="D110" s="258"/>
      <c r="E110" s="255"/>
      <c r="F110" s="255"/>
      <c r="G110" s="255"/>
      <c r="H110" s="255"/>
      <c r="I110" s="255"/>
      <c r="J110" s="255"/>
    </row>
    <row r="111" spans="1:10">
      <c r="A111" s="293" t="s">
        <v>297</v>
      </c>
      <c r="B111" s="209"/>
      <c r="C111" s="255"/>
      <c r="D111" s="255"/>
      <c r="E111" s="255"/>
      <c r="F111" s="255"/>
      <c r="G111" s="255"/>
      <c r="H111" s="255"/>
      <c r="I111" s="255"/>
      <c r="J111" s="255"/>
    </row>
    <row r="112" spans="1:10">
      <c r="A112" s="293" t="s">
        <v>298</v>
      </c>
    </row>
    <row r="113" spans="1:1">
      <c r="A113" s="299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9">
    <tabColor theme="0" tint="-4.9989318521683403E-2"/>
  </sheetPr>
  <dimension ref="A1:L113"/>
  <sheetViews>
    <sheetView showGridLines="0" workbookViewId="0">
      <selection activeCell="A2" sqref="A2:J2"/>
    </sheetView>
  </sheetViews>
  <sheetFormatPr defaultColWidth="9.21875" defaultRowHeight="13.8"/>
  <cols>
    <col min="1" max="1" width="35.44140625" customWidth="1"/>
    <col min="2" max="2" width="9.77734375" style="10" customWidth="1"/>
    <col min="3" max="3" width="9.77734375" customWidth="1"/>
    <col min="4" max="4" width="10.44140625" customWidth="1"/>
    <col min="5" max="6" width="9.77734375" customWidth="1"/>
    <col min="7" max="7" width="10.44140625" customWidth="1"/>
    <col min="8" max="8" width="9.77734375" style="10" customWidth="1"/>
    <col min="9" max="9" width="9.77734375" customWidth="1"/>
    <col min="10" max="10" width="10.44140625" style="95" customWidth="1"/>
    <col min="11" max="100" width="9.21875" style="2"/>
    <col min="101" max="101" width="10.44140625" style="2" customWidth="1"/>
    <col min="102" max="16384" width="9.21875" style="2"/>
  </cols>
  <sheetData>
    <row r="1" spans="1:12" s="13" customFormat="1" ht="15.6">
      <c r="A1" s="1325" t="s">
        <v>1155</v>
      </c>
      <c r="B1" s="1325"/>
      <c r="C1" s="1325"/>
      <c r="D1" s="1325"/>
      <c r="E1" s="1325"/>
      <c r="F1" s="1325"/>
      <c r="G1" s="1325"/>
      <c r="H1" s="1325"/>
      <c r="I1" s="1325"/>
      <c r="J1" s="1325"/>
    </row>
    <row r="2" spans="1:12" ht="15.6">
      <c r="A2" s="1326" t="s">
        <v>207</v>
      </c>
      <c r="B2" s="1326"/>
      <c r="C2" s="1326"/>
      <c r="D2" s="1326"/>
      <c r="E2" s="1326"/>
      <c r="F2" s="1326"/>
      <c r="G2" s="1326"/>
      <c r="H2" s="1326"/>
      <c r="I2" s="1326"/>
      <c r="J2" s="1326"/>
      <c r="L2" s="569"/>
    </row>
    <row r="3" spans="1:12" customFormat="1" ht="13.2">
      <c r="A3" s="512"/>
      <c r="B3" s="340" t="s">
        <v>197</v>
      </c>
      <c r="C3" s="340"/>
      <c r="D3" s="693"/>
      <c r="E3" s="661" t="s">
        <v>208</v>
      </c>
      <c r="F3" s="342"/>
      <c r="G3" s="343"/>
      <c r="H3" s="661" t="s">
        <v>209</v>
      </c>
      <c r="I3" s="342"/>
      <c r="J3" s="343"/>
    </row>
    <row r="4" spans="1:12" customFormat="1" ht="12.75" customHeight="1">
      <c r="A4" s="513"/>
      <c r="B4" s="643">
        <v>2021</v>
      </c>
      <c r="C4" s="643">
        <v>2020</v>
      </c>
      <c r="D4" s="694" t="s">
        <v>210</v>
      </c>
      <c r="E4" s="707">
        <v>2021</v>
      </c>
      <c r="F4" s="708">
        <v>2020</v>
      </c>
      <c r="G4" s="709" t="s">
        <v>210</v>
      </c>
      <c r="H4" s="643">
        <v>2021</v>
      </c>
      <c r="I4" s="643">
        <v>2020</v>
      </c>
      <c r="J4" s="506" t="s">
        <v>210</v>
      </c>
    </row>
    <row r="5" spans="1:12" customFormat="1" ht="13.05" customHeight="1">
      <c r="A5" s="206"/>
      <c r="B5" s="685"/>
      <c r="C5" s="395"/>
      <c r="D5" s="660"/>
      <c r="E5" s="354"/>
      <c r="F5" s="369"/>
      <c r="G5" s="706"/>
      <c r="H5" s="685"/>
      <c r="I5" s="395"/>
      <c r="J5" s="884"/>
    </row>
    <row r="6" spans="1:12" customFormat="1" ht="13.05" customHeight="1">
      <c r="A6" s="688" t="s">
        <v>164</v>
      </c>
      <c r="B6" s="503">
        <v>2113.109648755641</v>
      </c>
      <c r="C6" s="503">
        <v>3239.9948650990186</v>
      </c>
      <c r="D6" s="686">
        <v>-34.780463033509733</v>
      </c>
      <c r="E6" s="356">
        <v>1671.1096487556415</v>
      </c>
      <c r="F6" s="503">
        <v>271.99486509902675</v>
      </c>
      <c r="G6" s="885">
        <v>514.39014598574533</v>
      </c>
      <c r="H6" s="503">
        <v>441.99999999999994</v>
      </c>
      <c r="I6" s="503">
        <v>2967.9999999999973</v>
      </c>
      <c r="J6" s="885">
        <v>-85.107816711590289</v>
      </c>
      <c r="K6" s="528"/>
    </row>
    <row r="7" spans="1:12" customFormat="1" ht="13.05" customHeight="1">
      <c r="A7" s="688" t="s">
        <v>211</v>
      </c>
      <c r="B7" s="503">
        <v>36789.51185948401</v>
      </c>
      <c r="C7" s="503">
        <v>32410.430150006359</v>
      </c>
      <c r="D7" s="686">
        <v>13.511334743814851</v>
      </c>
      <c r="E7" s="356">
        <v>25817.264892049985</v>
      </c>
      <c r="F7" s="503">
        <v>3365.8035645183272</v>
      </c>
      <c r="G7" s="885">
        <v>667.0460975266285</v>
      </c>
      <c r="H7" s="503">
        <v>10972.055227021041</v>
      </c>
      <c r="I7" s="503">
        <v>29045.071029932522</v>
      </c>
      <c r="J7" s="885">
        <v>-62.224037201652074</v>
      </c>
    </row>
    <row r="8" spans="1:12" customFormat="1" ht="13.05" customHeight="1">
      <c r="A8" s="688" t="s">
        <v>199</v>
      </c>
      <c r="B8" s="503">
        <v>100.79318317666852</v>
      </c>
      <c r="C8" s="503">
        <v>88.553087841547423</v>
      </c>
      <c r="D8" s="686">
        <v>13.822324702017074</v>
      </c>
      <c r="E8" s="356">
        <v>70.732232580958865</v>
      </c>
      <c r="F8" s="503">
        <v>9.1961846025090903</v>
      </c>
      <c r="G8" s="885">
        <v>669.14759368423574</v>
      </c>
      <c r="H8" s="503">
        <v>30.060425279509701</v>
      </c>
      <c r="I8" s="503">
        <v>79.358117568121642</v>
      </c>
      <c r="J8" s="885">
        <v>-62.120541413163444</v>
      </c>
    </row>
    <row r="9" spans="1:12" customFormat="1" ht="13.05" customHeight="1">
      <c r="A9" s="206"/>
      <c r="B9" s="503"/>
      <c r="C9" s="503"/>
      <c r="D9" s="686"/>
      <c r="E9" s="356"/>
      <c r="F9" s="503"/>
      <c r="G9" s="885"/>
      <c r="H9" s="503"/>
      <c r="I9" s="503"/>
      <c r="J9" s="885"/>
    </row>
    <row r="10" spans="1:12" customFormat="1" ht="13.05" customHeight="1">
      <c r="A10" s="688" t="s">
        <v>212</v>
      </c>
      <c r="B10" s="503"/>
      <c r="C10" s="503"/>
      <c r="D10" s="686"/>
      <c r="E10" s="356"/>
      <c r="F10" s="503"/>
      <c r="G10" s="885"/>
      <c r="H10" s="503"/>
      <c r="I10" s="503"/>
      <c r="J10" s="885"/>
    </row>
    <row r="11" spans="1:12" customFormat="1" ht="13.05" customHeight="1">
      <c r="A11" s="688" t="s">
        <v>213</v>
      </c>
      <c r="B11" s="503">
        <v>1736.4892567761533</v>
      </c>
      <c r="C11" s="503">
        <v>3109.9475590531479</v>
      </c>
      <c r="D11" s="686">
        <v>-44.163391060367488</v>
      </c>
      <c r="E11" s="356">
        <v>1332.9069684443302</v>
      </c>
      <c r="F11" s="503">
        <v>204.72722007010407</v>
      </c>
      <c r="G11" s="885">
        <v>551.06485009072424</v>
      </c>
      <c r="H11" s="503">
        <v>403.58228833182318</v>
      </c>
      <c r="I11" s="503">
        <v>2905.2203389830484</v>
      </c>
      <c r="J11" s="885">
        <v>-86.108375915022876</v>
      </c>
      <c r="L11" s="873"/>
    </row>
    <row r="12" spans="1:12" customFormat="1" ht="13.05" customHeight="1">
      <c r="A12" s="688" t="s">
        <v>214</v>
      </c>
      <c r="B12" s="503">
        <v>1244.1497113226496</v>
      </c>
      <c r="C12" s="503">
        <v>1608.3156236819987</v>
      </c>
      <c r="D12" s="686">
        <v>-22.642689469473996</v>
      </c>
      <c r="E12" s="356">
        <v>844.87028013368365</v>
      </c>
      <c r="F12" s="503">
        <v>164.52851600234254</v>
      </c>
      <c r="G12" s="885">
        <v>413.50993776765995</v>
      </c>
      <c r="H12" s="503">
        <v>399.2794311889661</v>
      </c>
      <c r="I12" s="503">
        <v>1443.7871076796564</v>
      </c>
      <c r="J12" s="885">
        <v>-72.344992619399591</v>
      </c>
    </row>
    <row r="13" spans="1:12" customFormat="1" ht="13.05" customHeight="1">
      <c r="A13" s="688" t="s">
        <v>215</v>
      </c>
      <c r="B13" s="503">
        <v>64.31341856974619</v>
      </c>
      <c r="C13" s="503">
        <v>28.981539254482279</v>
      </c>
      <c r="D13" s="686">
        <v>121.91167282393218</v>
      </c>
      <c r="E13" s="356">
        <v>64.31341856974619</v>
      </c>
      <c r="F13" s="503">
        <v>15.123353009807905</v>
      </c>
      <c r="G13" s="885">
        <v>325.25899202403855</v>
      </c>
      <c r="H13" s="503">
        <v>0</v>
      </c>
      <c r="I13" s="503">
        <v>13.858186244674377</v>
      </c>
      <c r="J13" s="885">
        <v>-100</v>
      </c>
    </row>
    <row r="14" spans="1:12" customFormat="1" ht="13.05" customHeight="1">
      <c r="A14" s="206"/>
      <c r="B14" s="503"/>
      <c r="C14" s="503"/>
      <c r="D14" s="686"/>
      <c r="E14" s="356"/>
      <c r="F14" s="503"/>
      <c r="G14" s="885"/>
      <c r="H14" s="503"/>
      <c r="I14" s="503"/>
      <c r="J14" s="885"/>
    </row>
    <row r="15" spans="1:12" customFormat="1" ht="13.05" customHeight="1">
      <c r="A15" s="688" t="s">
        <v>216</v>
      </c>
      <c r="B15" s="503">
        <v>159.10653982531099</v>
      </c>
      <c r="C15" s="503">
        <v>148.74134317505087</v>
      </c>
      <c r="D15" s="686">
        <v>6.9686049816435558</v>
      </c>
      <c r="E15" s="356">
        <v>157.35082553959671</v>
      </c>
      <c r="F15" s="503">
        <v>20.362614133066337</v>
      </c>
      <c r="G15" s="885">
        <v>672.74373767206373</v>
      </c>
      <c r="H15" s="503">
        <v>1.7557142857142858</v>
      </c>
      <c r="I15" s="503">
        <v>128.37872904198454</v>
      </c>
      <c r="J15" s="885">
        <v>-98.632394713036845</v>
      </c>
      <c r="L15" s="873"/>
    </row>
    <row r="16" spans="1:12" customFormat="1" ht="13.05" customHeight="1">
      <c r="A16" s="688" t="s">
        <v>217</v>
      </c>
      <c r="B16" s="503">
        <v>58.227218387064852</v>
      </c>
      <c r="C16" s="503">
        <v>12.790716384712855</v>
      </c>
      <c r="D16" s="686">
        <v>355.23031420395313</v>
      </c>
      <c r="E16" s="356">
        <v>56.471504101350568</v>
      </c>
      <c r="F16" s="503">
        <v>12.790716384712855</v>
      </c>
      <c r="G16" s="885">
        <v>341.50384077661124</v>
      </c>
      <c r="H16" s="503">
        <v>1.7557142857142858</v>
      </c>
      <c r="I16" s="503">
        <v>0</v>
      </c>
      <c r="J16" s="885" t="s">
        <v>147</v>
      </c>
    </row>
    <row r="17" spans="1:12" customFormat="1" ht="13.05" customHeight="1">
      <c r="A17" s="688" t="s">
        <v>218</v>
      </c>
      <c r="B17" s="503">
        <v>10.350323146204399</v>
      </c>
      <c r="C17" s="503">
        <v>1.048659723407888</v>
      </c>
      <c r="D17" s="686">
        <v>887.00492783000925</v>
      </c>
      <c r="E17" s="356">
        <v>10.350323146204399</v>
      </c>
      <c r="F17" s="503">
        <v>1.048659723407888</v>
      </c>
      <c r="G17" s="885">
        <v>887.00492783000925</v>
      </c>
      <c r="H17" s="503">
        <v>0</v>
      </c>
      <c r="I17" s="503">
        <v>0</v>
      </c>
      <c r="J17" s="885" t="s">
        <v>147</v>
      </c>
    </row>
    <row r="18" spans="1:12" customFormat="1" ht="13.05" customHeight="1">
      <c r="A18" s="206"/>
      <c r="B18" s="503"/>
      <c r="C18" s="503"/>
      <c r="D18" s="686"/>
      <c r="E18" s="356"/>
      <c r="F18" s="503"/>
      <c r="G18" s="885"/>
      <c r="H18" s="503"/>
      <c r="I18" s="503"/>
      <c r="J18" s="885"/>
    </row>
    <row r="19" spans="1:12" customFormat="1" ht="13.05" customHeight="1">
      <c r="A19" s="688" t="s">
        <v>219</v>
      </c>
      <c r="B19" s="503">
        <v>381.1631115927147</v>
      </c>
      <c r="C19" s="503">
        <v>563.8351862206564</v>
      </c>
      <c r="D19" s="686">
        <v>-32.398133194272326</v>
      </c>
      <c r="E19" s="356">
        <v>369.66284480523859</v>
      </c>
      <c r="F19" s="503">
        <v>48.419842823840348</v>
      </c>
      <c r="G19" s="885">
        <v>663.45321101131015</v>
      </c>
      <c r="H19" s="503">
        <v>11.500266787476091</v>
      </c>
      <c r="I19" s="503">
        <v>515.41534339681596</v>
      </c>
      <c r="J19" s="885">
        <v>-97.768737982908263</v>
      </c>
    </row>
    <row r="20" spans="1:12" customFormat="1" ht="13.05" customHeight="1">
      <c r="A20" s="688" t="s">
        <v>220</v>
      </c>
      <c r="B20" s="503">
        <v>278.8109649187262</v>
      </c>
      <c r="C20" s="503">
        <v>556.46820280368831</v>
      </c>
      <c r="D20" s="686">
        <v>-49.896334864422506</v>
      </c>
      <c r="E20" s="356">
        <v>267.31069813125009</v>
      </c>
      <c r="F20" s="503">
        <v>46.278665858485198</v>
      </c>
      <c r="G20" s="885">
        <v>477.61107234304302</v>
      </c>
      <c r="H20" s="503">
        <v>11.500266787476091</v>
      </c>
      <c r="I20" s="503">
        <v>510.18953694520303</v>
      </c>
      <c r="J20" s="885">
        <v>-97.745883450230124</v>
      </c>
      <c r="L20" s="873"/>
    </row>
    <row r="21" spans="1:12" customFormat="1" ht="13.05" customHeight="1">
      <c r="A21" s="688" t="s">
        <v>221</v>
      </c>
      <c r="B21" s="503">
        <v>120.02268755140354</v>
      </c>
      <c r="C21" s="503">
        <v>94.972637188891895</v>
      </c>
      <c r="D21" s="686">
        <v>26.37607115477838</v>
      </c>
      <c r="E21" s="356">
        <v>108.52242076392744</v>
      </c>
      <c r="F21" s="503">
        <v>32.192976171942725</v>
      </c>
      <c r="G21" s="885">
        <v>237.09968343501097</v>
      </c>
      <c r="H21" s="503">
        <v>11.500266787476091</v>
      </c>
      <c r="I21" s="503">
        <v>62.779661016949149</v>
      </c>
      <c r="J21" s="885">
        <v>-81.681540484311839</v>
      </c>
    </row>
    <row r="22" spans="1:12" customFormat="1" ht="13.05" customHeight="1">
      <c r="A22" s="688" t="s">
        <v>222</v>
      </c>
      <c r="B22" s="503">
        <v>11.887140531617186</v>
      </c>
      <c r="C22" s="503">
        <v>75.339996964154921</v>
      </c>
      <c r="D22" s="686">
        <v>-84.222005560641549</v>
      </c>
      <c r="E22" s="356">
        <v>11.887140531617186</v>
      </c>
      <c r="F22" s="503">
        <v>0</v>
      </c>
      <c r="G22" s="885" t="s">
        <v>147</v>
      </c>
      <c r="H22" s="503">
        <v>0</v>
      </c>
      <c r="I22" s="503">
        <v>75.339996964154921</v>
      </c>
      <c r="J22" s="885">
        <v>-100</v>
      </c>
    </row>
    <row r="23" spans="1:12" customFormat="1" ht="13.05" customHeight="1">
      <c r="A23" s="206"/>
      <c r="B23" s="503"/>
      <c r="C23" s="503"/>
      <c r="D23" s="686"/>
      <c r="E23" s="356"/>
      <c r="F23" s="503"/>
      <c r="G23" s="885"/>
      <c r="H23" s="503"/>
      <c r="I23" s="503"/>
      <c r="J23" s="885"/>
    </row>
    <row r="24" spans="1:12" customFormat="1" ht="13.05" customHeight="1">
      <c r="A24" s="688" t="s">
        <v>223</v>
      </c>
      <c r="B24" s="503">
        <v>14.631186708085149</v>
      </c>
      <c r="C24" s="503">
        <v>11.145899911403216</v>
      </c>
      <c r="D24" s="686">
        <v>31.269676063717245</v>
      </c>
      <c r="E24" s="356">
        <v>14.631186708085149</v>
      </c>
      <c r="F24" s="503">
        <v>1.1006864517040604</v>
      </c>
      <c r="G24" s="885">
        <v>1229.2783503815681</v>
      </c>
      <c r="H24" s="503">
        <v>0</v>
      </c>
      <c r="I24" s="503">
        <v>10.045213459699156</v>
      </c>
      <c r="J24" s="885">
        <v>-100</v>
      </c>
    </row>
    <row r="25" spans="1:12" customFormat="1" ht="13.05" customHeight="1">
      <c r="A25" s="688" t="s">
        <v>224</v>
      </c>
      <c r="B25" s="503">
        <v>0</v>
      </c>
      <c r="C25" s="503">
        <v>0</v>
      </c>
      <c r="D25" s="885" t="s">
        <v>147</v>
      </c>
      <c r="E25" s="356">
        <v>0</v>
      </c>
      <c r="F25" s="503">
        <v>0</v>
      </c>
      <c r="G25" s="885" t="s">
        <v>147</v>
      </c>
      <c r="H25" s="503">
        <v>0</v>
      </c>
      <c r="I25" s="503">
        <v>0</v>
      </c>
      <c r="J25" s="885" t="s">
        <v>147</v>
      </c>
    </row>
    <row r="26" spans="1:12" customFormat="1" ht="13.05" customHeight="1">
      <c r="A26" s="688" t="s">
        <v>225</v>
      </c>
      <c r="B26" s="503">
        <v>0</v>
      </c>
      <c r="C26" s="503">
        <v>10.045213459699156</v>
      </c>
      <c r="D26" s="686">
        <v>-100</v>
      </c>
      <c r="E26" s="356">
        <v>0</v>
      </c>
      <c r="F26" s="503">
        <v>0</v>
      </c>
      <c r="G26" s="885" t="s">
        <v>147</v>
      </c>
      <c r="H26" s="503">
        <v>0</v>
      </c>
      <c r="I26" s="503">
        <v>10.045213459699156</v>
      </c>
      <c r="J26" s="885">
        <v>-100</v>
      </c>
    </row>
    <row r="27" spans="1:12" customFormat="1" ht="13.05" customHeight="1">
      <c r="A27" s="206"/>
      <c r="B27" s="503"/>
      <c r="C27" s="503"/>
      <c r="D27" s="686"/>
      <c r="E27" s="356"/>
      <c r="F27" s="503"/>
      <c r="G27" s="885"/>
      <c r="H27" s="503"/>
      <c r="I27" s="503"/>
      <c r="J27" s="885"/>
    </row>
    <row r="28" spans="1:12" customFormat="1" ht="13.05" customHeight="1">
      <c r="A28" s="688" t="s">
        <v>226</v>
      </c>
      <c r="B28" s="503">
        <v>173.53743229330868</v>
      </c>
      <c r="C28" s="503">
        <v>3.2338682473434019</v>
      </c>
      <c r="D28" s="686">
        <v>5266.2493033186611</v>
      </c>
      <c r="E28" s="356">
        <v>173.53743229330868</v>
      </c>
      <c r="F28" s="503">
        <v>3.2338682473434019</v>
      </c>
      <c r="G28" s="885">
        <v>5266.2493033186611</v>
      </c>
      <c r="H28" s="503">
        <v>0</v>
      </c>
      <c r="I28" s="503">
        <v>0</v>
      </c>
      <c r="J28" s="885" t="s">
        <v>147</v>
      </c>
    </row>
    <row r="29" spans="1:12" customFormat="1" ht="13.05" customHeight="1">
      <c r="A29" s="688" t="s">
        <v>227</v>
      </c>
      <c r="B29" s="503">
        <v>10.533017567756294</v>
      </c>
      <c r="C29" s="503">
        <v>1.0404905136510874</v>
      </c>
      <c r="D29" s="686">
        <v>912.31269574922646</v>
      </c>
      <c r="E29" s="356">
        <v>10.533017567756294</v>
      </c>
      <c r="F29" s="503">
        <v>1.0404905136510874</v>
      </c>
      <c r="G29" s="885">
        <v>912.31269574922646</v>
      </c>
      <c r="H29" s="503">
        <v>0</v>
      </c>
      <c r="I29" s="503">
        <v>0</v>
      </c>
      <c r="J29" s="885" t="s">
        <v>147</v>
      </c>
    </row>
    <row r="30" spans="1:12" customFormat="1" ht="13.05" customHeight="1">
      <c r="A30" s="688" t="s">
        <v>228</v>
      </c>
      <c r="B30" s="503">
        <v>133.25990336716271</v>
      </c>
      <c r="C30" s="503">
        <v>0</v>
      </c>
      <c r="D30" s="885" t="s">
        <v>147</v>
      </c>
      <c r="E30" s="356">
        <v>133.25990336716271</v>
      </c>
      <c r="F30" s="503">
        <v>0</v>
      </c>
      <c r="G30" s="885" t="s">
        <v>147</v>
      </c>
      <c r="H30" s="503">
        <v>0</v>
      </c>
      <c r="I30" s="503">
        <v>0</v>
      </c>
      <c r="J30" s="885" t="s">
        <v>147</v>
      </c>
    </row>
    <row r="31" spans="1:12" customFormat="1" ht="13.05" customHeight="1">
      <c r="A31" s="206"/>
      <c r="B31" s="503"/>
      <c r="C31" s="503"/>
      <c r="D31" s="686"/>
      <c r="E31" s="356"/>
      <c r="F31" s="503"/>
      <c r="G31" s="885"/>
      <c r="H31" s="503"/>
      <c r="I31" s="503"/>
      <c r="J31" s="885"/>
    </row>
    <row r="32" spans="1:12" customFormat="1" ht="13.05" customHeight="1">
      <c r="A32" s="688" t="s">
        <v>229</v>
      </c>
      <c r="B32" s="503">
        <v>451.05362893277686</v>
      </c>
      <c r="C32" s="503">
        <v>1209.4155188028788</v>
      </c>
      <c r="D32" s="686">
        <v>-62.704825436732833</v>
      </c>
      <c r="E32" s="356">
        <v>421.58904119493337</v>
      </c>
      <c r="F32" s="503">
        <v>45.227118089012677</v>
      </c>
      <c r="G32" s="885">
        <v>832.15986118149931</v>
      </c>
      <c r="H32" s="503">
        <v>29.464587737843551</v>
      </c>
      <c r="I32" s="503">
        <v>1164.188400713866</v>
      </c>
      <c r="J32" s="885">
        <v>-97.469087673457651</v>
      </c>
      <c r="L32" s="873"/>
    </row>
    <row r="33" spans="1:10" customFormat="1" ht="13.05" customHeight="1">
      <c r="A33" s="688" t="s">
        <v>230</v>
      </c>
      <c r="B33" s="503">
        <v>367.44896197400311</v>
      </c>
      <c r="C33" s="503">
        <v>1079.518870197197</v>
      </c>
      <c r="D33" s="686">
        <v>-65.961784261642336</v>
      </c>
      <c r="E33" s="356">
        <v>337.98437423615962</v>
      </c>
      <c r="F33" s="503">
        <v>30.123607589228936</v>
      </c>
      <c r="G33" s="885">
        <v>1021.9916911844585</v>
      </c>
      <c r="H33" s="503">
        <v>29.464587737843551</v>
      </c>
      <c r="I33" s="503">
        <v>1049.3952626079681</v>
      </c>
      <c r="J33" s="885">
        <v>-97.192231679737347</v>
      </c>
    </row>
    <row r="34" spans="1:10" customFormat="1" ht="13.05" customHeight="1">
      <c r="A34" s="688" t="s">
        <v>231</v>
      </c>
      <c r="B34" s="503">
        <v>136.40731344072111</v>
      </c>
      <c r="C34" s="503">
        <v>492.1263086283949</v>
      </c>
      <c r="D34" s="686">
        <v>-72.282052178656755</v>
      </c>
      <c r="E34" s="356">
        <v>134.26445629786397</v>
      </c>
      <c r="F34" s="503">
        <v>28.987850513477607</v>
      </c>
      <c r="G34" s="885">
        <v>363.17492990878736</v>
      </c>
      <c r="H34" s="503">
        <v>2.1428571428571428</v>
      </c>
      <c r="I34" s="503">
        <v>463.13845811491711</v>
      </c>
      <c r="J34" s="885">
        <v>-99.537318245697179</v>
      </c>
    </row>
    <row r="35" spans="1:10" customFormat="1" ht="13.05" customHeight="1">
      <c r="A35" s="688" t="s">
        <v>232</v>
      </c>
      <c r="B35" s="503">
        <v>113.96322215197702</v>
      </c>
      <c r="C35" s="503">
        <v>19.050084224923754</v>
      </c>
      <c r="D35" s="686">
        <v>498.22949235508247</v>
      </c>
      <c r="E35" s="356">
        <v>88.801491556990598</v>
      </c>
      <c r="F35" s="503">
        <v>19.050084224923754</v>
      </c>
      <c r="G35" s="885">
        <v>366.14750102159201</v>
      </c>
      <c r="H35" s="503">
        <v>25.161730594986409</v>
      </c>
      <c r="I35" s="503">
        <v>0</v>
      </c>
      <c r="J35" s="885" t="s">
        <v>147</v>
      </c>
    </row>
    <row r="36" spans="1:10" customFormat="1" ht="13.05" customHeight="1">
      <c r="A36" s="688" t="s">
        <v>233</v>
      </c>
      <c r="B36" s="503">
        <v>4.3350300959493122</v>
      </c>
      <c r="C36" s="503">
        <v>161.51454331900396</v>
      </c>
      <c r="D36" s="686">
        <v>-97.316012535547785</v>
      </c>
      <c r="E36" s="356">
        <v>4.3350300959493122</v>
      </c>
      <c r="F36" s="503">
        <v>0</v>
      </c>
      <c r="G36" s="885" t="s">
        <v>147</v>
      </c>
      <c r="H36" s="503">
        <v>0</v>
      </c>
      <c r="I36" s="503">
        <v>161.51454331900396</v>
      </c>
      <c r="J36" s="885">
        <v>-100</v>
      </c>
    </row>
    <row r="37" spans="1:10" customFormat="1" ht="13.05" customHeight="1">
      <c r="A37" s="206"/>
      <c r="B37" s="503"/>
      <c r="C37" s="503"/>
      <c r="D37" s="686"/>
      <c r="E37" s="356"/>
      <c r="F37" s="503"/>
      <c r="G37" s="885"/>
      <c r="H37" s="503"/>
      <c r="I37" s="503"/>
      <c r="J37" s="885"/>
    </row>
    <row r="38" spans="1:10" customFormat="1" ht="13.05" customHeight="1">
      <c r="A38" s="688" t="s">
        <v>234</v>
      </c>
      <c r="B38" s="503">
        <v>868.95993743299152</v>
      </c>
      <c r="C38" s="503">
        <v>1631.6792414170268</v>
      </c>
      <c r="D38" s="686">
        <v>-46.744438773496569</v>
      </c>
      <c r="E38" s="356">
        <v>826.23936862195762</v>
      </c>
      <c r="F38" s="503">
        <v>107.46634909668424</v>
      </c>
      <c r="G38" s="885">
        <v>668.83543133917658</v>
      </c>
      <c r="H38" s="503">
        <v>42.720568811033928</v>
      </c>
      <c r="I38" s="503">
        <v>1524.2128923203436</v>
      </c>
      <c r="J38" s="885">
        <v>-97.197204601386133</v>
      </c>
    </row>
    <row r="39" spans="1:10" customFormat="1" ht="13.05" customHeight="1">
      <c r="A39" s="688" t="s">
        <v>235</v>
      </c>
      <c r="B39" s="503">
        <v>376.62039197948798</v>
      </c>
      <c r="C39" s="503">
        <v>130.04730604587192</v>
      </c>
      <c r="D39" s="686">
        <v>189.60260956627715</v>
      </c>
      <c r="E39" s="356">
        <v>338.20268031131116</v>
      </c>
      <c r="F39" s="503">
        <v>67.267645028922743</v>
      </c>
      <c r="G39" s="885">
        <v>402.7716968029664</v>
      </c>
      <c r="H39" s="503">
        <v>38.417711668176786</v>
      </c>
      <c r="I39" s="503">
        <v>62.779661016949149</v>
      </c>
      <c r="J39" s="885">
        <v>-38.805480874124441</v>
      </c>
    </row>
    <row r="40" spans="1:10" customFormat="1" ht="13.05" customHeight="1">
      <c r="A40" s="688" t="s">
        <v>236</v>
      </c>
      <c r="B40" s="503">
        <v>492.33954545350355</v>
      </c>
      <c r="C40" s="503">
        <v>1501.6319353711556</v>
      </c>
      <c r="D40" s="686">
        <v>-67.213034442304064</v>
      </c>
      <c r="E40" s="356">
        <v>488.03668831064635</v>
      </c>
      <c r="F40" s="503">
        <v>40.198704067761497</v>
      </c>
      <c r="G40" s="885">
        <v>1114.0607505355908</v>
      </c>
      <c r="H40" s="503">
        <v>4.3028571428571425</v>
      </c>
      <c r="I40" s="503">
        <v>1461.4332313033947</v>
      </c>
      <c r="J40" s="885">
        <v>-99.705572786310626</v>
      </c>
    </row>
    <row r="41" spans="1:10" customFormat="1" ht="13.05" customHeight="1">
      <c r="A41" s="688" t="s">
        <v>237</v>
      </c>
      <c r="B41" s="503">
        <v>1546.8958569808515</v>
      </c>
      <c r="C41" s="503">
        <v>1736.1695519941759</v>
      </c>
      <c r="D41" s="686">
        <v>-10.901797857007878</v>
      </c>
      <c r="E41" s="356">
        <v>1109.1987141237084</v>
      </c>
      <c r="F41" s="503">
        <v>229.60278329757296</v>
      </c>
      <c r="G41" s="885">
        <v>383.09462899069018</v>
      </c>
      <c r="H41" s="503">
        <v>437.69714285714281</v>
      </c>
      <c r="I41" s="503">
        <v>1506.5667686966055</v>
      </c>
      <c r="J41" s="885">
        <v>-70.947378373690455</v>
      </c>
    </row>
    <row r="42" spans="1:10" customFormat="1" ht="13.05" customHeight="1">
      <c r="A42" s="688" t="s">
        <v>238</v>
      </c>
      <c r="B42" s="503">
        <v>566.2137917747898</v>
      </c>
      <c r="C42" s="503">
        <v>1503.8253131048477</v>
      </c>
      <c r="D42" s="686">
        <v>-62.348433236187127</v>
      </c>
      <c r="E42" s="356">
        <v>561.91093463193261</v>
      </c>
      <c r="F42" s="503">
        <v>42.392081801453813</v>
      </c>
      <c r="G42" s="885">
        <v>1225.5091770762299</v>
      </c>
      <c r="H42" s="503">
        <v>4.3028571428571425</v>
      </c>
      <c r="I42" s="503">
        <v>1461.4332313033947</v>
      </c>
      <c r="J42" s="885">
        <v>-99.705572786310626</v>
      </c>
    </row>
    <row r="43" spans="1:10" customFormat="1" ht="13.05" customHeight="1">
      <c r="A43" s="688" t="s">
        <v>239</v>
      </c>
      <c r="B43" s="516">
        <v>1.3315111267942195</v>
      </c>
      <c r="C43" s="516">
        <v>1.5552346845585232</v>
      </c>
      <c r="D43" s="686">
        <v>-14.385196008396061</v>
      </c>
      <c r="E43" s="357">
        <v>1.4166192829263398</v>
      </c>
      <c r="F43" s="516">
        <v>1.1799126161182223</v>
      </c>
      <c r="G43" s="885">
        <v>20.061372645277366</v>
      </c>
      <c r="H43" s="516">
        <v>1.0097349709114416</v>
      </c>
      <c r="I43" s="516">
        <v>1.5896301277438689</v>
      </c>
      <c r="J43" s="885">
        <v>-36.479879609193191</v>
      </c>
    </row>
    <row r="44" spans="1:10" customFormat="1" ht="13.05" customHeight="1">
      <c r="A44" s="206"/>
      <c r="B44" s="516"/>
      <c r="C44" s="516"/>
      <c r="D44" s="686"/>
      <c r="E44" s="357"/>
      <c r="F44" s="516"/>
      <c r="G44" s="885"/>
      <c r="H44" s="516"/>
      <c r="I44" s="516"/>
      <c r="J44" s="885"/>
    </row>
    <row r="45" spans="1:10" customFormat="1" ht="13.05" customHeight="1">
      <c r="A45" s="688" t="s">
        <v>240</v>
      </c>
      <c r="B45" s="516">
        <v>17.410129134164173</v>
      </c>
      <c r="C45" s="516">
        <v>10.003235035687581</v>
      </c>
      <c r="D45" s="686">
        <v>74.044987167168699</v>
      </c>
      <c r="E45" s="357">
        <v>15.449174691364087</v>
      </c>
      <c r="F45" s="516">
        <v>12.374511420621561</v>
      </c>
      <c r="G45" s="885">
        <v>24.846744782333307</v>
      </c>
      <c r="H45" s="516">
        <v>24.824088161653943</v>
      </c>
      <c r="I45" s="516">
        <v>9.7859253994213429</v>
      </c>
      <c r="J45" s="885">
        <v>153.67134071062742</v>
      </c>
    </row>
    <row r="46" spans="1:10" customFormat="1" ht="13.05" customHeight="1">
      <c r="A46" s="688" t="s">
        <v>241</v>
      </c>
      <c r="B46" s="516"/>
      <c r="C46" s="516"/>
      <c r="D46" s="686"/>
      <c r="E46" s="357"/>
      <c r="F46" s="516"/>
      <c r="G46" s="885"/>
      <c r="H46" s="516"/>
      <c r="I46" s="516"/>
      <c r="J46" s="885"/>
    </row>
    <row r="47" spans="1:10" customFormat="1" ht="13.05" customHeight="1">
      <c r="A47" s="689" t="s">
        <v>242</v>
      </c>
      <c r="B47" s="516">
        <v>14.012547932733169</v>
      </c>
      <c r="C47" s="516">
        <v>7.9588208549435482</v>
      </c>
      <c r="D47" s="686">
        <v>76.063115229304401</v>
      </c>
      <c r="E47" s="357">
        <v>10.838189189097639</v>
      </c>
      <c r="F47" s="516">
        <v>9.430436376096635</v>
      </c>
      <c r="G47" s="885">
        <v>14.927758980159611</v>
      </c>
      <c r="H47" s="516">
        <v>24.496469086020142</v>
      </c>
      <c r="I47" s="516">
        <v>7.8551179617016702</v>
      </c>
      <c r="J47" s="885">
        <v>211.8536119438927</v>
      </c>
    </row>
    <row r="48" spans="1:10" customFormat="1" ht="13.05" customHeight="1">
      <c r="A48" s="689" t="s">
        <v>243</v>
      </c>
      <c r="B48" s="516">
        <v>10.600028598065991</v>
      </c>
      <c r="C48" s="516">
        <v>3.5804313376092494</v>
      </c>
      <c r="D48" s="686">
        <v>196.05451406712123</v>
      </c>
      <c r="E48" s="357">
        <v>8.7084171161533472</v>
      </c>
      <c r="F48" s="516">
        <v>8.4914869714146892</v>
      </c>
      <c r="G48" s="885">
        <v>2.5546779435559497</v>
      </c>
      <c r="H48" s="516">
        <v>54.568398651342903</v>
      </c>
      <c r="I48" s="516">
        <v>3.1349555168973016</v>
      </c>
      <c r="J48" s="885">
        <v>1640.6434750739245</v>
      </c>
    </row>
    <row r="49" spans="1:12" customFormat="1" ht="13.05" customHeight="1">
      <c r="A49" s="689" t="s">
        <v>244</v>
      </c>
      <c r="B49" s="516">
        <v>32.611111387051594</v>
      </c>
      <c r="C49" s="516">
        <v>1.4937629354530464</v>
      </c>
      <c r="D49" s="686">
        <v>2083.151731312767</v>
      </c>
      <c r="E49" s="357">
        <v>32.611111387051594</v>
      </c>
      <c r="F49" s="516">
        <v>6</v>
      </c>
      <c r="G49" s="885">
        <v>443.51852311752651</v>
      </c>
      <c r="H49" s="503">
        <v>0</v>
      </c>
      <c r="I49" s="516">
        <v>1</v>
      </c>
      <c r="J49" s="885">
        <v>-100</v>
      </c>
    </row>
    <row r="50" spans="1:12" customFormat="1" ht="13.05" customHeight="1">
      <c r="A50" s="689" t="s">
        <v>245</v>
      </c>
      <c r="B50" s="516">
        <v>4.2997101907051594</v>
      </c>
      <c r="C50" s="516">
        <v>2</v>
      </c>
      <c r="D50" s="686">
        <v>114.98550953525796</v>
      </c>
      <c r="E50" s="357">
        <v>4.2997101907051594</v>
      </c>
      <c r="F50" s="516">
        <v>2</v>
      </c>
      <c r="G50" s="885">
        <v>114.98550953525796</v>
      </c>
      <c r="H50" s="503">
        <v>0</v>
      </c>
      <c r="I50" s="503">
        <v>0</v>
      </c>
      <c r="J50" s="885" t="s">
        <v>147</v>
      </c>
    </row>
    <row r="51" spans="1:12" customFormat="1" ht="13.05" customHeight="1">
      <c r="A51" s="689" t="s">
        <v>246</v>
      </c>
      <c r="B51" s="516">
        <v>9.9810618060257283</v>
      </c>
      <c r="C51" s="516">
        <v>3.9620283270680807</v>
      </c>
      <c r="D51" s="686">
        <v>151.91798195475701</v>
      </c>
      <c r="E51" s="357">
        <v>9.9868698009714389</v>
      </c>
      <c r="F51" s="516">
        <v>11.004170872863439</v>
      </c>
      <c r="G51" s="885">
        <v>-9.2446862525616513</v>
      </c>
      <c r="H51" s="516">
        <v>9.4605370219690812</v>
      </c>
      <c r="I51" s="516">
        <v>2.8450486498258769</v>
      </c>
      <c r="J51" s="885">
        <v>232.52637077218648</v>
      </c>
    </row>
    <row r="52" spans="1:12" customFormat="1" ht="13.05" customHeight="1">
      <c r="A52" s="515" t="s">
        <v>247</v>
      </c>
      <c r="B52" s="516">
        <v>14.832197659437034</v>
      </c>
      <c r="C52" s="516">
        <v>4.1789475207035256</v>
      </c>
      <c r="D52" s="686">
        <v>254.92663130979051</v>
      </c>
      <c r="E52" s="357">
        <v>14.82100148199952</v>
      </c>
      <c r="F52" s="516">
        <v>17.799416510965081</v>
      </c>
      <c r="G52" s="885">
        <v>-16.733217221647401</v>
      </c>
      <c r="H52" s="516">
        <v>14.992396259632164</v>
      </c>
      <c r="I52" s="516">
        <v>3.6498110346566257</v>
      </c>
      <c r="J52" s="885">
        <v>310.77184865935533</v>
      </c>
    </row>
    <row r="53" spans="1:12" customFormat="1" ht="13.05" customHeight="1">
      <c r="A53" s="690" t="s">
        <v>248</v>
      </c>
      <c r="B53" s="516">
        <v>13.716468042003099</v>
      </c>
      <c r="C53" s="516">
        <v>2.5077876979241038</v>
      </c>
      <c r="D53" s="686">
        <v>446.954913821346</v>
      </c>
      <c r="E53" s="357">
        <v>13.903462559577912</v>
      </c>
      <c r="F53" s="516">
        <v>5.408261632657025</v>
      </c>
      <c r="G53" s="885">
        <v>157.07821669765042</v>
      </c>
      <c r="H53" s="516">
        <v>2</v>
      </c>
      <c r="I53" s="516">
        <v>2.3262469440413542</v>
      </c>
      <c r="J53" s="885">
        <v>-14.024604949058862</v>
      </c>
    </row>
    <row r="54" spans="1:12" customFormat="1" ht="13.05" customHeight="1">
      <c r="A54" s="690" t="s">
        <v>249</v>
      </c>
      <c r="B54" s="516">
        <v>13.114991529553189</v>
      </c>
      <c r="C54" s="516">
        <v>3.5385538749320591</v>
      </c>
      <c r="D54" s="686">
        <v>270.63139330625563</v>
      </c>
      <c r="E54" s="357">
        <v>12.96400454319185</v>
      </c>
      <c r="F54" s="516">
        <v>21.519415654036358</v>
      </c>
      <c r="G54" s="885">
        <v>-39.756707377134489</v>
      </c>
      <c r="H54" s="516">
        <v>14.846943205143647</v>
      </c>
      <c r="I54" s="516">
        <v>3.0224009593911672</v>
      </c>
      <c r="J54" s="885">
        <v>391.23009834321971</v>
      </c>
    </row>
    <row r="55" spans="1:12" customFormat="1" ht="13.05" customHeight="1">
      <c r="A55" s="206"/>
      <c r="B55" s="503"/>
      <c r="C55" s="503"/>
      <c r="D55" s="686"/>
      <c r="E55" s="356"/>
      <c r="F55" s="503"/>
      <c r="G55" s="885"/>
      <c r="H55" s="503"/>
      <c r="I55" s="503"/>
      <c r="J55" s="885"/>
    </row>
    <row r="56" spans="1:12" customFormat="1" ht="13.05" customHeight="1">
      <c r="A56" s="688" t="s">
        <v>250</v>
      </c>
      <c r="B56" s="503"/>
      <c r="C56" s="503"/>
      <c r="D56" s="686"/>
      <c r="E56" s="356"/>
      <c r="F56" s="503"/>
      <c r="G56" s="885"/>
      <c r="H56" s="503"/>
      <c r="I56" s="503"/>
      <c r="J56" s="885"/>
    </row>
    <row r="57" spans="1:12" customFormat="1" ht="13.05" customHeight="1">
      <c r="A57" s="515" t="s">
        <v>251</v>
      </c>
      <c r="B57" s="503">
        <v>1312.1955354133556</v>
      </c>
      <c r="C57" s="503">
        <v>2477.4530736772654</v>
      </c>
      <c r="D57" s="686">
        <v>-47.034494846529086</v>
      </c>
      <c r="E57" s="356">
        <v>963.8935722602298</v>
      </c>
      <c r="F57" s="503">
        <v>164.34475000902623</v>
      </c>
      <c r="G57" s="885">
        <v>486.50706652162012</v>
      </c>
      <c r="H57" s="503">
        <v>348.301963153126</v>
      </c>
      <c r="I57" s="503">
        <v>2313.1083236682421</v>
      </c>
      <c r="J57" s="885">
        <v>-84.942254558974938</v>
      </c>
      <c r="L57" s="873"/>
    </row>
    <row r="58" spans="1:12" customFormat="1" ht="13.05" customHeight="1">
      <c r="A58" s="515" t="s">
        <v>252</v>
      </c>
      <c r="B58" s="503">
        <v>1147.4618059885329</v>
      </c>
      <c r="C58" s="503">
        <v>1685.923518240184</v>
      </c>
      <c r="D58" s="686">
        <v>-31.938679686591776</v>
      </c>
      <c r="E58" s="356">
        <v>811.17127140683556</v>
      </c>
      <c r="F58" s="503">
        <v>139.9283358021072</v>
      </c>
      <c r="G58" s="885">
        <v>479.70479442707699</v>
      </c>
      <c r="H58" s="503">
        <v>336.29053458169739</v>
      </c>
      <c r="I58" s="503">
        <v>1545.9951824380787</v>
      </c>
      <c r="J58" s="885">
        <v>-78.247633731215288</v>
      </c>
    </row>
    <row r="59" spans="1:12" customFormat="1" ht="13.05" customHeight="1">
      <c r="A59" s="515" t="s">
        <v>253</v>
      </c>
      <c r="B59" s="503">
        <v>372.40850617158378</v>
      </c>
      <c r="C59" s="503">
        <v>671.69282576603894</v>
      </c>
      <c r="D59" s="686">
        <v>-44.556724162288511</v>
      </c>
      <c r="E59" s="356">
        <v>330.82464631051459</v>
      </c>
      <c r="F59" s="503">
        <v>19.715056699531676</v>
      </c>
      <c r="G59" s="885">
        <v>1578.0304076851742</v>
      </c>
      <c r="H59" s="503">
        <v>41.583859861069165</v>
      </c>
      <c r="I59" s="503">
        <v>651.97776906650722</v>
      </c>
      <c r="J59" s="885">
        <v>-93.621889911889426</v>
      </c>
      <c r="L59" s="873"/>
    </row>
    <row r="60" spans="1:12" customFormat="1" ht="13.05" customHeight="1">
      <c r="A60" s="515" t="s">
        <v>254</v>
      </c>
      <c r="B60" s="503">
        <v>137.54883722837786</v>
      </c>
      <c r="C60" s="503">
        <v>101.31170600195095</v>
      </c>
      <c r="D60" s="686">
        <v>35.767960738642678</v>
      </c>
      <c r="E60" s="356">
        <v>105.97640593873729</v>
      </c>
      <c r="F60" s="503">
        <v>6.5152402561572957</v>
      </c>
      <c r="G60" s="885">
        <v>1526.5924474325129</v>
      </c>
      <c r="H60" s="503">
        <v>31.572431289640591</v>
      </c>
      <c r="I60" s="503">
        <v>94.796465745793668</v>
      </c>
      <c r="J60" s="885">
        <v>-66.694505917229804</v>
      </c>
    </row>
    <row r="61" spans="1:12" customFormat="1" ht="13.05" customHeight="1">
      <c r="A61" s="515" t="s">
        <v>255</v>
      </c>
      <c r="B61" s="503">
        <v>62.854587548238101</v>
      </c>
      <c r="C61" s="503">
        <v>140.17227085690703</v>
      </c>
      <c r="D61" s="686">
        <v>-55.159043108888241</v>
      </c>
      <c r="E61" s="356">
        <v>60.854587548238101</v>
      </c>
      <c r="F61" s="503">
        <v>12.408371181270846</v>
      </c>
      <c r="G61" s="885">
        <v>390.43171468058449</v>
      </c>
      <c r="H61" s="503">
        <v>2</v>
      </c>
      <c r="I61" s="503">
        <v>127.76389967563617</v>
      </c>
      <c r="J61" s="885">
        <v>-98.434612590037133</v>
      </c>
      <c r="L61" s="873"/>
    </row>
    <row r="62" spans="1:12" customFormat="1" ht="13.05" customHeight="1">
      <c r="A62" s="515" t="s">
        <v>256</v>
      </c>
      <c r="B62" s="503">
        <v>49.07762617634679</v>
      </c>
      <c r="C62" s="503">
        <v>27.88530462912734</v>
      </c>
      <c r="D62" s="686">
        <v>75.998171183983416</v>
      </c>
      <c r="E62" s="356">
        <v>49.07762617634679</v>
      </c>
      <c r="F62" s="503">
        <v>3.1734402223476792</v>
      </c>
      <c r="G62" s="885">
        <v>1446.5117581461691</v>
      </c>
      <c r="H62" s="503">
        <v>0</v>
      </c>
      <c r="I62" s="503">
        <v>24.711864406779661</v>
      </c>
      <c r="J62" s="885">
        <v>-100</v>
      </c>
    </row>
    <row r="63" spans="1:12" customFormat="1" ht="13.05" customHeight="1">
      <c r="A63" s="515" t="s">
        <v>257</v>
      </c>
      <c r="B63" s="503">
        <v>0</v>
      </c>
      <c r="C63" s="503">
        <v>0</v>
      </c>
      <c r="D63" s="885" t="s">
        <v>147</v>
      </c>
      <c r="E63" s="356">
        <v>0</v>
      </c>
      <c r="F63" s="503">
        <v>0</v>
      </c>
      <c r="G63" s="885" t="s">
        <v>147</v>
      </c>
      <c r="H63" s="503">
        <v>0</v>
      </c>
      <c r="I63" s="503">
        <v>0</v>
      </c>
      <c r="J63" s="885" t="s">
        <v>147</v>
      </c>
    </row>
    <row r="64" spans="1:12" customFormat="1" ht="13.05" customHeight="1">
      <c r="A64" s="515" t="s">
        <v>258</v>
      </c>
      <c r="B64" s="503">
        <v>187.81675309796049</v>
      </c>
      <c r="C64" s="503">
        <v>350.08129475218732</v>
      </c>
      <c r="D64" s="686">
        <v>-46.350531744087995</v>
      </c>
      <c r="E64" s="356">
        <v>145.95601012000824</v>
      </c>
      <c r="F64" s="503">
        <v>35.263393876950168</v>
      </c>
      <c r="G64" s="885">
        <v>313.90233347735722</v>
      </c>
      <c r="H64" s="503">
        <v>41.860742977952285</v>
      </c>
      <c r="I64" s="503">
        <v>314.81790087523717</v>
      </c>
      <c r="J64" s="885">
        <v>-86.703188458606178</v>
      </c>
      <c r="L64" s="873"/>
    </row>
    <row r="65" spans="1:12" customFormat="1" ht="13.05" customHeight="1">
      <c r="A65" s="515" t="s">
        <v>259</v>
      </c>
      <c r="B65" s="503">
        <v>260.40226937608719</v>
      </c>
      <c r="C65" s="503">
        <v>84.500584947811248</v>
      </c>
      <c r="D65" s="686">
        <v>208.16623285734096</v>
      </c>
      <c r="E65" s="356">
        <v>260.40226937608719</v>
      </c>
      <c r="F65" s="503">
        <v>18.005731884186726</v>
      </c>
      <c r="G65" s="885">
        <v>1346.2187432924163</v>
      </c>
      <c r="H65" s="503">
        <v>0</v>
      </c>
      <c r="I65" s="503">
        <v>66.494853063624532</v>
      </c>
      <c r="J65" s="885">
        <v>-100</v>
      </c>
    </row>
    <row r="66" spans="1:12" customFormat="1" ht="13.05" customHeight="1">
      <c r="A66" s="515" t="s">
        <v>260</v>
      </c>
      <c r="B66" s="503">
        <v>128.38204434706154</v>
      </c>
      <c r="C66" s="503">
        <v>122.63506039385705</v>
      </c>
      <c r="D66" s="686">
        <v>4.6862487242615325</v>
      </c>
      <c r="E66" s="356">
        <v>128.38204434706154</v>
      </c>
      <c r="F66" s="503">
        <v>23.108608014624004</v>
      </c>
      <c r="G66" s="885">
        <v>455.55940135302183</v>
      </c>
      <c r="H66" s="503">
        <v>0</v>
      </c>
      <c r="I66" s="503">
        <v>99.526452379233064</v>
      </c>
      <c r="J66" s="885">
        <v>-100</v>
      </c>
      <c r="L66" s="873"/>
    </row>
    <row r="67" spans="1:12" customFormat="1" ht="13.05" customHeight="1">
      <c r="A67" s="515" t="s">
        <v>261</v>
      </c>
      <c r="B67" s="503">
        <v>27.954690155503236</v>
      </c>
      <c r="C67" s="503">
        <v>43.91505601318201</v>
      </c>
      <c r="D67" s="686">
        <v>-36.343721963801976</v>
      </c>
      <c r="E67" s="356">
        <v>26.514690155503231</v>
      </c>
      <c r="F67" s="503">
        <v>6.3514395848390013</v>
      </c>
      <c r="G67" s="885">
        <v>317.45953498155393</v>
      </c>
      <c r="H67" s="503">
        <v>1.44</v>
      </c>
      <c r="I67" s="503">
        <v>37.563616428343003</v>
      </c>
      <c r="J67" s="885">
        <v>-96.166503289833756</v>
      </c>
    </row>
    <row r="68" spans="1:12" customFormat="1" ht="13.05" customHeight="1">
      <c r="A68" s="515" t="s">
        <v>262</v>
      </c>
      <c r="B68" s="503">
        <v>14.809193294510431</v>
      </c>
      <c r="C68" s="503">
        <v>14.89126590989742</v>
      </c>
      <c r="D68" s="686">
        <v>-0.55114599311828494</v>
      </c>
      <c r="E68" s="356">
        <v>14.809193294510431</v>
      </c>
      <c r="F68" s="503">
        <v>14.89126590989742</v>
      </c>
      <c r="G68" s="885">
        <v>-0.55114599311828494</v>
      </c>
      <c r="H68" s="503">
        <v>0</v>
      </c>
      <c r="I68" s="503">
        <v>0</v>
      </c>
      <c r="J68" s="885" t="s">
        <v>147</v>
      </c>
    </row>
    <row r="69" spans="1:12" customFormat="1" ht="13.05" customHeight="1">
      <c r="A69" s="515" t="s">
        <v>263</v>
      </c>
      <c r="B69" s="503">
        <v>23.1725693480285</v>
      </c>
      <c r="C69" s="503">
        <v>168.60756744900323</v>
      </c>
      <c r="D69" s="686">
        <v>-86.256506929893746</v>
      </c>
      <c r="E69" s="356">
        <v>21.358615859656407</v>
      </c>
      <c r="F69" s="503">
        <v>10.708027394269562</v>
      </c>
      <c r="G69" s="885">
        <v>99.46359000805829</v>
      </c>
      <c r="H69" s="503">
        <v>1.8139534883720929</v>
      </c>
      <c r="I69" s="503">
        <v>157.89954005473365</v>
      </c>
      <c r="J69" s="885">
        <v>-98.851197737660726</v>
      </c>
    </row>
    <row r="70" spans="1:12" customFormat="1" ht="13.05" customHeight="1">
      <c r="A70" s="515" t="s">
        <v>264</v>
      </c>
      <c r="B70" s="503">
        <v>15.485566581227257</v>
      </c>
      <c r="C70" s="503">
        <v>112.1950294668555</v>
      </c>
      <c r="D70" s="686">
        <v>-86.197635800076171</v>
      </c>
      <c r="E70" s="356">
        <v>13.594657490318166</v>
      </c>
      <c r="F70" s="503">
        <v>0</v>
      </c>
      <c r="G70" s="885" t="s">
        <v>147</v>
      </c>
      <c r="H70" s="503">
        <v>1.8909090909090909</v>
      </c>
      <c r="I70" s="503">
        <v>112.1950294668555</v>
      </c>
      <c r="J70" s="885">
        <v>-98.314623116643773</v>
      </c>
    </row>
    <row r="71" spans="1:12" customFormat="1" ht="13.05" customHeight="1">
      <c r="A71" s="515" t="s">
        <v>265</v>
      </c>
      <c r="B71" s="503">
        <v>150.47852678094938</v>
      </c>
      <c r="C71" s="503">
        <v>26.423824411584683</v>
      </c>
      <c r="D71" s="686">
        <v>469.48049773967188</v>
      </c>
      <c r="E71" s="356">
        <v>135.35852678094938</v>
      </c>
      <c r="F71" s="503">
        <v>14.067892208194852</v>
      </c>
      <c r="G71" s="885">
        <v>862.18057956187715</v>
      </c>
      <c r="H71" s="503">
        <v>15.120000000000003</v>
      </c>
      <c r="I71" s="503">
        <v>12.35593220338983</v>
      </c>
      <c r="J71" s="885">
        <v>22.370370370370395</v>
      </c>
    </row>
    <row r="72" spans="1:12" customFormat="1" ht="13.05" customHeight="1">
      <c r="A72" s="688"/>
      <c r="B72" s="503"/>
      <c r="C72" s="503"/>
      <c r="D72" s="687"/>
      <c r="E72" s="356"/>
      <c r="F72" s="503"/>
      <c r="G72" s="887"/>
      <c r="H72" s="503"/>
      <c r="I72" s="503"/>
      <c r="J72" s="887"/>
    </row>
    <row r="73" spans="1:12" customFormat="1" ht="13.05" customHeight="1">
      <c r="A73" s="688" t="s">
        <v>266</v>
      </c>
      <c r="B73" s="503"/>
      <c r="C73" s="503"/>
      <c r="D73" s="687"/>
      <c r="E73" s="356"/>
      <c r="F73" s="503"/>
      <c r="G73" s="887"/>
      <c r="H73" s="503"/>
      <c r="I73" s="503"/>
      <c r="J73" s="887"/>
    </row>
    <row r="74" spans="1:12" customFormat="1" ht="13.05" customHeight="1">
      <c r="A74" s="688" t="s">
        <v>267</v>
      </c>
      <c r="B74" s="503">
        <v>1294.7330367888721</v>
      </c>
      <c r="C74" s="503">
        <v>2506.92113293594</v>
      </c>
      <c r="D74" s="686">
        <v>-48.353659005117301</v>
      </c>
      <c r="E74" s="356">
        <v>1075.8269495441557</v>
      </c>
      <c r="F74" s="503">
        <v>190.43158932629251</v>
      </c>
      <c r="G74" s="885">
        <v>464.94143295774012</v>
      </c>
      <c r="H74" s="503">
        <v>218.90608724471662</v>
      </c>
      <c r="I74" s="503">
        <v>2316.4895436096508</v>
      </c>
      <c r="J74" s="885">
        <v>-90.55009387594265</v>
      </c>
    </row>
    <row r="75" spans="1:12" customFormat="1" ht="13.05" customHeight="1">
      <c r="A75" s="688" t="s">
        <v>268</v>
      </c>
      <c r="B75" s="503">
        <v>144.78366421875324</v>
      </c>
      <c r="C75" s="503">
        <v>568.7557067519964</v>
      </c>
      <c r="D75" s="686">
        <v>-74.543786989747858</v>
      </c>
      <c r="E75" s="356">
        <v>141.69535253044154</v>
      </c>
      <c r="F75" s="503">
        <v>36.401251207231454</v>
      </c>
      <c r="G75" s="885">
        <v>289.25956617197932</v>
      </c>
      <c r="H75" s="503">
        <v>3.0883116883116881</v>
      </c>
      <c r="I75" s="503">
        <v>532.35445554476485</v>
      </c>
      <c r="J75" s="885">
        <v>-99.419876802730727</v>
      </c>
    </row>
    <row r="76" spans="1:12" customFormat="1" ht="13.05" customHeight="1">
      <c r="A76" s="688" t="s">
        <v>269</v>
      </c>
      <c r="B76" s="503">
        <v>85.361429518751621</v>
      </c>
      <c r="C76" s="503">
        <v>465.55140824932096</v>
      </c>
      <c r="D76" s="686">
        <v>-81.664446072723024</v>
      </c>
      <c r="E76" s="356">
        <v>82.273117830439929</v>
      </c>
      <c r="F76" s="503">
        <v>16.356530574719173</v>
      </c>
      <c r="G76" s="885">
        <v>402.99858796218155</v>
      </c>
      <c r="H76" s="503">
        <v>3.0883116883116881</v>
      </c>
      <c r="I76" s="503">
        <v>449.19487767460168</v>
      </c>
      <c r="J76" s="885">
        <v>-99.312478427114016</v>
      </c>
      <c r="L76" s="873"/>
    </row>
    <row r="77" spans="1:12" customFormat="1" ht="13.05" customHeight="1">
      <c r="A77" s="688" t="s">
        <v>270</v>
      </c>
      <c r="B77" s="503">
        <v>63.573931211049853</v>
      </c>
      <c r="C77" s="503">
        <v>103.20429850267539</v>
      </c>
      <c r="D77" s="686">
        <v>-38.399919253942883</v>
      </c>
      <c r="E77" s="356">
        <v>63.573931211049853</v>
      </c>
      <c r="F77" s="503">
        <v>20.044720632512277</v>
      </c>
      <c r="G77" s="885">
        <v>217.16047520230219</v>
      </c>
      <c r="H77" s="503">
        <v>0</v>
      </c>
      <c r="I77" s="503">
        <v>83.159577870163105</v>
      </c>
      <c r="J77" s="885">
        <v>-100</v>
      </c>
    </row>
    <row r="78" spans="1:12" customFormat="1" ht="13.05" customHeight="1">
      <c r="A78" s="688" t="s">
        <v>271</v>
      </c>
      <c r="B78" s="503">
        <v>1164.9191958173833</v>
      </c>
      <c r="C78" s="503">
        <v>1956.7252191631496</v>
      </c>
      <c r="D78" s="686">
        <v>-40.46587714980263</v>
      </c>
      <c r="E78" s="356">
        <v>949.10142026097833</v>
      </c>
      <c r="F78" s="503">
        <v>164.55778608478693</v>
      </c>
      <c r="G78" s="885">
        <v>476.75874405113979</v>
      </c>
      <c r="H78" s="503">
        <v>215.81777555640494</v>
      </c>
      <c r="I78" s="503">
        <v>1792.1674330783644</v>
      </c>
      <c r="J78" s="885">
        <v>-87.95772249997313</v>
      </c>
      <c r="L78" s="873"/>
    </row>
    <row r="79" spans="1:12" customFormat="1" ht="13.05" customHeight="1">
      <c r="A79" s="206"/>
      <c r="B79" s="503"/>
      <c r="C79" s="503"/>
      <c r="D79" s="687"/>
      <c r="E79" s="356"/>
      <c r="F79" s="503"/>
      <c r="G79" s="887"/>
      <c r="H79" s="503"/>
      <c r="I79" s="503"/>
      <c r="J79" s="887"/>
    </row>
    <row r="80" spans="1:12" customFormat="1" ht="13.05" customHeight="1">
      <c r="A80" s="688" t="s">
        <v>272</v>
      </c>
      <c r="B80" s="503">
        <v>124.30781494691544</v>
      </c>
      <c r="C80" s="503">
        <v>409.28665520384101</v>
      </c>
      <c r="D80" s="686">
        <v>-69.628177863506153</v>
      </c>
      <c r="E80" s="356">
        <v>109.1649578040583</v>
      </c>
      <c r="F80" s="503">
        <v>16.118123064410202</v>
      </c>
      <c r="G80" s="885">
        <v>577.28083082515468</v>
      </c>
      <c r="H80" s="503">
        <v>15.142857142857142</v>
      </c>
      <c r="I80" s="503">
        <v>393.16853213943079</v>
      </c>
      <c r="J80" s="885">
        <v>-96.148507343541169</v>
      </c>
      <c r="L80" s="873"/>
    </row>
    <row r="81" spans="1:12" customFormat="1" ht="13.05" customHeight="1">
      <c r="A81" s="688" t="s">
        <v>273</v>
      </c>
      <c r="B81" s="503">
        <v>24.285587274863488</v>
      </c>
      <c r="C81" s="503">
        <v>212.77503023789853</v>
      </c>
      <c r="D81" s="686">
        <v>-88.58626068683418</v>
      </c>
      <c r="E81" s="356">
        <v>24.285587274863488</v>
      </c>
      <c r="F81" s="503">
        <v>8.6542389728795559</v>
      </c>
      <c r="G81" s="885">
        <v>180.62071490016712</v>
      </c>
      <c r="H81" s="503">
        <v>0</v>
      </c>
      <c r="I81" s="503">
        <v>204.12079126501897</v>
      </c>
      <c r="J81" s="885">
        <v>-100</v>
      </c>
    </row>
    <row r="82" spans="1:12" customFormat="1" ht="13.05" customHeight="1">
      <c r="A82" s="688" t="s">
        <v>274</v>
      </c>
      <c r="B82" s="503">
        <v>64.261659348044688</v>
      </c>
      <c r="C82" s="503">
        <v>69.268111767609071</v>
      </c>
      <c r="D82" s="686">
        <v>-7.2276438491073236</v>
      </c>
      <c r="E82" s="356">
        <v>49.118802205187542</v>
      </c>
      <c r="F82" s="503">
        <v>7.4884507506599318</v>
      </c>
      <c r="G82" s="885">
        <v>555.92742532036914</v>
      </c>
      <c r="H82" s="503">
        <v>15.142857142857142</v>
      </c>
      <c r="I82" s="503">
        <v>61.779661016949149</v>
      </c>
      <c r="J82" s="885">
        <v>-75.488928081520683</v>
      </c>
    </row>
    <row r="83" spans="1:12" customFormat="1" ht="13.05" customHeight="1">
      <c r="A83" s="688" t="s">
        <v>275</v>
      </c>
      <c r="B83" s="503">
        <v>55.577070989724554</v>
      </c>
      <c r="C83" s="503">
        <v>190.09261443763017</v>
      </c>
      <c r="D83" s="686">
        <v>-70.763161338938005</v>
      </c>
      <c r="E83" s="356">
        <v>55.577070989724554</v>
      </c>
      <c r="F83" s="503">
        <v>1.0448735632183908</v>
      </c>
      <c r="G83" s="885">
        <v>5219.0235590359462</v>
      </c>
      <c r="H83" s="503">
        <v>0</v>
      </c>
      <c r="I83" s="503">
        <v>189.04774087441177</v>
      </c>
      <c r="J83" s="885">
        <v>-100</v>
      </c>
    </row>
    <row r="84" spans="1:12" customFormat="1" ht="13.05" customHeight="1">
      <c r="A84" s="206"/>
      <c r="B84" s="503"/>
      <c r="C84" s="503"/>
      <c r="D84" s="687"/>
      <c r="E84" s="356"/>
      <c r="F84" s="503"/>
      <c r="G84" s="887"/>
      <c r="H84" s="503"/>
      <c r="I84" s="503"/>
      <c r="J84" s="887"/>
    </row>
    <row r="85" spans="1:12" customFormat="1" ht="13.05" customHeight="1">
      <c r="A85" s="688" t="s">
        <v>276</v>
      </c>
      <c r="B85" s="503">
        <v>146.02661132886132</v>
      </c>
      <c r="C85" s="503">
        <v>31.559223044219806</v>
      </c>
      <c r="D85" s="686">
        <v>362.70661075608029</v>
      </c>
      <c r="E85" s="356">
        <v>101.69688732850139</v>
      </c>
      <c r="F85" s="503">
        <v>21.460246143660434</v>
      </c>
      <c r="G85" s="885">
        <v>373.8849994902954</v>
      </c>
      <c r="H85" s="503">
        <v>44.329724000359931</v>
      </c>
      <c r="I85" s="503">
        <v>10.098976900559371</v>
      </c>
      <c r="J85" s="885">
        <v>338.95262299198407</v>
      </c>
    </row>
    <row r="86" spans="1:12" customFormat="1" ht="13.05" customHeight="1">
      <c r="A86" s="688" t="s">
        <v>277</v>
      </c>
      <c r="B86" s="503">
        <v>254.10345013238995</v>
      </c>
      <c r="C86" s="503">
        <v>253.79017662318358</v>
      </c>
      <c r="D86" s="686">
        <v>0.12343799644833897</v>
      </c>
      <c r="E86" s="356">
        <v>153.29386803855598</v>
      </c>
      <c r="F86" s="503">
        <v>35.597783461924045</v>
      </c>
      <c r="G86" s="885">
        <v>330.62756478228914</v>
      </c>
      <c r="H86" s="503">
        <v>100.80958209383401</v>
      </c>
      <c r="I86" s="503">
        <v>218.19239316125953</v>
      </c>
      <c r="J86" s="885">
        <v>-53.797847563215171</v>
      </c>
      <c r="L86" s="873"/>
    </row>
    <row r="87" spans="1:12" customFormat="1" ht="13.05" customHeight="1">
      <c r="A87" s="688" t="s">
        <v>278</v>
      </c>
      <c r="B87" s="503">
        <v>308.08764382690833</v>
      </c>
      <c r="C87" s="503">
        <v>1.101379583339442</v>
      </c>
      <c r="D87" s="686">
        <v>27872.884960584623</v>
      </c>
      <c r="E87" s="356">
        <v>288.28975799181325</v>
      </c>
      <c r="F87" s="503">
        <v>1.101379583339442</v>
      </c>
      <c r="G87" s="885">
        <v>26075.331588924433</v>
      </c>
      <c r="H87" s="503">
        <v>19.797885835095137</v>
      </c>
      <c r="I87" s="503">
        <v>0</v>
      </c>
      <c r="J87" s="885" t="s">
        <v>147</v>
      </c>
    </row>
    <row r="88" spans="1:12" customFormat="1" ht="13.05" customHeight="1">
      <c r="A88" s="688" t="s">
        <v>279</v>
      </c>
      <c r="B88" s="503">
        <v>31.276654054094028</v>
      </c>
      <c r="C88" s="503">
        <v>75.893614063286549</v>
      </c>
      <c r="D88" s="686">
        <v>-58.788819797126948</v>
      </c>
      <c r="E88" s="356">
        <v>24.45026927608134</v>
      </c>
      <c r="F88" s="503">
        <v>18.437540236250118</v>
      </c>
      <c r="G88" s="885">
        <v>32.611340573562899</v>
      </c>
      <c r="H88" s="503">
        <v>6.8263847780126845</v>
      </c>
      <c r="I88" s="503">
        <v>57.456073827036413</v>
      </c>
      <c r="J88" s="885">
        <v>-88.118950141698548</v>
      </c>
    </row>
    <row r="89" spans="1:12" customFormat="1" ht="13.05" customHeight="1">
      <c r="A89" s="688" t="s">
        <v>280</v>
      </c>
      <c r="B89" s="503">
        <v>19.879420780728935</v>
      </c>
      <c r="C89" s="503">
        <v>1.1006864517040604</v>
      </c>
      <c r="D89" s="686">
        <v>1706.0929840602671</v>
      </c>
      <c r="E89" s="356">
        <v>19.879420780728935</v>
      </c>
      <c r="F89" s="503">
        <v>1.1006864517040604</v>
      </c>
      <c r="G89" s="885">
        <v>1706.0929840602671</v>
      </c>
      <c r="H89" s="503">
        <v>0</v>
      </c>
      <c r="I89" s="503">
        <v>0</v>
      </c>
      <c r="J89" s="885" t="s">
        <v>147</v>
      </c>
    </row>
    <row r="90" spans="1:12" customFormat="1" ht="13.05" customHeight="1">
      <c r="A90" s="688" t="s">
        <v>281</v>
      </c>
      <c r="B90" s="503">
        <v>75.021263634833787</v>
      </c>
      <c r="C90" s="503">
        <v>79.191171600393758</v>
      </c>
      <c r="D90" s="686">
        <v>-5.2656222673427848</v>
      </c>
      <c r="E90" s="356">
        <v>38.833784729709279</v>
      </c>
      <c r="F90" s="503">
        <v>16.396407991039233</v>
      </c>
      <c r="G90" s="885">
        <v>136.84324487980692</v>
      </c>
      <c r="H90" s="503">
        <v>36.187478905124507</v>
      </c>
      <c r="I90" s="503">
        <v>62.794763609354526</v>
      </c>
      <c r="J90" s="885">
        <v>-42.371820793455996</v>
      </c>
    </row>
    <row r="91" spans="1:12" ht="13.05" customHeight="1">
      <c r="A91" s="206"/>
      <c r="B91" s="503"/>
      <c r="C91" s="503"/>
      <c r="D91" s="687"/>
      <c r="E91" s="356"/>
      <c r="F91" s="503"/>
      <c r="G91" s="887"/>
      <c r="H91" s="503"/>
      <c r="I91" s="503"/>
      <c r="J91" s="887"/>
    </row>
    <row r="92" spans="1:12" ht="13.05" customHeight="1">
      <c r="A92" s="514" t="s">
        <v>282</v>
      </c>
      <c r="B92" s="503"/>
      <c r="C92" s="503"/>
      <c r="D92" s="687"/>
      <c r="E92" s="356"/>
      <c r="F92" s="503"/>
      <c r="G92" s="887"/>
      <c r="H92" s="503"/>
      <c r="I92" s="503"/>
      <c r="J92" s="887"/>
    </row>
    <row r="93" spans="1:12" ht="13.05" customHeight="1">
      <c r="A93" s="688" t="s">
        <v>283</v>
      </c>
      <c r="B93" s="660">
        <v>48.571915007555447</v>
      </c>
      <c r="C93" s="660" t="s">
        <v>147</v>
      </c>
      <c r="D93" s="687" t="s">
        <v>147</v>
      </c>
      <c r="E93" s="358">
        <v>46.518287380044946</v>
      </c>
      <c r="F93" s="660">
        <v>39.789466387270792</v>
      </c>
      <c r="G93" s="887">
        <v>6.7288209927741534</v>
      </c>
      <c r="H93" s="660">
        <v>56.336251983310824</v>
      </c>
      <c r="I93" s="660" t="s">
        <v>147</v>
      </c>
      <c r="J93" s="887" t="s">
        <v>147</v>
      </c>
    </row>
    <row r="94" spans="1:12" ht="13.05" customHeight="1">
      <c r="A94" s="688" t="s">
        <v>284</v>
      </c>
      <c r="B94" s="660">
        <v>51.428084992444575</v>
      </c>
      <c r="C94" s="660" t="s">
        <v>147</v>
      </c>
      <c r="D94" s="687" t="s">
        <v>147</v>
      </c>
      <c r="E94" s="358">
        <v>53.481712619955012</v>
      </c>
      <c r="F94" s="660">
        <v>60.210533612729208</v>
      </c>
      <c r="G94" s="887">
        <v>-6.728820992774196</v>
      </c>
      <c r="H94" s="660">
        <v>43.66374801668919</v>
      </c>
      <c r="I94" s="660" t="s">
        <v>147</v>
      </c>
      <c r="J94" s="887" t="s">
        <v>147</v>
      </c>
    </row>
    <row r="95" spans="1:12" ht="13.05" customHeight="1">
      <c r="A95" s="688" t="s">
        <v>285</v>
      </c>
      <c r="B95" s="660">
        <v>4.9816860843830337</v>
      </c>
      <c r="C95" s="660" t="s">
        <v>147</v>
      </c>
      <c r="D95" s="687" t="s">
        <v>147</v>
      </c>
      <c r="E95" s="358">
        <v>5.0906237099106901</v>
      </c>
      <c r="F95" s="660">
        <v>5.2072661421853406</v>
      </c>
      <c r="G95" s="887">
        <v>-2.2399936759464167</v>
      </c>
      <c r="H95" s="660">
        <v>4.5698156836302344</v>
      </c>
      <c r="I95" s="660" t="s">
        <v>147</v>
      </c>
      <c r="J95" s="887" t="s">
        <v>147</v>
      </c>
    </row>
    <row r="96" spans="1:12" ht="13.05" customHeight="1">
      <c r="A96" s="206"/>
      <c r="B96" s="503"/>
      <c r="C96" s="503"/>
      <c r="D96" s="687"/>
      <c r="E96" s="356"/>
      <c r="F96" s="503"/>
      <c r="G96" s="887"/>
      <c r="H96" s="503"/>
      <c r="I96" s="503"/>
      <c r="J96" s="887"/>
    </row>
    <row r="97" spans="1:10" ht="13.05" customHeight="1">
      <c r="A97" s="688" t="s">
        <v>286</v>
      </c>
      <c r="B97" s="888">
        <v>350.30911206893836</v>
      </c>
      <c r="C97" s="660" t="s">
        <v>147</v>
      </c>
      <c r="D97" s="687" t="s">
        <v>147</v>
      </c>
      <c r="E97" s="889">
        <v>350.30911206893836</v>
      </c>
      <c r="F97" s="888">
        <v>31.069568371299244</v>
      </c>
      <c r="G97" s="887">
        <v>1027.499126742099</v>
      </c>
      <c r="H97" s="888">
        <v>0</v>
      </c>
      <c r="I97" s="660" t="s">
        <v>147</v>
      </c>
      <c r="J97" s="887" t="s">
        <v>147</v>
      </c>
    </row>
    <row r="98" spans="1:10" ht="13.05" customHeight="1">
      <c r="A98" s="688" t="s">
        <v>287</v>
      </c>
      <c r="B98" s="888">
        <v>1759.9205366867027</v>
      </c>
      <c r="C98" s="660" t="s">
        <v>147</v>
      </c>
      <c r="D98" s="687" t="s">
        <v>147</v>
      </c>
      <c r="E98" s="889">
        <v>1320.800536686703</v>
      </c>
      <c r="F98" s="888">
        <v>240.92529672772753</v>
      </c>
      <c r="G98" s="887">
        <v>448.21994810256689</v>
      </c>
      <c r="H98" s="888">
        <v>439.11999999999995</v>
      </c>
      <c r="I98" s="660" t="s">
        <v>147</v>
      </c>
      <c r="J98" s="887" t="s">
        <v>147</v>
      </c>
    </row>
    <row r="99" spans="1:10" ht="13.05" customHeight="1">
      <c r="A99" s="206"/>
      <c r="B99" s="503"/>
      <c r="C99" s="503"/>
      <c r="D99" s="687"/>
      <c r="E99" s="356"/>
      <c r="F99" s="503"/>
      <c r="G99" s="887"/>
      <c r="H99" s="503"/>
      <c r="I99" s="503"/>
      <c r="J99" s="887"/>
    </row>
    <row r="100" spans="1:10" ht="13.05" customHeight="1">
      <c r="A100" s="688" t="s">
        <v>288</v>
      </c>
      <c r="B100" s="888">
        <v>447.45188936468713</v>
      </c>
      <c r="C100" s="660" t="s">
        <v>147</v>
      </c>
      <c r="D100" s="687" t="s">
        <v>147</v>
      </c>
      <c r="E100" s="889">
        <v>436.98955170234944</v>
      </c>
      <c r="F100" s="888">
        <v>60.988439397051188</v>
      </c>
      <c r="G100" s="887">
        <v>616.51210626563113</v>
      </c>
      <c r="H100" s="888">
        <v>10.462337662337662</v>
      </c>
      <c r="I100" s="660" t="s">
        <v>147</v>
      </c>
      <c r="J100" s="887" t="s">
        <v>147</v>
      </c>
    </row>
    <row r="101" spans="1:10" ht="13.05" customHeight="1">
      <c r="A101" s="688" t="s">
        <v>289</v>
      </c>
      <c r="B101" s="888">
        <v>1664.9377593909537</v>
      </c>
      <c r="C101" s="660" t="s">
        <v>147</v>
      </c>
      <c r="D101" s="687" t="s">
        <v>147</v>
      </c>
      <c r="E101" s="889">
        <v>1234.1200970532918</v>
      </c>
      <c r="F101" s="888">
        <v>211.00642570197559</v>
      </c>
      <c r="G101" s="887">
        <v>484.873229783228</v>
      </c>
      <c r="H101" s="888">
        <v>430.81766233766234</v>
      </c>
      <c r="I101" s="660" t="s">
        <v>147</v>
      </c>
      <c r="J101" s="887" t="s">
        <v>147</v>
      </c>
    </row>
    <row r="102" spans="1:10" ht="13.05" customHeight="1">
      <c r="A102" s="206"/>
      <c r="B102" s="503"/>
      <c r="C102" s="503"/>
      <c r="D102" s="687"/>
      <c r="E102" s="356"/>
      <c r="F102" s="503"/>
      <c r="G102" s="887"/>
      <c r="H102" s="503"/>
      <c r="I102" s="503"/>
      <c r="J102" s="887"/>
    </row>
    <row r="103" spans="1:10" ht="13.05" customHeight="1">
      <c r="A103" s="688" t="s">
        <v>290</v>
      </c>
      <c r="B103" s="888">
        <v>1523.4006394439193</v>
      </c>
      <c r="C103" s="660" t="s">
        <v>147</v>
      </c>
      <c r="D103" s="687" t="s">
        <v>147</v>
      </c>
      <c r="E103" s="889">
        <v>1094.7429771062571</v>
      </c>
      <c r="F103" s="888">
        <v>187.61367939859943</v>
      </c>
      <c r="G103" s="887">
        <v>483.5091452901965</v>
      </c>
      <c r="H103" s="888">
        <v>428.65766233766232</v>
      </c>
      <c r="I103" s="660" t="s">
        <v>147</v>
      </c>
      <c r="J103" s="887" t="s">
        <v>147</v>
      </c>
    </row>
    <row r="104" spans="1:10" ht="13.05" customHeight="1">
      <c r="A104" s="688"/>
      <c r="B104" s="503"/>
      <c r="C104" s="503"/>
      <c r="D104" s="687"/>
      <c r="E104" s="356"/>
      <c r="F104" s="503"/>
      <c r="G104" s="887"/>
      <c r="H104" s="503"/>
      <c r="I104" s="503"/>
      <c r="J104" s="887"/>
    </row>
    <row r="105" spans="1:10" ht="13.05" customHeight="1">
      <c r="A105" s="691" t="s">
        <v>291</v>
      </c>
      <c r="B105" s="503">
        <v>39.694908846330428</v>
      </c>
      <c r="C105" s="503">
        <v>39.105015482400241</v>
      </c>
      <c r="D105" s="686">
        <v>1.508485181896102</v>
      </c>
      <c r="E105" s="356">
        <v>38.803402910490547</v>
      </c>
      <c r="F105" s="503">
        <v>37.960508971722945</v>
      </c>
      <c r="G105" s="885">
        <v>2.2204495187234663</v>
      </c>
      <c r="H105" s="503">
        <v>42.251163033884346</v>
      </c>
      <c r="I105" s="503">
        <v>39.200945363740693</v>
      </c>
      <c r="J105" s="885">
        <v>7.7809798764827187</v>
      </c>
    </row>
    <row r="106" spans="1:10" ht="13.05" customHeight="1">
      <c r="A106" s="692" t="s">
        <v>292</v>
      </c>
      <c r="B106" s="351">
        <v>1.8440679302494525</v>
      </c>
      <c r="C106" s="351">
        <v>2.4460906030468075</v>
      </c>
      <c r="D106" s="705">
        <v>-24.611626079896066</v>
      </c>
      <c r="E106" s="350">
        <v>2.2290076044643579</v>
      </c>
      <c r="F106" s="351">
        <v>1.65275488475692</v>
      </c>
      <c r="G106" s="703">
        <v>34.866193712214667</v>
      </c>
      <c r="H106" s="351">
        <v>1.115638691957499</v>
      </c>
      <c r="I106" s="351">
        <v>2.5586430848740278</v>
      </c>
      <c r="J106" s="703">
        <v>-56.39725217820186</v>
      </c>
    </row>
    <row r="107" spans="1:10">
      <c r="A107" s="399" t="s">
        <v>293</v>
      </c>
      <c r="B107" s="196"/>
      <c r="C107" s="196"/>
      <c r="D107" s="194"/>
      <c r="E107" s="196"/>
      <c r="F107" s="196"/>
      <c r="G107" s="197"/>
      <c r="H107" s="196"/>
      <c r="I107" s="196"/>
      <c r="J107" s="198"/>
    </row>
    <row r="108" spans="1:10">
      <c r="A108" s="192" t="s">
        <v>294</v>
      </c>
      <c r="B108" s="193"/>
      <c r="C108" s="193"/>
      <c r="D108" s="194"/>
      <c r="H108"/>
      <c r="J108"/>
    </row>
    <row r="109" spans="1:10">
      <c r="A109" s="190" t="s">
        <v>295</v>
      </c>
      <c r="B109" s="191"/>
      <c r="C109" s="191"/>
      <c r="D109" s="195"/>
      <c r="H109"/>
      <c r="J109"/>
    </row>
    <row r="110" spans="1:10">
      <c r="A110" s="293" t="s">
        <v>296</v>
      </c>
      <c r="B110" s="209"/>
      <c r="C110" s="261"/>
      <c r="D110" s="258"/>
      <c r="E110" s="255"/>
      <c r="F110" s="255"/>
      <c r="G110" s="255"/>
      <c r="H110" s="255"/>
      <c r="I110" s="255"/>
      <c r="J110" s="255"/>
    </row>
    <row r="111" spans="1:10">
      <c r="A111" s="293" t="s">
        <v>297</v>
      </c>
      <c r="B111" s="209"/>
      <c r="C111" s="255"/>
      <c r="D111" s="255"/>
      <c r="E111" s="255"/>
      <c r="F111" s="255"/>
      <c r="G111" s="255"/>
      <c r="H111" s="255"/>
      <c r="I111" s="255"/>
      <c r="J111" s="255"/>
    </row>
    <row r="112" spans="1:10">
      <c r="A112" s="293" t="s">
        <v>298</v>
      </c>
    </row>
    <row r="113" spans="1:1">
      <c r="A113" s="299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20">
    <tabColor theme="0" tint="-4.9989318521683403E-2"/>
  </sheetPr>
  <dimension ref="A1:L113"/>
  <sheetViews>
    <sheetView showGridLines="0" workbookViewId="0">
      <selection activeCell="A34" sqref="A34"/>
    </sheetView>
  </sheetViews>
  <sheetFormatPr defaultColWidth="9.21875" defaultRowHeight="13.8"/>
  <cols>
    <col min="1" max="1" width="35.44140625" customWidth="1"/>
    <col min="2" max="2" width="9.77734375" style="10" customWidth="1"/>
    <col min="3" max="3" width="9.77734375" customWidth="1"/>
    <col min="4" max="4" width="10.44140625" customWidth="1"/>
    <col min="5" max="6" width="9.77734375" customWidth="1"/>
    <col min="7" max="7" width="10.44140625" customWidth="1"/>
    <col min="8" max="8" width="9.77734375" style="10" customWidth="1"/>
    <col min="9" max="9" width="9.77734375" customWidth="1"/>
    <col min="10" max="10" width="10.44140625" style="95" customWidth="1"/>
    <col min="11" max="100" width="9.21875" style="2"/>
    <col min="101" max="101" width="10.44140625" style="2" customWidth="1"/>
    <col min="102" max="16384" width="9.21875" style="2"/>
  </cols>
  <sheetData>
    <row r="1" spans="1:12" s="13" customFormat="1" ht="15.6">
      <c r="A1" s="1325" t="s">
        <v>717</v>
      </c>
      <c r="B1" s="1325"/>
      <c r="C1" s="1325"/>
      <c r="D1" s="1325"/>
      <c r="E1" s="1325"/>
      <c r="F1" s="1325"/>
      <c r="G1" s="1325"/>
      <c r="H1" s="1325"/>
      <c r="I1" s="1325"/>
      <c r="J1" s="1325"/>
    </row>
    <row r="2" spans="1:12" ht="15.6">
      <c r="A2" s="1326" t="s">
        <v>207</v>
      </c>
      <c r="B2" s="1326"/>
      <c r="C2" s="1326"/>
      <c r="D2" s="1326"/>
      <c r="E2" s="1326"/>
      <c r="F2" s="1326"/>
      <c r="G2" s="1326"/>
      <c r="H2" s="1326"/>
      <c r="I2" s="1326"/>
      <c r="J2" s="1326"/>
      <c r="L2" s="569"/>
    </row>
    <row r="3" spans="1:12" customFormat="1" ht="13.2">
      <c r="A3" s="512"/>
      <c r="B3" s="340" t="s">
        <v>197</v>
      </c>
      <c r="C3" s="340"/>
      <c r="D3" s="693"/>
      <c r="E3" s="661" t="s">
        <v>208</v>
      </c>
      <c r="F3" s="342"/>
      <c r="G3" s="343"/>
      <c r="H3" s="661" t="s">
        <v>209</v>
      </c>
      <c r="I3" s="342"/>
      <c r="J3" s="343"/>
    </row>
    <row r="4" spans="1:12" customFormat="1" ht="13.2">
      <c r="A4" s="513"/>
      <c r="B4" s="643">
        <v>2021</v>
      </c>
      <c r="C4" s="643">
        <v>2020</v>
      </c>
      <c r="D4" s="694" t="s">
        <v>210</v>
      </c>
      <c r="E4" s="707">
        <v>2021</v>
      </c>
      <c r="F4" s="708">
        <v>2020</v>
      </c>
      <c r="G4" s="709" t="s">
        <v>210</v>
      </c>
      <c r="H4" s="643">
        <v>2021</v>
      </c>
      <c r="I4" s="643">
        <v>2020</v>
      </c>
      <c r="J4" s="506" t="s">
        <v>210</v>
      </c>
    </row>
    <row r="5" spans="1:12" customFormat="1" ht="13.05" customHeight="1">
      <c r="A5" s="206"/>
      <c r="B5" s="685"/>
      <c r="C5" s="395"/>
      <c r="D5" s="660"/>
      <c r="E5" s="354"/>
      <c r="F5" s="369"/>
      <c r="G5" s="706"/>
      <c r="H5" s="685"/>
      <c r="I5" s="395"/>
      <c r="J5" s="884"/>
    </row>
    <row r="6" spans="1:12" customFormat="1" ht="13.05" customHeight="1">
      <c r="A6" s="688" t="s">
        <v>164</v>
      </c>
      <c r="B6" s="503">
        <v>9347.6637663490073</v>
      </c>
      <c r="C6" s="503">
        <v>6210.5809818270773</v>
      </c>
      <c r="D6" s="686">
        <v>50.511905306466808</v>
      </c>
      <c r="E6" s="356">
        <v>9286.6637663490055</v>
      </c>
      <c r="F6" s="503">
        <v>5680.58098182708</v>
      </c>
      <c r="G6" s="885">
        <v>63.480879791314557</v>
      </c>
      <c r="H6" s="503">
        <v>61</v>
      </c>
      <c r="I6" s="503">
        <v>530</v>
      </c>
      <c r="J6" s="885">
        <v>-88.490566037735846</v>
      </c>
      <c r="K6" s="528"/>
    </row>
    <row r="7" spans="1:12" customFormat="1" ht="13.05" customHeight="1">
      <c r="A7" s="688" t="s">
        <v>211</v>
      </c>
      <c r="B7" s="503">
        <v>119595.96932285823</v>
      </c>
      <c r="C7" s="503">
        <v>88474.618811433422</v>
      </c>
      <c r="D7" s="686">
        <v>35.175455887246002</v>
      </c>
      <c r="E7" s="356">
        <v>118903.28750467638</v>
      </c>
      <c r="F7" s="503">
        <v>84856.618811433436</v>
      </c>
      <c r="G7" s="885">
        <v>40.122584625838932</v>
      </c>
      <c r="H7" s="503">
        <v>692.68181818181813</v>
      </c>
      <c r="I7" s="503">
        <v>3618</v>
      </c>
      <c r="J7" s="885">
        <v>-80.854565556058105</v>
      </c>
    </row>
    <row r="8" spans="1:12" customFormat="1" ht="13.05" customHeight="1">
      <c r="A8" s="688" t="s">
        <v>199</v>
      </c>
      <c r="B8" s="503">
        <v>327.66018992563897</v>
      </c>
      <c r="C8" s="503">
        <v>241.73393117877984</v>
      </c>
      <c r="D8" s="686">
        <v>35.545799602005566</v>
      </c>
      <c r="E8" s="356">
        <v>325.76243151966133</v>
      </c>
      <c r="F8" s="503">
        <v>231.84868527714053</v>
      </c>
      <c r="G8" s="885">
        <v>40.506482117964524</v>
      </c>
      <c r="H8" s="503">
        <v>1.8977584059775838</v>
      </c>
      <c r="I8" s="503">
        <v>9.8852459016393439</v>
      </c>
      <c r="J8" s="885">
        <v>-80.802112311006198</v>
      </c>
    </row>
    <row r="9" spans="1:12" customFormat="1" ht="13.05" customHeight="1">
      <c r="A9" s="206"/>
      <c r="B9" s="503"/>
      <c r="C9" s="503"/>
      <c r="D9" s="686"/>
      <c r="E9" s="356"/>
      <c r="F9" s="503"/>
      <c r="G9" s="885"/>
      <c r="H9" s="503"/>
      <c r="I9" s="503"/>
      <c r="J9" s="885"/>
    </row>
    <row r="10" spans="1:12" customFormat="1" ht="13.05" customHeight="1">
      <c r="A10" s="688" t="s">
        <v>212</v>
      </c>
      <c r="B10" s="503"/>
      <c r="C10" s="503"/>
      <c r="D10" s="686"/>
      <c r="E10" s="356"/>
      <c r="F10" s="503"/>
      <c r="G10" s="885"/>
      <c r="H10" s="503"/>
      <c r="I10" s="503"/>
      <c r="J10" s="885"/>
    </row>
    <row r="11" spans="1:12" customFormat="1" ht="13.05" customHeight="1">
      <c r="A11" s="688" t="s">
        <v>213</v>
      </c>
      <c r="B11" s="503">
        <v>6226.2835678516922</v>
      </c>
      <c r="C11" s="503">
        <v>4537.0982357563789</v>
      </c>
      <c r="D11" s="686">
        <v>37.230521454947272</v>
      </c>
      <c r="E11" s="356">
        <v>6176.4540223971471</v>
      </c>
      <c r="F11" s="503">
        <v>4007.098235756383</v>
      </c>
      <c r="G11" s="885">
        <v>54.137823906662355</v>
      </c>
      <c r="H11" s="503">
        <v>49.829545454545453</v>
      </c>
      <c r="I11" s="503">
        <v>530</v>
      </c>
      <c r="J11" s="885">
        <v>-90.598198970840485</v>
      </c>
      <c r="L11" s="873"/>
    </row>
    <row r="12" spans="1:12" customFormat="1" ht="13.05" customHeight="1">
      <c r="A12" s="688" t="s">
        <v>214</v>
      </c>
      <c r="B12" s="503">
        <v>4133.6346570035257</v>
      </c>
      <c r="C12" s="503">
        <v>3189.0300622022592</v>
      </c>
      <c r="D12" s="686">
        <v>29.620435567451132</v>
      </c>
      <c r="E12" s="356">
        <v>4083.8051115489811</v>
      </c>
      <c r="F12" s="503">
        <v>2659.0300622022646</v>
      </c>
      <c r="G12" s="885">
        <v>53.582510013696051</v>
      </c>
      <c r="H12" s="503">
        <v>49.829545454545453</v>
      </c>
      <c r="I12" s="503">
        <v>530</v>
      </c>
      <c r="J12" s="885">
        <v>-90.598198970840485</v>
      </c>
    </row>
    <row r="13" spans="1:12" customFormat="1" ht="13.05" customHeight="1">
      <c r="A13" s="688" t="s">
        <v>215</v>
      </c>
      <c r="B13" s="503">
        <v>293.27615898836331</v>
      </c>
      <c r="C13" s="503">
        <v>178.40762915056533</v>
      </c>
      <c r="D13" s="686">
        <v>64.385435973063593</v>
      </c>
      <c r="E13" s="356">
        <v>293.27615898836331</v>
      </c>
      <c r="F13" s="503">
        <v>178.40762915056533</v>
      </c>
      <c r="G13" s="885">
        <v>64.385435973063593</v>
      </c>
      <c r="H13" s="503">
        <v>0</v>
      </c>
      <c r="I13" s="503">
        <v>0</v>
      </c>
      <c r="J13" s="885" t="s">
        <v>147</v>
      </c>
    </row>
    <row r="14" spans="1:12" customFormat="1" ht="13.05" customHeight="1">
      <c r="A14" s="206"/>
      <c r="B14" s="503"/>
      <c r="C14" s="503"/>
      <c r="D14" s="686"/>
      <c r="E14" s="356"/>
      <c r="F14" s="503"/>
      <c r="G14" s="885"/>
      <c r="H14" s="503"/>
      <c r="I14" s="503"/>
      <c r="J14" s="885"/>
    </row>
    <row r="15" spans="1:12" customFormat="1" ht="13.05" customHeight="1">
      <c r="A15" s="688" t="s">
        <v>216</v>
      </c>
      <c r="B15" s="503">
        <v>770.30160931428497</v>
      </c>
      <c r="C15" s="503">
        <v>638.77251110415523</v>
      </c>
      <c r="D15" s="686">
        <v>20.590913967599221</v>
      </c>
      <c r="E15" s="356">
        <v>770.30160931428497</v>
      </c>
      <c r="F15" s="503">
        <v>638.77251110415523</v>
      </c>
      <c r="G15" s="885">
        <v>20.590913967599221</v>
      </c>
      <c r="H15" s="503">
        <v>0</v>
      </c>
      <c r="I15" s="503">
        <v>0</v>
      </c>
      <c r="J15" s="885" t="s">
        <v>147</v>
      </c>
      <c r="L15" s="873"/>
    </row>
    <row r="16" spans="1:12" customFormat="1" ht="13.05" customHeight="1">
      <c r="A16" s="688" t="s">
        <v>217</v>
      </c>
      <c r="B16" s="503">
        <v>320.70627957494401</v>
      </c>
      <c r="C16" s="503">
        <v>185.93899916064365</v>
      </c>
      <c r="D16" s="686">
        <v>72.47929752373625</v>
      </c>
      <c r="E16" s="356">
        <v>320.70627957494401</v>
      </c>
      <c r="F16" s="503">
        <v>185.93899916064365</v>
      </c>
      <c r="G16" s="885">
        <v>72.47929752373625</v>
      </c>
      <c r="H16" s="503">
        <v>0</v>
      </c>
      <c r="I16" s="503">
        <v>0</v>
      </c>
      <c r="J16" s="885" t="s">
        <v>147</v>
      </c>
    </row>
    <row r="17" spans="1:12" customFormat="1" ht="13.05" customHeight="1">
      <c r="A17" s="688" t="s">
        <v>218</v>
      </c>
      <c r="B17" s="503">
        <v>37.314701361793745</v>
      </c>
      <c r="C17" s="503">
        <v>65.691187381954833</v>
      </c>
      <c r="D17" s="686">
        <v>-43.196792676571441</v>
      </c>
      <c r="E17" s="356">
        <v>37.314701361793745</v>
      </c>
      <c r="F17" s="503">
        <v>65.691187381954833</v>
      </c>
      <c r="G17" s="885">
        <v>-43.196792676571441</v>
      </c>
      <c r="H17" s="503">
        <v>0</v>
      </c>
      <c r="I17" s="503">
        <v>0</v>
      </c>
      <c r="J17" s="885" t="s">
        <v>147</v>
      </c>
    </row>
    <row r="18" spans="1:12" customFormat="1" ht="13.05" customHeight="1">
      <c r="A18" s="206"/>
      <c r="B18" s="503"/>
      <c r="C18" s="503"/>
      <c r="D18" s="686"/>
      <c r="E18" s="356"/>
      <c r="F18" s="503"/>
      <c r="G18" s="885"/>
      <c r="H18" s="503"/>
      <c r="I18" s="503"/>
      <c r="J18" s="885"/>
    </row>
    <row r="19" spans="1:12" customFormat="1" ht="13.05" customHeight="1">
      <c r="A19" s="688" t="s">
        <v>219</v>
      </c>
      <c r="B19" s="503">
        <v>3603.8974052119588</v>
      </c>
      <c r="C19" s="503">
        <v>2061.39935058728</v>
      </c>
      <c r="D19" s="686">
        <v>74.827716142688729</v>
      </c>
      <c r="E19" s="356">
        <v>3594.5451324846863</v>
      </c>
      <c r="F19" s="503">
        <v>2061.39935058728</v>
      </c>
      <c r="G19" s="885">
        <v>74.374030507995585</v>
      </c>
      <c r="H19" s="503">
        <v>9.3522727272727266</v>
      </c>
      <c r="I19" s="503">
        <v>0</v>
      </c>
      <c r="J19" s="885" t="s">
        <v>147</v>
      </c>
    </row>
    <row r="20" spans="1:12" customFormat="1" ht="13.05" customHeight="1">
      <c r="A20" s="688" t="s">
        <v>220</v>
      </c>
      <c r="B20" s="503">
        <v>3530.8571540240355</v>
      </c>
      <c r="C20" s="503">
        <v>2030.7589938665226</v>
      </c>
      <c r="D20" s="686">
        <v>73.86884237313447</v>
      </c>
      <c r="E20" s="356">
        <v>3521.504881296763</v>
      </c>
      <c r="F20" s="503">
        <v>2030.7589938665226</v>
      </c>
      <c r="G20" s="885">
        <v>73.408311470377456</v>
      </c>
      <c r="H20" s="503">
        <v>9.3522727272727266</v>
      </c>
      <c r="I20" s="503">
        <v>0</v>
      </c>
      <c r="J20" s="885" t="s">
        <v>147</v>
      </c>
      <c r="L20" s="873"/>
    </row>
    <row r="21" spans="1:12" customFormat="1" ht="13.05" customHeight="1">
      <c r="A21" s="688" t="s">
        <v>221</v>
      </c>
      <c r="B21" s="503">
        <v>1730.6672552471368</v>
      </c>
      <c r="C21" s="503">
        <v>889.05144866007913</v>
      </c>
      <c r="D21" s="686">
        <v>94.664466027864492</v>
      </c>
      <c r="E21" s="356">
        <v>1721.3149825198639</v>
      </c>
      <c r="F21" s="503">
        <v>889.05144866007913</v>
      </c>
      <c r="G21" s="885">
        <v>93.612527724252459</v>
      </c>
      <c r="H21" s="503">
        <v>9.3522727272727266</v>
      </c>
      <c r="I21" s="503">
        <v>0</v>
      </c>
      <c r="J21" s="885" t="s">
        <v>147</v>
      </c>
    </row>
    <row r="22" spans="1:12" customFormat="1" ht="13.05" customHeight="1">
      <c r="A22" s="688" t="s">
        <v>222</v>
      </c>
      <c r="B22" s="503">
        <v>135.88743120649858</v>
      </c>
      <c r="C22" s="503">
        <v>109.55014308420941</v>
      </c>
      <c r="D22" s="686">
        <v>24.041308738450585</v>
      </c>
      <c r="E22" s="356">
        <v>135.88743120649858</v>
      </c>
      <c r="F22" s="503">
        <v>109.55014308420941</v>
      </c>
      <c r="G22" s="885">
        <v>24.041308738450585</v>
      </c>
      <c r="H22" s="503">
        <v>0</v>
      </c>
      <c r="I22" s="503">
        <v>0</v>
      </c>
      <c r="J22" s="885" t="s">
        <v>147</v>
      </c>
    </row>
    <row r="23" spans="1:12" customFormat="1" ht="13.05" customHeight="1">
      <c r="A23" s="206"/>
      <c r="B23" s="503"/>
      <c r="C23" s="503"/>
      <c r="D23" s="686"/>
      <c r="E23" s="356"/>
      <c r="F23" s="503"/>
      <c r="G23" s="885"/>
      <c r="H23" s="503"/>
      <c r="I23" s="503"/>
      <c r="J23" s="885"/>
    </row>
    <row r="24" spans="1:12" customFormat="1" ht="13.05" customHeight="1">
      <c r="A24" s="688" t="s">
        <v>223</v>
      </c>
      <c r="B24" s="503">
        <v>78.886832261333538</v>
      </c>
      <c r="C24" s="503">
        <v>24.549125079182812</v>
      </c>
      <c r="D24" s="686">
        <v>221.34274442321393</v>
      </c>
      <c r="E24" s="356">
        <v>78.886832261333538</v>
      </c>
      <c r="F24" s="503">
        <v>24.549125079182812</v>
      </c>
      <c r="G24" s="885">
        <v>221.34274442321393</v>
      </c>
      <c r="H24" s="503">
        <v>0</v>
      </c>
      <c r="I24" s="503">
        <v>0</v>
      </c>
      <c r="J24" s="885" t="s">
        <v>147</v>
      </c>
    </row>
    <row r="25" spans="1:12" customFormat="1" ht="13.05" customHeight="1">
      <c r="A25" s="688" t="s">
        <v>224</v>
      </c>
      <c r="B25" s="503">
        <v>8.40640962351954</v>
      </c>
      <c r="C25" s="503">
        <v>0</v>
      </c>
      <c r="D25" s="686" t="s">
        <v>147</v>
      </c>
      <c r="E25" s="356">
        <v>8.40640962351954</v>
      </c>
      <c r="F25" s="503">
        <v>0</v>
      </c>
      <c r="G25" s="885" t="s">
        <v>147</v>
      </c>
      <c r="H25" s="503">
        <v>0</v>
      </c>
      <c r="I25" s="503">
        <v>0</v>
      </c>
      <c r="J25" s="885" t="s">
        <v>147</v>
      </c>
    </row>
    <row r="26" spans="1:12" customFormat="1" ht="13.05" customHeight="1">
      <c r="A26" s="688" t="s">
        <v>225</v>
      </c>
      <c r="B26" s="503">
        <v>23.56821955401686</v>
      </c>
      <c r="C26" s="503">
        <v>12.693941756545531</v>
      </c>
      <c r="D26" s="686">
        <v>85.665099194772139</v>
      </c>
      <c r="E26" s="356">
        <v>23.56821955401686</v>
      </c>
      <c r="F26" s="503">
        <v>12.693941756545531</v>
      </c>
      <c r="G26" s="885">
        <v>85.665099194772139</v>
      </c>
      <c r="H26" s="503">
        <v>0</v>
      </c>
      <c r="I26" s="503">
        <v>0</v>
      </c>
      <c r="J26" s="885" t="s">
        <v>147</v>
      </c>
    </row>
    <row r="27" spans="1:12" customFormat="1" ht="13.05" customHeight="1">
      <c r="A27" s="206"/>
      <c r="B27" s="503"/>
      <c r="C27" s="503"/>
      <c r="D27" s="686"/>
      <c r="E27" s="356"/>
      <c r="F27" s="503"/>
      <c r="G27" s="885"/>
      <c r="H27" s="503"/>
      <c r="I27" s="503"/>
      <c r="J27" s="885"/>
    </row>
    <row r="28" spans="1:12" customFormat="1" ht="13.05" customHeight="1">
      <c r="A28" s="688" t="s">
        <v>226</v>
      </c>
      <c r="B28" s="503">
        <v>109.51283049622323</v>
      </c>
      <c r="C28" s="503">
        <v>57.219571726140487</v>
      </c>
      <c r="D28" s="686">
        <v>91.390510611236934</v>
      </c>
      <c r="E28" s="356">
        <v>109.51283049622323</v>
      </c>
      <c r="F28" s="503">
        <v>57.219571726140487</v>
      </c>
      <c r="G28" s="885">
        <v>91.390510611236934</v>
      </c>
      <c r="H28" s="503">
        <v>0</v>
      </c>
      <c r="I28" s="503">
        <v>0</v>
      </c>
      <c r="J28" s="885" t="s">
        <v>147</v>
      </c>
    </row>
    <row r="29" spans="1:12" customFormat="1" ht="13.05" customHeight="1">
      <c r="A29" s="688" t="s">
        <v>227</v>
      </c>
      <c r="B29" s="503">
        <v>26.283426655853081</v>
      </c>
      <c r="C29" s="503">
        <v>14.266358969925944</v>
      </c>
      <c r="D29" s="686">
        <v>84.233599555847391</v>
      </c>
      <c r="E29" s="356">
        <v>26.283426655853081</v>
      </c>
      <c r="F29" s="503">
        <v>14.266358969925944</v>
      </c>
      <c r="G29" s="885">
        <v>84.233599555847391</v>
      </c>
      <c r="H29" s="503">
        <v>0</v>
      </c>
      <c r="I29" s="503">
        <v>0</v>
      </c>
      <c r="J29" s="885" t="s">
        <v>147</v>
      </c>
    </row>
    <row r="30" spans="1:12" customFormat="1" ht="13.05" customHeight="1">
      <c r="A30" s="688" t="s">
        <v>228</v>
      </c>
      <c r="B30" s="503">
        <v>29.664415056498914</v>
      </c>
      <c r="C30" s="503">
        <v>11.705495216848629</v>
      </c>
      <c r="D30" s="686">
        <v>153.42298217166083</v>
      </c>
      <c r="E30" s="356">
        <v>29.664415056498914</v>
      </c>
      <c r="F30" s="503">
        <v>11.705495216848629</v>
      </c>
      <c r="G30" s="885">
        <v>153.42298217166083</v>
      </c>
      <c r="H30" s="503">
        <v>0</v>
      </c>
      <c r="I30" s="503">
        <v>0</v>
      </c>
      <c r="J30" s="885" t="s">
        <v>147</v>
      </c>
    </row>
    <row r="31" spans="1:12" customFormat="1" ht="13.05" customHeight="1">
      <c r="A31" s="206"/>
      <c r="B31" s="503"/>
      <c r="C31" s="503"/>
      <c r="D31" s="686"/>
      <c r="E31" s="356"/>
      <c r="F31" s="503"/>
      <c r="G31" s="885"/>
      <c r="H31" s="503"/>
      <c r="I31" s="503"/>
      <c r="J31" s="885"/>
    </row>
    <row r="32" spans="1:12" customFormat="1" ht="13.05" customHeight="1">
      <c r="A32" s="688" t="s">
        <v>229</v>
      </c>
      <c r="B32" s="503">
        <v>1798.2767295312174</v>
      </c>
      <c r="C32" s="503">
        <v>1047.897622569674</v>
      </c>
      <c r="D32" s="686">
        <v>71.608055100024927</v>
      </c>
      <c r="E32" s="356">
        <v>1796.4585477130356</v>
      </c>
      <c r="F32" s="503">
        <v>1047.897622569674</v>
      </c>
      <c r="G32" s="885">
        <v>71.434547518843175</v>
      </c>
      <c r="H32" s="503">
        <v>1.8181818181818181</v>
      </c>
      <c r="I32" s="503">
        <v>0</v>
      </c>
      <c r="J32" s="885" t="s">
        <v>147</v>
      </c>
      <c r="L32" s="873"/>
    </row>
    <row r="33" spans="1:10" customFormat="1" ht="13.05" customHeight="1">
      <c r="A33" s="688" t="s">
        <v>230</v>
      </c>
      <c r="B33" s="503">
        <v>1542.7943209822261</v>
      </c>
      <c r="C33" s="503">
        <v>888.40006247860231</v>
      </c>
      <c r="D33" s="686">
        <v>73.659861828227321</v>
      </c>
      <c r="E33" s="356">
        <v>1540.9761391640443</v>
      </c>
      <c r="F33" s="503">
        <v>888.40006247860231</v>
      </c>
      <c r="G33" s="885">
        <v>73.455203826165842</v>
      </c>
      <c r="H33" s="503">
        <v>1.8181818181818181</v>
      </c>
      <c r="I33" s="503">
        <v>0</v>
      </c>
      <c r="J33" s="885" t="s">
        <v>147</v>
      </c>
    </row>
    <row r="34" spans="1:10" customFormat="1" ht="13.05" customHeight="1">
      <c r="A34" s="688" t="s">
        <v>231</v>
      </c>
      <c r="B34" s="503">
        <v>517.64858614783566</v>
      </c>
      <c r="C34" s="503">
        <v>362.76891666064506</v>
      </c>
      <c r="D34" s="686">
        <v>42.693754170805654</v>
      </c>
      <c r="E34" s="356">
        <v>517.64858614783566</v>
      </c>
      <c r="F34" s="503">
        <v>362.76891666064506</v>
      </c>
      <c r="G34" s="885">
        <v>42.693754170805654</v>
      </c>
      <c r="H34" s="503">
        <v>0</v>
      </c>
      <c r="I34" s="503">
        <v>0</v>
      </c>
      <c r="J34" s="885" t="s">
        <v>147</v>
      </c>
    </row>
    <row r="35" spans="1:10" customFormat="1" ht="13.05" customHeight="1">
      <c r="A35" s="688" t="s">
        <v>232</v>
      </c>
      <c r="B35" s="503">
        <v>763.39657071412557</v>
      </c>
      <c r="C35" s="503">
        <v>459.13093551918291</v>
      </c>
      <c r="D35" s="686">
        <v>66.269905087288578</v>
      </c>
      <c r="E35" s="356">
        <v>761.57838889594382</v>
      </c>
      <c r="F35" s="503">
        <v>459.13093551918291</v>
      </c>
      <c r="G35" s="885">
        <v>65.873900009537564</v>
      </c>
      <c r="H35" s="503">
        <v>1.8181818181818181</v>
      </c>
      <c r="I35" s="503">
        <v>0</v>
      </c>
      <c r="J35" s="885" t="s">
        <v>147</v>
      </c>
    </row>
    <row r="36" spans="1:10" customFormat="1" ht="13.05" customHeight="1">
      <c r="A36" s="688" t="s">
        <v>233</v>
      </c>
      <c r="B36" s="503">
        <v>67.87078319782816</v>
      </c>
      <c r="C36" s="503">
        <v>48.897942470271261</v>
      </c>
      <c r="D36" s="686">
        <v>38.800897888682975</v>
      </c>
      <c r="E36" s="356">
        <v>67.87078319782816</v>
      </c>
      <c r="F36" s="503">
        <v>48.897942470271261</v>
      </c>
      <c r="G36" s="885">
        <v>38.800897888682975</v>
      </c>
      <c r="H36" s="503">
        <v>0</v>
      </c>
      <c r="I36" s="503">
        <v>0</v>
      </c>
      <c r="J36" s="885" t="s">
        <v>147</v>
      </c>
    </row>
    <row r="37" spans="1:10" customFormat="1" ht="13.05" customHeight="1">
      <c r="A37" s="206"/>
      <c r="B37" s="503"/>
      <c r="C37" s="503"/>
      <c r="D37" s="686"/>
      <c r="E37" s="356"/>
      <c r="F37" s="503"/>
      <c r="G37" s="885"/>
      <c r="H37" s="503"/>
      <c r="I37" s="503"/>
      <c r="J37" s="885"/>
    </row>
    <row r="38" spans="1:10" customFormat="1" ht="13.05" customHeight="1">
      <c r="A38" s="688" t="s">
        <v>234</v>
      </c>
      <c r="B38" s="503">
        <v>5214.0291093454862</v>
      </c>
      <c r="C38" s="503">
        <v>3021.5509196248345</v>
      </c>
      <c r="D38" s="686">
        <v>72.561351704537131</v>
      </c>
      <c r="E38" s="356">
        <v>5202.8586548000312</v>
      </c>
      <c r="F38" s="503">
        <v>3021.5509196248345</v>
      </c>
      <c r="G38" s="885">
        <v>72.191658959235255</v>
      </c>
      <c r="H38" s="503">
        <v>11.170454545454545</v>
      </c>
      <c r="I38" s="503">
        <v>0</v>
      </c>
      <c r="J38" s="885" t="s">
        <v>147</v>
      </c>
    </row>
    <row r="39" spans="1:10" customFormat="1" ht="13.05" customHeight="1">
      <c r="A39" s="688" t="s">
        <v>235</v>
      </c>
      <c r="B39" s="503">
        <v>3121.3801984973188</v>
      </c>
      <c r="C39" s="503">
        <v>1673.4827460707008</v>
      </c>
      <c r="D39" s="686">
        <v>86.520010787457949</v>
      </c>
      <c r="E39" s="356">
        <v>3110.2097439518643</v>
      </c>
      <c r="F39" s="503">
        <v>1673.4827460707008</v>
      </c>
      <c r="G39" s="885">
        <v>85.852513344076328</v>
      </c>
      <c r="H39" s="503">
        <v>11.170454545454545</v>
      </c>
      <c r="I39" s="503">
        <v>0</v>
      </c>
      <c r="J39" s="885" t="s">
        <v>147</v>
      </c>
    </row>
    <row r="40" spans="1:10" customFormat="1" ht="13.05" customHeight="1">
      <c r="A40" s="688" t="s">
        <v>236</v>
      </c>
      <c r="B40" s="503">
        <v>2092.6489108481705</v>
      </c>
      <c r="C40" s="503">
        <v>1348.0681735541339</v>
      </c>
      <c r="D40" s="686">
        <v>55.233166385864308</v>
      </c>
      <c r="E40" s="356">
        <v>2092.6489108481705</v>
      </c>
      <c r="F40" s="503">
        <v>1348.0681735541339</v>
      </c>
      <c r="G40" s="885">
        <v>55.233166385864308</v>
      </c>
      <c r="H40" s="503">
        <v>0</v>
      </c>
      <c r="I40" s="503">
        <v>0</v>
      </c>
      <c r="J40" s="885" t="s">
        <v>147</v>
      </c>
    </row>
    <row r="41" spans="1:10" customFormat="1" ht="13.05" customHeight="1">
      <c r="A41" s="688" t="s">
        <v>237</v>
      </c>
      <c r="B41" s="503">
        <v>6983.0945988191015</v>
      </c>
      <c r="C41" s="503">
        <v>4737.4178045120843</v>
      </c>
      <c r="D41" s="686">
        <v>47.402971132673912</v>
      </c>
      <c r="E41" s="356">
        <v>6922.0945988191015</v>
      </c>
      <c r="F41" s="503">
        <v>4207.4178045120916</v>
      </c>
      <c r="G41" s="885">
        <v>64.521208029203891</v>
      </c>
      <c r="H41" s="503">
        <v>61</v>
      </c>
      <c r="I41" s="503">
        <v>530</v>
      </c>
      <c r="J41" s="885">
        <v>-88.490566037735846</v>
      </c>
    </row>
    <row r="42" spans="1:10" customFormat="1" ht="13.05" customHeight="1">
      <c r="A42" s="688" t="s">
        <v>238</v>
      </c>
      <c r="B42" s="503">
        <v>2364.5691675299095</v>
      </c>
      <c r="C42" s="503">
        <v>1473.163177315002</v>
      </c>
      <c r="D42" s="686">
        <v>60.509657310304931</v>
      </c>
      <c r="E42" s="356">
        <v>2364.5691675299095</v>
      </c>
      <c r="F42" s="503">
        <v>1473.163177315002</v>
      </c>
      <c r="G42" s="885">
        <v>60.509657310304931</v>
      </c>
      <c r="H42" s="503">
        <v>0</v>
      </c>
      <c r="I42" s="503">
        <v>0</v>
      </c>
      <c r="J42" s="885" t="s">
        <v>147</v>
      </c>
    </row>
    <row r="43" spans="1:10" customFormat="1" ht="13.05" customHeight="1">
      <c r="A43" s="688" t="s">
        <v>239</v>
      </c>
      <c r="B43" s="516">
        <v>1.3387429240372133</v>
      </c>
      <c r="C43" s="516">
        <v>1.3422731439288966</v>
      </c>
      <c r="D43" s="686">
        <v>-0.26300309349482909</v>
      </c>
      <c r="E43" s="357">
        <v>1.3409679769610781</v>
      </c>
      <c r="F43" s="516">
        <v>1.3742073363755229</v>
      </c>
      <c r="G43" s="885">
        <v>-2.4188023549716942</v>
      </c>
      <c r="H43" s="516">
        <v>1</v>
      </c>
      <c r="I43" s="516">
        <v>1</v>
      </c>
      <c r="J43" s="885">
        <v>0</v>
      </c>
    </row>
    <row r="44" spans="1:10" customFormat="1" ht="13.05" customHeight="1">
      <c r="A44" s="206"/>
      <c r="B44" s="516"/>
      <c r="C44" s="516"/>
      <c r="D44" s="686"/>
      <c r="E44" s="357"/>
      <c r="F44" s="516"/>
      <c r="G44" s="885"/>
      <c r="H44" s="516"/>
      <c r="I44" s="516"/>
      <c r="J44" s="885"/>
    </row>
    <row r="45" spans="1:10" customFormat="1" ht="13.05" customHeight="1">
      <c r="A45" s="688" t="s">
        <v>240</v>
      </c>
      <c r="B45" s="516">
        <v>12.794209581371131</v>
      </c>
      <c r="C45" s="516">
        <v>14.245787804767545</v>
      </c>
      <c r="D45" s="686">
        <v>-10.189525797307075</v>
      </c>
      <c r="E45" s="357">
        <v>12.803660226779426</v>
      </c>
      <c r="F45" s="516">
        <v>14.938017622299697</v>
      </c>
      <c r="G45" s="885">
        <v>-14.2880899560198</v>
      </c>
      <c r="H45" s="516">
        <v>11.355439642324889</v>
      </c>
      <c r="I45" s="516">
        <v>6.8264150943396222</v>
      </c>
      <c r="J45" s="885">
        <v>66.345577955560842</v>
      </c>
    </row>
    <row r="46" spans="1:10" customFormat="1" ht="13.05" customHeight="1">
      <c r="A46" s="688" t="s">
        <v>241</v>
      </c>
      <c r="B46" s="516"/>
      <c r="C46" s="516"/>
      <c r="D46" s="686"/>
      <c r="E46" s="357"/>
      <c r="F46" s="516"/>
      <c r="G46" s="885"/>
      <c r="H46" s="516"/>
      <c r="I46" s="516"/>
      <c r="J46" s="885"/>
    </row>
    <row r="47" spans="1:10" customFormat="1" ht="13.05" customHeight="1">
      <c r="A47" s="689" t="s">
        <v>242</v>
      </c>
      <c r="B47" s="516">
        <v>8.7671967316351989</v>
      </c>
      <c r="C47" s="516">
        <v>8.654826123867073</v>
      </c>
      <c r="D47" s="686">
        <v>1.298357773569192</v>
      </c>
      <c r="E47" s="357">
        <v>8.7441476092482819</v>
      </c>
      <c r="F47" s="516">
        <v>8.8966614342676191</v>
      </c>
      <c r="G47" s="885">
        <v>-1.7142815442194315</v>
      </c>
      <c r="H47" s="516">
        <v>11.624173318129991</v>
      </c>
      <c r="I47" s="516">
        <v>6.8264150943396222</v>
      </c>
      <c r="J47" s="885">
        <v>70.282251481727357</v>
      </c>
    </row>
    <row r="48" spans="1:10" customFormat="1" ht="13.05" customHeight="1">
      <c r="A48" s="689" t="s">
        <v>243</v>
      </c>
      <c r="B48" s="516">
        <v>11.098755396600462</v>
      </c>
      <c r="C48" s="516">
        <v>10.491543357401817</v>
      </c>
      <c r="D48" s="686">
        <v>5.7876331299746786</v>
      </c>
      <c r="E48" s="357">
        <v>11.099885710406145</v>
      </c>
      <c r="F48" s="516">
        <v>10.491543357401817</v>
      </c>
      <c r="G48" s="885">
        <v>5.7984067003368001</v>
      </c>
      <c r="H48" s="516">
        <v>10.673147023086269</v>
      </c>
      <c r="I48" s="503">
        <v>0</v>
      </c>
      <c r="J48" s="885" t="s">
        <v>147</v>
      </c>
    </row>
    <row r="49" spans="1:12" customFormat="1" ht="13.05" customHeight="1">
      <c r="A49" s="689" t="s">
        <v>244</v>
      </c>
      <c r="B49" s="516">
        <v>6.6122999166305529</v>
      </c>
      <c r="C49" s="516">
        <v>1.7425717067007207</v>
      </c>
      <c r="D49" s="686">
        <v>279.45640292472552</v>
      </c>
      <c r="E49" s="357">
        <v>6.6122999166305529</v>
      </c>
      <c r="F49" s="516">
        <v>1.7425717067007207</v>
      </c>
      <c r="G49" s="885">
        <v>279.45640292472552</v>
      </c>
      <c r="H49" s="503">
        <v>0</v>
      </c>
      <c r="I49" s="503">
        <v>0</v>
      </c>
      <c r="J49" s="885" t="s">
        <v>147</v>
      </c>
    </row>
    <row r="50" spans="1:12" customFormat="1" ht="13.05" customHeight="1">
      <c r="A50" s="689" t="s">
        <v>245</v>
      </c>
      <c r="B50" s="516">
        <v>7.8164974240200031</v>
      </c>
      <c r="C50" s="516">
        <v>4.7074244737166628</v>
      </c>
      <c r="D50" s="686">
        <v>66.046156824447721</v>
      </c>
      <c r="E50" s="357">
        <v>7.8164974240200031</v>
      </c>
      <c r="F50" s="516">
        <v>4.7074244737166628</v>
      </c>
      <c r="G50" s="885">
        <v>66.046156824447721</v>
      </c>
      <c r="H50" s="503">
        <v>0</v>
      </c>
      <c r="I50" s="503">
        <v>0</v>
      </c>
      <c r="J50" s="885" t="s">
        <v>147</v>
      </c>
    </row>
    <row r="51" spans="1:12" customFormat="1" ht="13.05" customHeight="1">
      <c r="A51" s="689" t="s">
        <v>246</v>
      </c>
      <c r="B51" s="516">
        <v>8.5221324680797039</v>
      </c>
      <c r="C51" s="516">
        <v>7.5689276000987693</v>
      </c>
      <c r="D51" s="686">
        <v>12.593658155330957</v>
      </c>
      <c r="E51" s="357">
        <v>8.5221324680797039</v>
      </c>
      <c r="F51" s="516">
        <v>7.5689276000987693</v>
      </c>
      <c r="G51" s="885">
        <v>12.593658155330957</v>
      </c>
      <c r="H51" s="503">
        <v>0</v>
      </c>
      <c r="I51" s="503">
        <v>0</v>
      </c>
      <c r="J51" s="885" t="s">
        <v>147</v>
      </c>
    </row>
    <row r="52" spans="1:12" customFormat="1" ht="13.05" customHeight="1">
      <c r="A52" s="515" t="s">
        <v>247</v>
      </c>
      <c r="B52" s="516">
        <v>9.9420482305629498</v>
      </c>
      <c r="C52" s="516">
        <v>21.714018276984476</v>
      </c>
      <c r="D52" s="686">
        <v>-54.213687656784785</v>
      </c>
      <c r="E52" s="357">
        <v>9.9445198087118438</v>
      </c>
      <c r="F52" s="516">
        <v>21.714018276984476</v>
      </c>
      <c r="G52" s="885">
        <v>-54.202305248805914</v>
      </c>
      <c r="H52" s="516">
        <v>7.5</v>
      </c>
      <c r="I52" s="503">
        <v>0</v>
      </c>
      <c r="J52" s="885" t="s">
        <v>147</v>
      </c>
    </row>
    <row r="53" spans="1:12" customFormat="1" ht="13.05" customHeight="1">
      <c r="A53" s="690" t="s">
        <v>248</v>
      </c>
      <c r="B53" s="516">
        <v>6.5316884618178879</v>
      </c>
      <c r="C53" s="516">
        <v>6.0496804933513584</v>
      </c>
      <c r="D53" s="686">
        <v>7.9674946304397309</v>
      </c>
      <c r="E53" s="357">
        <v>6.5316884618178879</v>
      </c>
      <c r="F53" s="516">
        <v>6.0496804933513584</v>
      </c>
      <c r="G53" s="885">
        <v>7.9674946304397309</v>
      </c>
      <c r="H53" s="503">
        <v>0</v>
      </c>
      <c r="I53" s="503">
        <v>0</v>
      </c>
      <c r="J53" s="885" t="s">
        <v>147</v>
      </c>
    </row>
    <row r="54" spans="1:12" customFormat="1" ht="13.05" customHeight="1">
      <c r="A54" s="690" t="s">
        <v>249</v>
      </c>
      <c r="B54" s="516">
        <v>9.3968680609676944</v>
      </c>
      <c r="C54" s="516">
        <v>23.14208762301341</v>
      </c>
      <c r="D54" s="686">
        <v>-59.394898964849332</v>
      </c>
      <c r="E54" s="357">
        <v>9.3991061559856899</v>
      </c>
      <c r="F54" s="516">
        <v>23.14208762301341</v>
      </c>
      <c r="G54" s="885">
        <v>-59.385227862334908</v>
      </c>
      <c r="H54" s="516">
        <v>7.5</v>
      </c>
      <c r="I54" s="503">
        <v>0</v>
      </c>
      <c r="J54" s="885" t="s">
        <v>147</v>
      </c>
    </row>
    <row r="55" spans="1:12" customFormat="1" ht="13.05" customHeight="1">
      <c r="A55" s="206"/>
      <c r="B55" s="503"/>
      <c r="C55" s="503"/>
      <c r="D55" s="686"/>
      <c r="E55" s="356"/>
      <c r="F55" s="503"/>
      <c r="G55" s="885"/>
      <c r="H55" s="503"/>
      <c r="I55" s="503"/>
      <c r="J55" s="885"/>
    </row>
    <row r="56" spans="1:12" customFormat="1" ht="13.05" customHeight="1">
      <c r="A56" s="688" t="s">
        <v>250</v>
      </c>
      <c r="B56" s="503"/>
      <c r="C56" s="503"/>
      <c r="D56" s="686"/>
      <c r="E56" s="356"/>
      <c r="F56" s="503"/>
      <c r="G56" s="885"/>
      <c r="H56" s="503"/>
      <c r="I56" s="503"/>
      <c r="J56" s="885"/>
    </row>
    <row r="57" spans="1:12" customFormat="1" ht="13.05" customHeight="1">
      <c r="A57" s="515" t="s">
        <v>251</v>
      </c>
      <c r="B57" s="503">
        <v>5412.3728953444815</v>
      </c>
      <c r="C57" s="503">
        <v>3903.116316370435</v>
      </c>
      <c r="D57" s="686">
        <v>38.667988772046805</v>
      </c>
      <c r="E57" s="356">
        <v>5376.3728953444825</v>
      </c>
      <c r="F57" s="503">
        <v>3392.6163163704427</v>
      </c>
      <c r="G57" s="885">
        <v>58.47276538174355</v>
      </c>
      <c r="H57" s="503">
        <v>36</v>
      </c>
      <c r="I57" s="503">
        <v>510.5</v>
      </c>
      <c r="J57" s="885">
        <v>-92.948090107737514</v>
      </c>
      <c r="L57" s="873"/>
    </row>
    <row r="58" spans="1:12" customFormat="1" ht="13.05" customHeight="1">
      <c r="A58" s="515" t="s">
        <v>252</v>
      </c>
      <c r="B58" s="503">
        <v>4863.4059425370242</v>
      </c>
      <c r="C58" s="503">
        <v>3484.4238653076786</v>
      </c>
      <c r="D58" s="686">
        <v>39.575612225568889</v>
      </c>
      <c r="E58" s="356">
        <v>4827.405942537026</v>
      </c>
      <c r="F58" s="503">
        <v>2973.923865307685</v>
      </c>
      <c r="G58" s="885">
        <v>62.324462937707992</v>
      </c>
      <c r="H58" s="503">
        <v>36</v>
      </c>
      <c r="I58" s="503">
        <v>510.5</v>
      </c>
      <c r="J58" s="885">
        <v>-92.948090107737514</v>
      </c>
    </row>
    <row r="59" spans="1:12" customFormat="1" ht="13.05" customHeight="1">
      <c r="A59" s="515" t="s">
        <v>253</v>
      </c>
      <c r="B59" s="503">
        <v>928.81316560870528</v>
      </c>
      <c r="C59" s="503">
        <v>412.17001699295696</v>
      </c>
      <c r="D59" s="686">
        <v>125.34709642030477</v>
      </c>
      <c r="E59" s="356">
        <v>909.81316560870528</v>
      </c>
      <c r="F59" s="503">
        <v>397.67001699295696</v>
      </c>
      <c r="G59" s="885">
        <v>128.7859598992143</v>
      </c>
      <c r="H59" s="503">
        <v>19</v>
      </c>
      <c r="I59" s="503">
        <v>14.5</v>
      </c>
      <c r="J59" s="885">
        <v>31.034482758620683</v>
      </c>
      <c r="L59" s="873"/>
    </row>
    <row r="60" spans="1:12" customFormat="1" ht="13.05" customHeight="1">
      <c r="A60" s="515" t="s">
        <v>254</v>
      </c>
      <c r="B60" s="503">
        <v>734.48129595391606</v>
      </c>
      <c r="C60" s="503">
        <v>310.65409573196638</v>
      </c>
      <c r="D60" s="686">
        <v>136.43058502844573</v>
      </c>
      <c r="E60" s="356">
        <v>715.48129595391606</v>
      </c>
      <c r="F60" s="503">
        <v>296.15409573196632</v>
      </c>
      <c r="G60" s="885">
        <v>141.59088334927537</v>
      </c>
      <c r="H60" s="503">
        <v>19</v>
      </c>
      <c r="I60" s="503">
        <v>14.5</v>
      </c>
      <c r="J60" s="885">
        <v>31.034482758620683</v>
      </c>
    </row>
    <row r="61" spans="1:12" customFormat="1" ht="13.05" customHeight="1">
      <c r="A61" s="515" t="s">
        <v>255</v>
      </c>
      <c r="B61" s="503">
        <v>232.52956362338722</v>
      </c>
      <c r="C61" s="503">
        <v>106.93743781614933</v>
      </c>
      <c r="D61" s="686">
        <v>117.44448751723451</v>
      </c>
      <c r="E61" s="356">
        <v>232.52956362338722</v>
      </c>
      <c r="F61" s="503">
        <v>106.93743781614933</v>
      </c>
      <c r="G61" s="885">
        <v>117.44448751723451</v>
      </c>
      <c r="H61" s="503">
        <v>0</v>
      </c>
      <c r="I61" s="503">
        <v>0</v>
      </c>
      <c r="J61" s="885" t="s">
        <v>147</v>
      </c>
      <c r="L61" s="873"/>
    </row>
    <row r="62" spans="1:12" customFormat="1" ht="13.05" customHeight="1">
      <c r="A62" s="515" t="s">
        <v>256</v>
      </c>
      <c r="B62" s="503">
        <v>160.92489285231548</v>
      </c>
      <c r="C62" s="503">
        <v>65.066294007762622</v>
      </c>
      <c r="D62" s="686">
        <v>147.32451003451436</v>
      </c>
      <c r="E62" s="356">
        <v>160.92489285231548</v>
      </c>
      <c r="F62" s="503">
        <v>65.066294007762622</v>
      </c>
      <c r="G62" s="885">
        <v>147.32451003451436</v>
      </c>
      <c r="H62" s="503">
        <v>0</v>
      </c>
      <c r="I62" s="503">
        <v>0</v>
      </c>
      <c r="J62" s="885" t="s">
        <v>147</v>
      </c>
    </row>
    <row r="63" spans="1:12" customFormat="1" ht="13.05" customHeight="1">
      <c r="A63" s="515" t="s">
        <v>257</v>
      </c>
      <c r="B63" s="503">
        <v>0</v>
      </c>
      <c r="C63" s="503">
        <v>109.95284148604752</v>
      </c>
      <c r="D63" s="686">
        <v>-100</v>
      </c>
      <c r="E63" s="356">
        <v>0</v>
      </c>
      <c r="F63" s="503">
        <v>109.95284148604752</v>
      </c>
      <c r="G63" s="885">
        <v>-100</v>
      </c>
      <c r="H63" s="503">
        <v>0</v>
      </c>
      <c r="I63" s="503">
        <v>0</v>
      </c>
      <c r="J63" s="885" t="s">
        <v>147</v>
      </c>
    </row>
    <row r="64" spans="1:12" customFormat="1" ht="13.05" customHeight="1">
      <c r="A64" s="515" t="s">
        <v>258</v>
      </c>
      <c r="B64" s="503">
        <v>1431.369038397258</v>
      </c>
      <c r="C64" s="503">
        <v>785.75295514825427</v>
      </c>
      <c r="D64" s="686">
        <v>82.165275869333527</v>
      </c>
      <c r="E64" s="356">
        <v>1427.369038397258</v>
      </c>
      <c r="F64" s="503">
        <v>785.75295514825427</v>
      </c>
      <c r="G64" s="885">
        <v>81.656210014246142</v>
      </c>
      <c r="H64" s="503">
        <v>4</v>
      </c>
      <c r="I64" s="503">
        <v>0</v>
      </c>
      <c r="J64" s="885" t="s">
        <v>147</v>
      </c>
      <c r="L64" s="873"/>
    </row>
    <row r="65" spans="1:12" customFormat="1" ht="13.05" customHeight="1">
      <c r="A65" s="515" t="s">
        <v>259</v>
      </c>
      <c r="B65" s="503">
        <v>93.448377024214892</v>
      </c>
      <c r="C65" s="503">
        <v>51.449572195181396</v>
      </c>
      <c r="D65" s="686">
        <v>81.631008844359187</v>
      </c>
      <c r="E65" s="356">
        <v>93.448377024214892</v>
      </c>
      <c r="F65" s="503">
        <v>51.449572195181396</v>
      </c>
      <c r="G65" s="885">
        <v>81.631008844359187</v>
      </c>
      <c r="H65" s="503">
        <v>0</v>
      </c>
      <c r="I65" s="503">
        <v>0</v>
      </c>
      <c r="J65" s="885" t="s">
        <v>147</v>
      </c>
    </row>
    <row r="66" spans="1:12" customFormat="1" ht="13.05" customHeight="1">
      <c r="A66" s="515" t="s">
        <v>260</v>
      </c>
      <c r="B66" s="503">
        <v>1259.706884334402</v>
      </c>
      <c r="C66" s="503">
        <v>821.65954420473565</v>
      </c>
      <c r="D66" s="686">
        <v>53.312511638094804</v>
      </c>
      <c r="E66" s="356">
        <v>1259.706884334402</v>
      </c>
      <c r="F66" s="503">
        <v>821.65954420473565</v>
      </c>
      <c r="G66" s="885">
        <v>53.312511638094804</v>
      </c>
      <c r="H66" s="503">
        <v>0</v>
      </c>
      <c r="I66" s="503">
        <v>0</v>
      </c>
      <c r="J66" s="885" t="s">
        <v>147</v>
      </c>
      <c r="L66" s="873"/>
    </row>
    <row r="67" spans="1:12" customFormat="1" ht="13.05" customHeight="1">
      <c r="A67" s="515" t="s">
        <v>261</v>
      </c>
      <c r="B67" s="503">
        <v>393.02029635121556</v>
      </c>
      <c r="C67" s="503">
        <v>241.22822877935155</v>
      </c>
      <c r="D67" s="686">
        <v>62.924670275926253</v>
      </c>
      <c r="E67" s="356">
        <v>393.02029635121556</v>
      </c>
      <c r="F67" s="503">
        <v>241.22822877935155</v>
      </c>
      <c r="G67" s="885">
        <v>62.924670275926253</v>
      </c>
      <c r="H67" s="503">
        <v>0</v>
      </c>
      <c r="I67" s="503">
        <v>0</v>
      </c>
      <c r="J67" s="885" t="s">
        <v>147</v>
      </c>
    </row>
    <row r="68" spans="1:12" customFormat="1" ht="13.05" customHeight="1">
      <c r="A68" s="515" t="s">
        <v>262</v>
      </c>
      <c r="B68" s="503">
        <v>121.5647449417588</v>
      </c>
      <c r="C68" s="503">
        <v>35.53129097119394</v>
      </c>
      <c r="D68" s="686">
        <v>242.13433179310661</v>
      </c>
      <c r="E68" s="356">
        <v>121.5647449417588</v>
      </c>
      <c r="F68" s="503">
        <v>35.53129097119394</v>
      </c>
      <c r="G68" s="885">
        <v>242.13433179310661</v>
      </c>
      <c r="H68" s="503">
        <v>0</v>
      </c>
      <c r="I68" s="503">
        <v>0</v>
      </c>
      <c r="J68" s="885" t="s">
        <v>147</v>
      </c>
    </row>
    <row r="69" spans="1:12" customFormat="1" ht="13.05" customHeight="1">
      <c r="A69" s="515" t="s">
        <v>263</v>
      </c>
      <c r="B69" s="503">
        <v>213.02318023362585</v>
      </c>
      <c r="C69" s="503">
        <v>196.7964626729229</v>
      </c>
      <c r="D69" s="686">
        <v>8.2454315185897862</v>
      </c>
      <c r="E69" s="356">
        <v>213.02318023362585</v>
      </c>
      <c r="F69" s="503">
        <v>196.7964626729229</v>
      </c>
      <c r="G69" s="885">
        <v>8.2454315185897862</v>
      </c>
      <c r="H69" s="503">
        <v>0</v>
      </c>
      <c r="I69" s="503">
        <v>0</v>
      </c>
      <c r="J69" s="885" t="s">
        <v>147</v>
      </c>
    </row>
    <row r="70" spans="1:12" customFormat="1" ht="13.05" customHeight="1">
      <c r="A70" s="515" t="s">
        <v>264</v>
      </c>
      <c r="B70" s="503">
        <v>80.768901097450907</v>
      </c>
      <c r="C70" s="503">
        <v>41.009164315877157</v>
      </c>
      <c r="D70" s="686">
        <v>96.95329676879156</v>
      </c>
      <c r="E70" s="356">
        <v>80.768901097450907</v>
      </c>
      <c r="F70" s="503">
        <v>41.009164315877157</v>
      </c>
      <c r="G70" s="885">
        <v>96.95329676879156</v>
      </c>
      <c r="H70" s="503">
        <v>0</v>
      </c>
      <c r="I70" s="503">
        <v>0</v>
      </c>
      <c r="J70" s="885" t="s">
        <v>147</v>
      </c>
    </row>
    <row r="71" spans="1:12" customFormat="1" ht="13.05" customHeight="1">
      <c r="A71" s="515" t="s">
        <v>265</v>
      </c>
      <c r="B71" s="503">
        <v>201.75010314606118</v>
      </c>
      <c r="C71" s="503">
        <v>115.20628916215729</v>
      </c>
      <c r="D71" s="686">
        <v>75.120737429612134</v>
      </c>
      <c r="E71" s="356">
        <v>199.75010314606118</v>
      </c>
      <c r="F71" s="503">
        <v>115.20628916215729</v>
      </c>
      <c r="G71" s="885">
        <v>73.384721093572608</v>
      </c>
      <c r="H71" s="503">
        <v>2</v>
      </c>
      <c r="I71" s="503">
        <v>0</v>
      </c>
      <c r="J71" s="885" t="s">
        <v>147</v>
      </c>
    </row>
    <row r="72" spans="1:12" customFormat="1" ht="13.05" customHeight="1">
      <c r="A72" s="688"/>
      <c r="B72" s="503"/>
      <c r="C72" s="503"/>
      <c r="D72" s="687"/>
      <c r="E72" s="356"/>
      <c r="F72" s="503"/>
      <c r="G72" s="887"/>
      <c r="H72" s="503"/>
      <c r="I72" s="503"/>
      <c r="J72" s="887"/>
    </row>
    <row r="73" spans="1:12" customFormat="1" ht="13.05" customHeight="1">
      <c r="A73" s="688" t="s">
        <v>266</v>
      </c>
      <c r="B73" s="503"/>
      <c r="C73" s="503"/>
      <c r="D73" s="687"/>
      <c r="E73" s="356"/>
      <c r="F73" s="503"/>
      <c r="G73" s="887"/>
      <c r="H73" s="503"/>
      <c r="I73" s="503"/>
      <c r="J73" s="887"/>
    </row>
    <row r="74" spans="1:12" customFormat="1" ht="13.05" customHeight="1">
      <c r="A74" s="688" t="s">
        <v>267</v>
      </c>
      <c r="B74" s="503">
        <v>7918.4659312808681</v>
      </c>
      <c r="C74" s="503">
        <v>4976.7623654560903</v>
      </c>
      <c r="D74" s="686">
        <v>59.108780966583055</v>
      </c>
      <c r="E74" s="356">
        <v>7865.715931280869</v>
      </c>
      <c r="F74" s="503">
        <v>4446.7623654560921</v>
      </c>
      <c r="G74" s="885">
        <v>76.886356518268869</v>
      </c>
      <c r="H74" s="503">
        <v>52.75</v>
      </c>
      <c r="I74" s="503">
        <v>530</v>
      </c>
      <c r="J74" s="885">
        <v>-90.047169811320742</v>
      </c>
    </row>
    <row r="75" spans="1:12" customFormat="1" ht="13.05" customHeight="1">
      <c r="A75" s="688" t="s">
        <v>268</v>
      </c>
      <c r="B75" s="503">
        <v>688.09440678377825</v>
      </c>
      <c r="C75" s="503">
        <v>226.68838628529301</v>
      </c>
      <c r="D75" s="686">
        <v>203.54197586363964</v>
      </c>
      <c r="E75" s="356">
        <v>688.09440678377825</v>
      </c>
      <c r="F75" s="503">
        <v>226.68838628529301</v>
      </c>
      <c r="G75" s="885">
        <v>203.54197586363964</v>
      </c>
      <c r="H75" s="503">
        <v>0</v>
      </c>
      <c r="I75" s="503">
        <v>0</v>
      </c>
      <c r="J75" s="885" t="s">
        <v>147</v>
      </c>
    </row>
    <row r="76" spans="1:12" customFormat="1" ht="13.05" customHeight="1">
      <c r="A76" s="688" t="s">
        <v>269</v>
      </c>
      <c r="B76" s="503">
        <v>658.48902657034921</v>
      </c>
      <c r="C76" s="503">
        <v>201.75372821001412</v>
      </c>
      <c r="D76" s="686">
        <v>226.38258158228419</v>
      </c>
      <c r="E76" s="356">
        <v>658.48902657034921</v>
      </c>
      <c r="F76" s="503">
        <v>201.75372821001412</v>
      </c>
      <c r="G76" s="885">
        <v>226.38258158228419</v>
      </c>
      <c r="H76" s="503">
        <v>0</v>
      </c>
      <c r="I76" s="503">
        <v>0</v>
      </c>
      <c r="J76" s="885" t="s">
        <v>147</v>
      </c>
      <c r="L76" s="873"/>
    </row>
    <row r="77" spans="1:12" customFormat="1" ht="13.05" customHeight="1">
      <c r="A77" s="688" t="s">
        <v>270</v>
      </c>
      <c r="B77" s="503">
        <v>55.926712118728553</v>
      </c>
      <c r="C77" s="503">
        <v>26.998665279841749</v>
      </c>
      <c r="D77" s="686">
        <v>107.14621089245328</v>
      </c>
      <c r="E77" s="356">
        <v>55.926712118728553</v>
      </c>
      <c r="F77" s="503">
        <v>26.998665279841749</v>
      </c>
      <c r="G77" s="885">
        <v>107.14621089245328</v>
      </c>
      <c r="H77" s="503">
        <v>0</v>
      </c>
      <c r="I77" s="503">
        <v>0</v>
      </c>
      <c r="J77" s="885" t="s">
        <v>147</v>
      </c>
    </row>
    <row r="78" spans="1:12" customFormat="1" ht="13.05" customHeight="1">
      <c r="A78" s="688" t="s">
        <v>271</v>
      </c>
      <c r="B78" s="503">
        <v>7297.1733624569633</v>
      </c>
      <c r="C78" s="503">
        <v>4782.8114494640822</v>
      </c>
      <c r="D78" s="686">
        <v>52.570793132031525</v>
      </c>
      <c r="E78" s="356">
        <v>7244.4233624569633</v>
      </c>
      <c r="F78" s="503">
        <v>4252.811449464084</v>
      </c>
      <c r="G78" s="885">
        <v>70.344334531216177</v>
      </c>
      <c r="H78" s="503">
        <v>52.75</v>
      </c>
      <c r="I78" s="503">
        <v>530</v>
      </c>
      <c r="J78" s="885">
        <v>-90.047169811320742</v>
      </c>
      <c r="L78" s="873"/>
    </row>
    <row r="79" spans="1:12" customFormat="1" ht="13.05" customHeight="1">
      <c r="A79" s="206"/>
      <c r="B79" s="503"/>
      <c r="C79" s="503"/>
      <c r="D79" s="687"/>
      <c r="E79" s="356"/>
      <c r="F79" s="503"/>
      <c r="G79" s="887"/>
      <c r="H79" s="503"/>
      <c r="I79" s="503"/>
      <c r="J79" s="887"/>
    </row>
    <row r="80" spans="1:12" customFormat="1" ht="13.05" customHeight="1">
      <c r="A80" s="688" t="s">
        <v>272</v>
      </c>
      <c r="B80" s="503">
        <v>246.41836030186604</v>
      </c>
      <c r="C80" s="503">
        <v>432.59570015926772</v>
      </c>
      <c r="D80" s="686">
        <v>-43.037260839360449</v>
      </c>
      <c r="E80" s="356">
        <v>246.41836030186604</v>
      </c>
      <c r="F80" s="503">
        <v>432.59570015926772</v>
      </c>
      <c r="G80" s="885">
        <v>-43.037260839360449</v>
      </c>
      <c r="H80" s="503">
        <v>0</v>
      </c>
      <c r="I80" s="503">
        <v>0</v>
      </c>
      <c r="J80" s="885" t="s">
        <v>147</v>
      </c>
      <c r="L80" s="873"/>
    </row>
    <row r="81" spans="1:12" customFormat="1" ht="13.05" customHeight="1">
      <c r="A81" s="688" t="s">
        <v>273</v>
      </c>
      <c r="B81" s="503">
        <v>86.525842315790342</v>
      </c>
      <c r="C81" s="503">
        <v>201.36518340145633</v>
      </c>
      <c r="D81" s="686">
        <v>-57.030385862045428</v>
      </c>
      <c r="E81" s="356">
        <v>86.525842315790342</v>
      </c>
      <c r="F81" s="503">
        <v>201.36518340145633</v>
      </c>
      <c r="G81" s="885">
        <v>-57.030385862045428</v>
      </c>
      <c r="H81" s="503">
        <v>0</v>
      </c>
      <c r="I81" s="503">
        <v>0</v>
      </c>
      <c r="J81" s="885" t="s">
        <v>147</v>
      </c>
    </row>
    <row r="82" spans="1:12" customFormat="1" ht="13.05" customHeight="1">
      <c r="A82" s="688" t="s">
        <v>274</v>
      </c>
      <c r="B82" s="503">
        <v>68.197187283262281</v>
      </c>
      <c r="C82" s="503">
        <v>105.67285071452557</v>
      </c>
      <c r="D82" s="686">
        <v>-35.463852047015855</v>
      </c>
      <c r="E82" s="356">
        <v>68.197187283262281</v>
      </c>
      <c r="F82" s="503">
        <v>105.67285071452557</v>
      </c>
      <c r="G82" s="885">
        <v>-35.463852047015855</v>
      </c>
      <c r="H82" s="503">
        <v>0</v>
      </c>
      <c r="I82" s="503">
        <v>0</v>
      </c>
      <c r="J82" s="885" t="s">
        <v>147</v>
      </c>
    </row>
    <row r="83" spans="1:12" customFormat="1" ht="13.05" customHeight="1">
      <c r="A83" s="688" t="s">
        <v>275</v>
      </c>
      <c r="B83" s="503">
        <v>110.38610835381944</v>
      </c>
      <c r="C83" s="503">
        <v>158.63679381030232</v>
      </c>
      <c r="D83" s="686">
        <v>-30.415822393751224</v>
      </c>
      <c r="E83" s="356">
        <v>110.38610835381944</v>
      </c>
      <c r="F83" s="503">
        <v>158.63679381030232</v>
      </c>
      <c r="G83" s="885">
        <v>-30.415822393751224</v>
      </c>
      <c r="H83" s="503">
        <v>0</v>
      </c>
      <c r="I83" s="503">
        <v>0</v>
      </c>
      <c r="J83" s="885" t="s">
        <v>147</v>
      </c>
    </row>
    <row r="84" spans="1:12" customFormat="1" ht="13.05" customHeight="1">
      <c r="A84" s="206"/>
      <c r="B84" s="503"/>
      <c r="C84" s="503"/>
      <c r="D84" s="687"/>
      <c r="E84" s="356"/>
      <c r="F84" s="503"/>
      <c r="G84" s="887"/>
      <c r="H84" s="503"/>
      <c r="I84" s="503"/>
      <c r="J84" s="887"/>
    </row>
    <row r="85" spans="1:12" customFormat="1" ht="13.05" customHeight="1">
      <c r="A85" s="688" t="s">
        <v>276</v>
      </c>
      <c r="B85" s="503">
        <v>165.55412749177671</v>
      </c>
      <c r="C85" s="503">
        <v>174.07416394267113</v>
      </c>
      <c r="D85" s="686">
        <v>-4.8944864981229408</v>
      </c>
      <c r="E85" s="356">
        <v>163.55412749177671</v>
      </c>
      <c r="F85" s="503">
        <v>174.07416394267113</v>
      </c>
      <c r="G85" s="885">
        <v>-6.0434220751788619</v>
      </c>
      <c r="H85" s="503">
        <v>2</v>
      </c>
      <c r="I85" s="503">
        <v>0</v>
      </c>
      <c r="J85" s="885" t="s">
        <v>147</v>
      </c>
    </row>
    <row r="86" spans="1:12" customFormat="1" ht="13.05" customHeight="1">
      <c r="A86" s="688" t="s">
        <v>277</v>
      </c>
      <c r="B86" s="503">
        <v>1073.0614347658998</v>
      </c>
      <c r="C86" s="503">
        <v>569.4513712379113</v>
      </c>
      <c r="D86" s="686">
        <v>88.437764656393284</v>
      </c>
      <c r="E86" s="356">
        <v>1068.0614347658998</v>
      </c>
      <c r="F86" s="503">
        <v>569.4513712379113</v>
      </c>
      <c r="G86" s="885">
        <v>87.559726556470793</v>
      </c>
      <c r="H86" s="503">
        <v>5</v>
      </c>
      <c r="I86" s="503">
        <v>0</v>
      </c>
      <c r="J86" s="885" t="s">
        <v>147</v>
      </c>
      <c r="L86" s="873"/>
    </row>
    <row r="87" spans="1:12" customFormat="1" ht="13.05" customHeight="1">
      <c r="A87" s="688" t="s">
        <v>278</v>
      </c>
      <c r="B87" s="503">
        <v>25.462644197836866</v>
      </c>
      <c r="C87" s="503">
        <v>27.845065772952051</v>
      </c>
      <c r="D87" s="686">
        <v>-8.5559919108878724</v>
      </c>
      <c r="E87" s="356">
        <v>25.462644197836866</v>
      </c>
      <c r="F87" s="503">
        <v>27.845065772952051</v>
      </c>
      <c r="G87" s="885">
        <v>-8.5559919108878724</v>
      </c>
      <c r="H87" s="503">
        <v>0</v>
      </c>
      <c r="I87" s="503">
        <v>0</v>
      </c>
      <c r="J87" s="885" t="s">
        <v>147</v>
      </c>
    </row>
    <row r="88" spans="1:12" customFormat="1" ht="13.05" customHeight="1">
      <c r="A88" s="688" t="s">
        <v>279</v>
      </c>
      <c r="B88" s="503">
        <v>69.459716013659687</v>
      </c>
      <c r="C88" s="503">
        <v>29.960561369641514</v>
      </c>
      <c r="D88" s="686">
        <v>131.83716472029104</v>
      </c>
      <c r="E88" s="356">
        <v>69.459716013659687</v>
      </c>
      <c r="F88" s="503">
        <v>29.960561369641514</v>
      </c>
      <c r="G88" s="885">
        <v>131.83716472029104</v>
      </c>
      <c r="H88" s="503">
        <v>0</v>
      </c>
      <c r="I88" s="503">
        <v>0</v>
      </c>
      <c r="J88" s="885" t="s">
        <v>147</v>
      </c>
    </row>
    <row r="89" spans="1:12" customFormat="1" ht="13.05" customHeight="1">
      <c r="A89" s="688" t="s">
        <v>280</v>
      </c>
      <c r="B89" s="503">
        <v>128.28353323912782</v>
      </c>
      <c r="C89" s="503">
        <v>60.397914406884794</v>
      </c>
      <c r="D89" s="686">
        <v>112.3972897059252</v>
      </c>
      <c r="E89" s="356">
        <v>127.03353323912782</v>
      </c>
      <c r="F89" s="503">
        <v>60.397914406884794</v>
      </c>
      <c r="G89" s="885">
        <v>110.32768181917088</v>
      </c>
      <c r="H89" s="503">
        <v>1.25</v>
      </c>
      <c r="I89" s="503">
        <v>0</v>
      </c>
      <c r="J89" s="885" t="s">
        <v>147</v>
      </c>
    </row>
    <row r="90" spans="1:12" customFormat="1" ht="13.05" customHeight="1">
      <c r="A90" s="688" t="s">
        <v>281</v>
      </c>
      <c r="B90" s="503">
        <v>228.95634840488285</v>
      </c>
      <c r="C90" s="503">
        <v>268.66574967864887</v>
      </c>
      <c r="D90" s="686">
        <v>-14.780224617861581</v>
      </c>
      <c r="E90" s="356">
        <v>228.95634840488285</v>
      </c>
      <c r="F90" s="503">
        <v>268.66574967864887</v>
      </c>
      <c r="G90" s="885">
        <v>-14.780224617861581</v>
      </c>
      <c r="H90" s="503">
        <v>0</v>
      </c>
      <c r="I90" s="503">
        <v>0</v>
      </c>
      <c r="J90" s="885" t="s">
        <v>147</v>
      </c>
    </row>
    <row r="91" spans="1:12" ht="13.05" customHeight="1">
      <c r="A91" s="206"/>
      <c r="B91" s="503"/>
      <c r="C91" s="503"/>
      <c r="D91" s="687"/>
      <c r="E91" s="356"/>
      <c r="F91" s="503"/>
      <c r="G91" s="887"/>
      <c r="H91" s="503"/>
      <c r="I91" s="503"/>
      <c r="J91" s="887"/>
    </row>
    <row r="92" spans="1:12" ht="13.05" customHeight="1">
      <c r="A92" s="514" t="s">
        <v>282</v>
      </c>
      <c r="B92" s="503"/>
      <c r="C92" s="503"/>
      <c r="D92" s="687"/>
      <c r="E92" s="356"/>
      <c r="F92" s="503"/>
      <c r="G92" s="887"/>
      <c r="H92" s="503"/>
      <c r="I92" s="503"/>
      <c r="J92" s="887"/>
    </row>
    <row r="93" spans="1:12" ht="13.05" customHeight="1">
      <c r="A93" s="688" t="s">
        <v>283</v>
      </c>
      <c r="B93" s="660">
        <v>63.954894894312048</v>
      </c>
      <c r="C93" s="660" t="s">
        <v>147</v>
      </c>
      <c r="D93" s="687" t="s">
        <v>147</v>
      </c>
      <c r="E93" s="358">
        <v>63.836579917147887</v>
      </c>
      <c r="F93" s="660">
        <v>61.915037652749575</v>
      </c>
      <c r="G93" s="887">
        <v>1.9215422643983118</v>
      </c>
      <c r="H93" s="660">
        <v>81.967213114754102</v>
      </c>
      <c r="I93" s="660" t="s">
        <v>147</v>
      </c>
      <c r="J93" s="887" t="s">
        <v>147</v>
      </c>
    </row>
    <row r="94" spans="1:12" ht="13.05" customHeight="1">
      <c r="A94" s="688" t="s">
        <v>284</v>
      </c>
      <c r="B94" s="660">
        <v>36.045105105688009</v>
      </c>
      <c r="C94" s="660" t="s">
        <v>147</v>
      </c>
      <c r="D94" s="687" t="s">
        <v>147</v>
      </c>
      <c r="E94" s="358">
        <v>36.163420082852191</v>
      </c>
      <c r="F94" s="660">
        <v>38.084962347250688</v>
      </c>
      <c r="G94" s="887">
        <v>-1.9215422643984965</v>
      </c>
      <c r="H94" s="660">
        <v>18.032786885245901</v>
      </c>
      <c r="I94" s="660" t="s">
        <v>147</v>
      </c>
      <c r="J94" s="887" t="s">
        <v>147</v>
      </c>
    </row>
    <row r="95" spans="1:12" ht="13.05" customHeight="1">
      <c r="A95" s="688" t="s">
        <v>285</v>
      </c>
      <c r="B95" s="660">
        <v>2.4187303130739952</v>
      </c>
      <c r="C95" s="660" t="s">
        <v>147</v>
      </c>
      <c r="D95" s="687" t="s">
        <v>147</v>
      </c>
      <c r="E95" s="358">
        <v>2.4156659778489398</v>
      </c>
      <c r="F95" s="660">
        <v>2.491283758794077</v>
      </c>
      <c r="G95" s="887">
        <v>-3.0352937788885481</v>
      </c>
      <c r="H95" s="660">
        <v>2.8852459016393444</v>
      </c>
      <c r="I95" s="660" t="s">
        <v>147</v>
      </c>
      <c r="J95" s="887" t="s">
        <v>147</v>
      </c>
    </row>
    <row r="96" spans="1:12" ht="13.05" customHeight="1">
      <c r="A96" s="206"/>
      <c r="B96" s="503"/>
      <c r="C96" s="503"/>
      <c r="D96" s="687"/>
      <c r="E96" s="356"/>
      <c r="F96" s="503"/>
      <c r="G96" s="887"/>
      <c r="H96" s="503"/>
      <c r="I96" s="503"/>
      <c r="J96" s="887"/>
    </row>
    <row r="97" spans="1:10" ht="13.05" customHeight="1">
      <c r="A97" s="688" t="s">
        <v>286</v>
      </c>
      <c r="B97" s="888">
        <v>512.35420822005597</v>
      </c>
      <c r="C97" s="660" t="s">
        <v>147</v>
      </c>
      <c r="D97" s="687" t="s">
        <v>147</v>
      </c>
      <c r="E97" s="889">
        <v>512.35420822005597</v>
      </c>
      <c r="F97" s="888">
        <v>465.70648790376515</v>
      </c>
      <c r="G97" s="887">
        <v>10.016549377755336</v>
      </c>
      <c r="H97" s="888">
        <v>0</v>
      </c>
      <c r="I97" s="660" t="s">
        <v>147</v>
      </c>
      <c r="J97" s="887" t="s">
        <v>147</v>
      </c>
    </row>
    <row r="98" spans="1:10" ht="13.05" customHeight="1">
      <c r="A98" s="688" t="s">
        <v>287</v>
      </c>
      <c r="B98" s="888">
        <v>8835.309558128949</v>
      </c>
      <c r="C98" s="660" t="s">
        <v>147</v>
      </c>
      <c r="D98" s="687" t="s">
        <v>147</v>
      </c>
      <c r="E98" s="889">
        <v>8774.309558128949</v>
      </c>
      <c r="F98" s="888">
        <v>5214.8744939233193</v>
      </c>
      <c r="G98" s="887">
        <v>68.255431043513966</v>
      </c>
      <c r="H98" s="888">
        <v>61</v>
      </c>
      <c r="I98" s="660" t="s">
        <v>147</v>
      </c>
      <c r="J98" s="887" t="s">
        <v>147</v>
      </c>
    </row>
    <row r="99" spans="1:10" ht="13.05" customHeight="1">
      <c r="A99" s="206"/>
      <c r="B99" s="503"/>
      <c r="C99" s="503"/>
      <c r="D99" s="687"/>
      <c r="E99" s="356"/>
      <c r="F99" s="503"/>
      <c r="G99" s="887"/>
      <c r="H99" s="503"/>
      <c r="I99" s="503"/>
      <c r="J99" s="887"/>
    </row>
    <row r="100" spans="1:10" ht="13.05" customHeight="1">
      <c r="A100" s="688" t="s">
        <v>288</v>
      </c>
      <c r="B100" s="888">
        <v>1969.427772889519</v>
      </c>
      <c r="C100" s="660" t="s">
        <v>147</v>
      </c>
      <c r="D100" s="687" t="s">
        <v>147</v>
      </c>
      <c r="E100" s="889">
        <v>1969.427772889519</v>
      </c>
      <c r="F100" s="888">
        <v>1510.9351470814872</v>
      </c>
      <c r="G100" s="887">
        <v>30.344957339410183</v>
      </c>
      <c r="H100" s="888">
        <v>0</v>
      </c>
      <c r="I100" s="660" t="s">
        <v>147</v>
      </c>
      <c r="J100" s="887" t="s">
        <v>147</v>
      </c>
    </row>
    <row r="101" spans="1:10" ht="13.05" customHeight="1">
      <c r="A101" s="688" t="s">
        <v>289</v>
      </c>
      <c r="B101" s="888">
        <v>7378.2359934594915</v>
      </c>
      <c r="C101" s="660" t="s">
        <v>147</v>
      </c>
      <c r="D101" s="687" t="s">
        <v>147</v>
      </c>
      <c r="E101" s="889">
        <v>7317.2359934594915</v>
      </c>
      <c r="F101" s="888">
        <v>4169.6458347456055</v>
      </c>
      <c r="G101" s="887">
        <v>75.488189727891466</v>
      </c>
      <c r="H101" s="888">
        <v>61</v>
      </c>
      <c r="I101" s="660" t="s">
        <v>147</v>
      </c>
      <c r="J101" s="887" t="s">
        <v>147</v>
      </c>
    </row>
    <row r="102" spans="1:10" ht="13.05" customHeight="1">
      <c r="A102" s="206"/>
      <c r="B102" s="503"/>
      <c r="C102" s="503"/>
      <c r="D102" s="687"/>
      <c r="E102" s="356"/>
      <c r="F102" s="503"/>
      <c r="G102" s="887"/>
      <c r="H102" s="503"/>
      <c r="I102" s="503"/>
      <c r="J102" s="887"/>
    </row>
    <row r="103" spans="1:10" ht="13.05" customHeight="1">
      <c r="A103" s="688" t="s">
        <v>290</v>
      </c>
      <c r="B103" s="888">
        <v>7168.3379749194164</v>
      </c>
      <c r="C103" s="660" t="s">
        <v>147</v>
      </c>
      <c r="D103" s="687" t="s">
        <v>147</v>
      </c>
      <c r="E103" s="889">
        <v>7107.3379749194173</v>
      </c>
      <c r="F103" s="888">
        <v>4015.668414404573</v>
      </c>
      <c r="G103" s="887">
        <v>76.990160577619918</v>
      </c>
      <c r="H103" s="888">
        <v>61</v>
      </c>
      <c r="I103" s="660" t="s">
        <v>147</v>
      </c>
      <c r="J103" s="887" t="s">
        <v>147</v>
      </c>
    </row>
    <row r="104" spans="1:10" ht="13.05" customHeight="1">
      <c r="A104" s="688"/>
      <c r="B104" s="503"/>
      <c r="C104" s="503"/>
      <c r="D104" s="687"/>
      <c r="E104" s="356"/>
      <c r="F104" s="503"/>
      <c r="G104" s="887"/>
      <c r="H104" s="503"/>
      <c r="I104" s="503"/>
      <c r="J104" s="887"/>
    </row>
    <row r="105" spans="1:10" ht="13.05" customHeight="1">
      <c r="A105" s="691" t="s">
        <v>291</v>
      </c>
      <c r="B105" s="503">
        <v>39.526524276180517</v>
      </c>
      <c r="C105" s="503">
        <v>42.835576519067608</v>
      </c>
      <c r="D105" s="686">
        <v>-7.7250092371562111</v>
      </c>
      <c r="E105" s="356">
        <v>39.52458461430485</v>
      </c>
      <c r="F105" s="503">
        <v>42.527731323001312</v>
      </c>
      <c r="G105" s="885">
        <v>-7.0616198308048439</v>
      </c>
      <c r="H105" s="503">
        <v>39.930886736214603</v>
      </c>
      <c r="I105" s="503">
        <v>45.910377358490564</v>
      </c>
      <c r="J105" s="885">
        <v>-13.024268076877677</v>
      </c>
    </row>
    <row r="106" spans="1:10" ht="13.05" customHeight="1">
      <c r="A106" s="692" t="s">
        <v>292</v>
      </c>
      <c r="B106" s="351">
        <v>1.8853390452746959</v>
      </c>
      <c r="C106" s="351">
        <v>2.0231837202960388</v>
      </c>
      <c r="D106" s="705">
        <v>-6.8132554467753899</v>
      </c>
      <c r="E106" s="350">
        <v>1.8941299681771069</v>
      </c>
      <c r="F106" s="351">
        <v>1.9753685694159764</v>
      </c>
      <c r="G106" s="703">
        <v>-4.1125794191859573</v>
      </c>
      <c r="H106" s="351">
        <v>1.1047540646223504</v>
      </c>
      <c r="I106" s="351">
        <v>2.731958762886598</v>
      </c>
      <c r="J106" s="703">
        <v>-59.561832351559254</v>
      </c>
    </row>
    <row r="107" spans="1:10">
      <c r="A107" s="399" t="s">
        <v>293</v>
      </c>
      <c r="B107" s="196"/>
      <c r="C107" s="196"/>
      <c r="D107" s="194"/>
      <c r="E107" s="196"/>
      <c r="F107" s="196"/>
      <c r="G107" s="197"/>
      <c r="H107" s="196"/>
      <c r="I107" s="196"/>
      <c r="J107" s="198"/>
    </row>
    <row r="108" spans="1:10">
      <c r="A108" s="192" t="s">
        <v>294</v>
      </c>
      <c r="B108" s="193"/>
      <c r="C108" s="193"/>
      <c r="D108" s="194"/>
      <c r="H108"/>
      <c r="J108"/>
    </row>
    <row r="109" spans="1:10">
      <c r="A109" s="190" t="s">
        <v>295</v>
      </c>
      <c r="B109" s="191"/>
      <c r="C109" s="191"/>
      <c r="D109" s="195"/>
      <c r="H109"/>
      <c r="J109"/>
    </row>
    <row r="110" spans="1:10">
      <c r="A110" s="293" t="s">
        <v>296</v>
      </c>
      <c r="B110" s="209"/>
      <c r="C110" s="261"/>
      <c r="D110" s="258"/>
      <c r="E110" s="255"/>
      <c r="F110" s="255"/>
      <c r="G110" s="255"/>
      <c r="H110" s="255"/>
      <c r="I110" s="255"/>
      <c r="J110" s="255"/>
    </row>
    <row r="111" spans="1:10">
      <c r="A111" s="293" t="s">
        <v>297</v>
      </c>
      <c r="B111" s="209"/>
      <c r="C111" s="255"/>
      <c r="D111" s="255"/>
      <c r="E111" s="255"/>
      <c r="F111" s="255"/>
      <c r="G111" s="255"/>
      <c r="H111" s="255"/>
      <c r="I111" s="255"/>
      <c r="J111" s="255"/>
    </row>
    <row r="112" spans="1:10">
      <c r="A112" s="293" t="s">
        <v>298</v>
      </c>
    </row>
    <row r="113" spans="1:1">
      <c r="A113" s="299"/>
    </row>
  </sheetData>
  <mergeCells count="2">
    <mergeCell ref="A1:J1"/>
    <mergeCell ref="A2:J2"/>
  </mergeCells>
  <phoneticPr fontId="34" type="noConversion"/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21">
    <tabColor theme="0" tint="-4.9989318521683403E-2"/>
  </sheetPr>
  <dimension ref="A1:L113"/>
  <sheetViews>
    <sheetView showGridLines="0" workbookViewId="0">
      <selection activeCell="B15" sqref="B15"/>
    </sheetView>
  </sheetViews>
  <sheetFormatPr defaultColWidth="9.21875" defaultRowHeight="13.8"/>
  <cols>
    <col min="1" max="1" width="35.44140625" customWidth="1"/>
    <col min="2" max="2" width="9.77734375" style="10" customWidth="1"/>
    <col min="3" max="3" width="9.77734375" customWidth="1"/>
    <col min="4" max="4" width="10.44140625" customWidth="1"/>
    <col min="5" max="6" width="9.77734375" customWidth="1"/>
    <col min="7" max="7" width="10.44140625" customWidth="1"/>
    <col min="8" max="8" width="9.77734375" style="10" customWidth="1"/>
    <col min="9" max="9" width="9.77734375" customWidth="1"/>
    <col min="10" max="10" width="10.44140625" style="95" customWidth="1"/>
    <col min="11" max="61" width="9.21875" style="2"/>
    <col min="62" max="62" width="10.44140625" style="2" customWidth="1"/>
    <col min="63" max="16384" width="9.21875" style="2"/>
  </cols>
  <sheetData>
    <row r="1" spans="1:12" s="13" customFormat="1" ht="15.6">
      <c r="A1" s="1325" t="s">
        <v>718</v>
      </c>
      <c r="B1" s="1325"/>
      <c r="C1" s="1325"/>
      <c r="D1" s="1325"/>
      <c r="E1" s="1325"/>
      <c r="F1" s="1325"/>
      <c r="G1" s="1325"/>
      <c r="H1" s="1325"/>
      <c r="I1" s="1325"/>
      <c r="J1" s="1325"/>
    </row>
    <row r="2" spans="1:12" ht="15.6">
      <c r="A2" s="1326" t="s">
        <v>207</v>
      </c>
      <c r="B2" s="1326"/>
      <c r="C2" s="1326"/>
      <c r="D2" s="1326"/>
      <c r="E2" s="1326"/>
      <c r="F2" s="1326"/>
      <c r="G2" s="1326"/>
      <c r="H2" s="1326"/>
      <c r="I2" s="1326"/>
      <c r="J2" s="1326"/>
      <c r="L2" s="569"/>
    </row>
    <row r="3" spans="1:12" customFormat="1" ht="13.2">
      <c r="A3" s="512"/>
      <c r="B3" s="340" t="s">
        <v>197</v>
      </c>
      <c r="C3" s="340"/>
      <c r="D3" s="693"/>
      <c r="E3" s="661" t="s">
        <v>208</v>
      </c>
      <c r="F3" s="342"/>
      <c r="G3" s="343"/>
      <c r="H3" s="661" t="s">
        <v>209</v>
      </c>
      <c r="I3" s="342"/>
      <c r="J3" s="343"/>
    </row>
    <row r="4" spans="1:12" customFormat="1" ht="13.2">
      <c r="A4" s="513"/>
      <c r="B4" s="643">
        <v>2021</v>
      </c>
      <c r="C4" s="643">
        <v>2020</v>
      </c>
      <c r="D4" s="694" t="s">
        <v>210</v>
      </c>
      <c r="E4" s="707">
        <v>2021</v>
      </c>
      <c r="F4" s="708">
        <v>2020</v>
      </c>
      <c r="G4" s="709" t="s">
        <v>210</v>
      </c>
      <c r="H4" s="643">
        <v>2021</v>
      </c>
      <c r="I4" s="643">
        <v>2020</v>
      </c>
      <c r="J4" s="506" t="s">
        <v>210</v>
      </c>
    </row>
    <row r="5" spans="1:12" customFormat="1" ht="13.05" customHeight="1">
      <c r="A5" s="206"/>
      <c r="B5" s="685"/>
      <c r="C5" s="395"/>
      <c r="D5" s="660"/>
      <c r="E5" s="354"/>
      <c r="F5" s="369"/>
      <c r="G5" s="706"/>
      <c r="H5" s="685"/>
      <c r="I5" s="395"/>
      <c r="J5" s="884"/>
    </row>
    <row r="6" spans="1:12" customFormat="1" ht="13.05" customHeight="1">
      <c r="A6" s="688" t="s">
        <v>164</v>
      </c>
      <c r="B6" s="503">
        <v>144853.28948750536</v>
      </c>
      <c r="C6" s="503">
        <v>90839.256082161184</v>
      </c>
      <c r="D6" s="686">
        <v>59.461113768358274</v>
      </c>
      <c r="E6" s="356">
        <v>130228.28948750457</v>
      </c>
      <c r="F6" s="503">
        <v>53229.256082160406</v>
      </c>
      <c r="G6" s="885">
        <v>144.65547533952878</v>
      </c>
      <c r="H6" s="503">
        <v>14625.000000000035</v>
      </c>
      <c r="I6" s="503">
        <v>37610</v>
      </c>
      <c r="J6" s="885">
        <v>-61.114065408136042</v>
      </c>
      <c r="K6" s="528"/>
    </row>
    <row r="7" spans="1:12" customFormat="1" ht="13.05" customHeight="1">
      <c r="A7" s="688" t="s">
        <v>211</v>
      </c>
      <c r="B7" s="503">
        <v>1592643.2091006809</v>
      </c>
      <c r="C7" s="503">
        <v>1058948.2239477197</v>
      </c>
      <c r="D7" s="686">
        <v>50.398591081570167</v>
      </c>
      <c r="E7" s="356">
        <v>1355299.5020397683</v>
      </c>
      <c r="F7" s="503">
        <v>669919.67505997175</v>
      </c>
      <c r="G7" s="885">
        <v>102.30776203407382</v>
      </c>
      <c r="H7" s="503">
        <v>237342.37115971258</v>
      </c>
      <c r="I7" s="503">
        <v>389028.43426573428</v>
      </c>
      <c r="J7" s="885">
        <v>-38.990996478784176</v>
      </c>
    </row>
    <row r="8" spans="1:12" customFormat="1" ht="13.05" customHeight="1">
      <c r="A8" s="688" t="s">
        <v>199</v>
      </c>
      <c r="B8" s="503">
        <v>4363.4060523306325</v>
      </c>
      <c r="C8" s="503">
        <v>2893.3011583271027</v>
      </c>
      <c r="D8" s="686">
        <v>50.810642016040241</v>
      </c>
      <c r="E8" s="356">
        <v>3713.1493206568994</v>
      </c>
      <c r="F8" s="503">
        <v>1830.3816258469174</v>
      </c>
      <c r="G8" s="885">
        <v>102.86202987526308</v>
      </c>
      <c r="H8" s="503">
        <v>650.25307167044548</v>
      </c>
      <c r="I8" s="503">
        <v>1062.919219305285</v>
      </c>
      <c r="J8" s="885">
        <v>-38.823848523931538</v>
      </c>
    </row>
    <row r="9" spans="1:12" customFormat="1" ht="13.05" customHeight="1">
      <c r="A9" s="206"/>
      <c r="B9" s="503"/>
      <c r="C9" s="503"/>
      <c r="D9" s="686"/>
      <c r="E9" s="356"/>
      <c r="F9" s="503"/>
      <c r="G9" s="885"/>
      <c r="H9" s="503"/>
      <c r="I9" s="503"/>
      <c r="J9" s="885"/>
    </row>
    <row r="10" spans="1:12" customFormat="1" ht="13.05" customHeight="1">
      <c r="A10" s="688" t="s">
        <v>212</v>
      </c>
      <c r="B10" s="503"/>
      <c r="C10" s="503"/>
      <c r="D10" s="686"/>
      <c r="E10" s="356"/>
      <c r="F10" s="503"/>
      <c r="G10" s="885"/>
      <c r="H10" s="503"/>
      <c r="I10" s="503"/>
      <c r="J10" s="885"/>
    </row>
    <row r="11" spans="1:12" customFormat="1" ht="13.05" customHeight="1">
      <c r="A11" s="688" t="s">
        <v>213</v>
      </c>
      <c r="B11" s="503">
        <v>88160.521583202455</v>
      </c>
      <c r="C11" s="503">
        <v>67984.837362468301</v>
      </c>
      <c r="D11" s="686">
        <v>29.676741172690278</v>
      </c>
      <c r="E11" s="356">
        <v>74341.473716701119</v>
      </c>
      <c r="F11" s="503">
        <v>31922.702227333499</v>
      </c>
      <c r="G11" s="885">
        <v>132.87963903333647</v>
      </c>
      <c r="H11" s="503">
        <v>13819.047866501664</v>
      </c>
      <c r="I11" s="503">
        <v>36062.135135135133</v>
      </c>
      <c r="J11" s="885">
        <v>-61.679895506137562</v>
      </c>
    </row>
    <row r="12" spans="1:12" customFormat="1" ht="13.05" customHeight="1">
      <c r="A12" s="688" t="s">
        <v>214</v>
      </c>
      <c r="B12" s="503">
        <v>74823.696460083884</v>
      </c>
      <c r="C12" s="503">
        <v>50678.936542867115</v>
      </c>
      <c r="D12" s="686">
        <v>47.642593874861142</v>
      </c>
      <c r="E12" s="356">
        <v>61265.3928827891</v>
      </c>
      <c r="F12" s="503">
        <v>24541.387421717605</v>
      </c>
      <c r="G12" s="885">
        <v>149.64111372355839</v>
      </c>
      <c r="H12" s="503">
        <v>13558.303577295213</v>
      </c>
      <c r="I12" s="503">
        <v>26137.549121149124</v>
      </c>
      <c r="J12" s="885">
        <v>-48.127104364484772</v>
      </c>
    </row>
    <row r="13" spans="1:12" customFormat="1" ht="13.05" customHeight="1">
      <c r="A13" s="688" t="s">
        <v>215</v>
      </c>
      <c r="B13" s="503">
        <v>2047.99895966027</v>
      </c>
      <c r="C13" s="503">
        <v>1256.2338389588369</v>
      </c>
      <c r="D13" s="686">
        <v>63.026890069896993</v>
      </c>
      <c r="E13" s="356">
        <v>2045.6041900463219</v>
      </c>
      <c r="F13" s="503">
        <v>1256.2338389588369</v>
      </c>
      <c r="G13" s="885">
        <v>62.836259190543146</v>
      </c>
      <c r="H13" s="503">
        <v>2.3947696139476959</v>
      </c>
      <c r="I13" s="503">
        <v>0</v>
      </c>
      <c r="J13" s="885" t="s">
        <v>147</v>
      </c>
    </row>
    <row r="14" spans="1:12" customFormat="1" ht="13.05" customHeight="1">
      <c r="A14" s="206"/>
      <c r="B14" s="503"/>
      <c r="C14" s="503"/>
      <c r="D14" s="686"/>
      <c r="E14" s="356"/>
      <c r="F14" s="503"/>
      <c r="G14" s="885"/>
      <c r="H14" s="503"/>
      <c r="I14" s="503"/>
      <c r="J14" s="885"/>
    </row>
    <row r="15" spans="1:12" customFormat="1" ht="13.05" customHeight="1">
      <c r="A15" s="688" t="s">
        <v>216</v>
      </c>
      <c r="B15" s="503">
        <v>14734.425025313863</v>
      </c>
      <c r="C15" s="503">
        <v>11067.711068854831</v>
      </c>
      <c r="D15" s="686">
        <v>33.129830853439742</v>
      </c>
      <c r="E15" s="356">
        <v>14587.132368145569</v>
      </c>
      <c r="F15" s="503">
        <v>7052.982397526197</v>
      </c>
      <c r="G15" s="885">
        <v>106.82218593459049</v>
      </c>
      <c r="H15" s="503">
        <v>147.29265716829747</v>
      </c>
      <c r="I15" s="503">
        <v>4014.7286713286712</v>
      </c>
      <c r="J15" s="885">
        <v>-96.331192734886585</v>
      </c>
    </row>
    <row r="16" spans="1:12" customFormat="1" ht="13.05" customHeight="1">
      <c r="A16" s="688" t="s">
        <v>217</v>
      </c>
      <c r="B16" s="503">
        <v>9406.6081445506788</v>
      </c>
      <c r="C16" s="503">
        <v>3586.5007484945195</v>
      </c>
      <c r="D16" s="686">
        <v>162.27815924754023</v>
      </c>
      <c r="E16" s="356">
        <v>9272.7377096046021</v>
      </c>
      <c r="F16" s="503">
        <v>3586.5007484945195</v>
      </c>
      <c r="G16" s="885">
        <v>158.54553950663345</v>
      </c>
      <c r="H16" s="503">
        <v>133.87043494607525</v>
      </c>
      <c r="I16" s="503">
        <v>0</v>
      </c>
      <c r="J16" s="885" t="s">
        <v>147</v>
      </c>
    </row>
    <row r="17" spans="1:10" customFormat="1" ht="13.05" customHeight="1">
      <c r="A17" s="688" t="s">
        <v>218</v>
      </c>
      <c r="B17" s="503">
        <v>529.69254121001234</v>
      </c>
      <c r="C17" s="503">
        <v>554.43363534924981</v>
      </c>
      <c r="D17" s="686">
        <v>-4.4624085845103023</v>
      </c>
      <c r="E17" s="356">
        <v>529.69254121001234</v>
      </c>
      <c r="F17" s="503">
        <v>554.43363534924981</v>
      </c>
      <c r="G17" s="885">
        <v>-4.4624085845103023</v>
      </c>
      <c r="H17" s="503">
        <v>0</v>
      </c>
      <c r="I17" s="503">
        <v>0</v>
      </c>
      <c r="J17" s="885" t="s">
        <v>147</v>
      </c>
    </row>
    <row r="18" spans="1:10" customFormat="1" ht="13.05" customHeight="1">
      <c r="A18" s="206"/>
      <c r="B18" s="503"/>
      <c r="C18" s="503"/>
      <c r="D18" s="686"/>
      <c r="E18" s="356"/>
      <c r="F18" s="503"/>
      <c r="G18" s="885"/>
      <c r="H18" s="503"/>
      <c r="I18" s="503"/>
      <c r="J18" s="885"/>
    </row>
    <row r="19" spans="1:10" customFormat="1" ht="13.05" customHeight="1">
      <c r="A19" s="688" t="s">
        <v>219</v>
      </c>
      <c r="B19" s="503">
        <v>40443.935662092204</v>
      </c>
      <c r="C19" s="503">
        <v>23563.831461114529</v>
      </c>
      <c r="D19" s="686">
        <v>71.635651565550944</v>
      </c>
      <c r="E19" s="356">
        <v>39887.040921913496</v>
      </c>
      <c r="F19" s="503">
        <v>16413.747091430305</v>
      </c>
      <c r="G19" s="885">
        <v>143.00996414608284</v>
      </c>
      <c r="H19" s="503">
        <v>556.89474017873124</v>
      </c>
      <c r="I19" s="503">
        <v>7150.0843696843694</v>
      </c>
      <c r="J19" s="885">
        <v>-92.211354280798304</v>
      </c>
    </row>
    <row r="20" spans="1:10" customFormat="1" ht="13.05" customHeight="1">
      <c r="A20" s="688" t="s">
        <v>220</v>
      </c>
      <c r="B20" s="503">
        <v>39497.743913103106</v>
      </c>
      <c r="C20" s="503">
        <v>23223.182933472421</v>
      </c>
      <c r="D20" s="686">
        <v>70.078942349343379</v>
      </c>
      <c r="E20" s="356">
        <v>38940.849172924405</v>
      </c>
      <c r="F20" s="503">
        <v>16073.098563788193</v>
      </c>
      <c r="G20" s="885">
        <v>142.27344228857027</v>
      </c>
      <c r="H20" s="503">
        <v>556.89474017873124</v>
      </c>
      <c r="I20" s="503">
        <v>7150.0843696843694</v>
      </c>
      <c r="J20" s="885">
        <v>-92.211354280798304</v>
      </c>
    </row>
    <row r="21" spans="1:10" customFormat="1" ht="13.05" customHeight="1">
      <c r="A21" s="688" t="s">
        <v>221</v>
      </c>
      <c r="B21" s="503">
        <v>29253.375436183145</v>
      </c>
      <c r="C21" s="503">
        <v>10220.927216555418</v>
      </c>
      <c r="D21" s="686">
        <v>186.21058360341115</v>
      </c>
      <c r="E21" s="356">
        <v>28938.844048844647</v>
      </c>
      <c r="F21" s="503">
        <v>10191.900189528391</v>
      </c>
      <c r="G21" s="885">
        <v>183.93963353936388</v>
      </c>
      <c r="H21" s="503">
        <v>314.53138733849664</v>
      </c>
      <c r="I21" s="503">
        <v>29.027027027027028</v>
      </c>
      <c r="J21" s="885">
        <v>983.58112956465322</v>
      </c>
    </row>
    <row r="22" spans="1:10" customFormat="1" ht="13.05" customHeight="1">
      <c r="A22" s="688" t="s">
        <v>222</v>
      </c>
      <c r="B22" s="503">
        <v>1066.0139553116619</v>
      </c>
      <c r="C22" s="503">
        <v>1567.5310515716169</v>
      </c>
      <c r="D22" s="686">
        <v>-31.994077294808974</v>
      </c>
      <c r="E22" s="356">
        <v>839.99252836676351</v>
      </c>
      <c r="F22" s="503">
        <v>659.13105157161931</v>
      </c>
      <c r="G22" s="885">
        <v>27.439380433360185</v>
      </c>
      <c r="H22" s="503">
        <v>226.02142694489828</v>
      </c>
      <c r="I22" s="503">
        <v>908.40000000000009</v>
      </c>
      <c r="J22" s="885">
        <v>-75.118733273348937</v>
      </c>
    </row>
    <row r="23" spans="1:10" customFormat="1" ht="13.05" customHeight="1">
      <c r="A23" s="206"/>
      <c r="B23" s="503"/>
      <c r="C23" s="503"/>
      <c r="D23" s="686"/>
      <c r="E23" s="356"/>
      <c r="F23" s="503"/>
      <c r="G23" s="885"/>
      <c r="H23" s="503"/>
      <c r="I23" s="503"/>
      <c r="J23" s="885"/>
    </row>
    <row r="24" spans="1:10" customFormat="1" ht="13.05" customHeight="1">
      <c r="A24" s="688" t="s">
        <v>223</v>
      </c>
      <c r="B24" s="503">
        <v>692.13931356255307</v>
      </c>
      <c r="C24" s="503">
        <v>1978.3015457533343</v>
      </c>
      <c r="D24" s="686">
        <v>-65.013457374669969</v>
      </c>
      <c r="E24" s="356">
        <v>692.13931356255307</v>
      </c>
      <c r="F24" s="503">
        <v>464.30154575333842</v>
      </c>
      <c r="G24" s="885">
        <v>49.071076737326692</v>
      </c>
      <c r="H24" s="503">
        <v>0</v>
      </c>
      <c r="I24" s="503">
        <v>1514</v>
      </c>
      <c r="J24" s="885">
        <v>-100</v>
      </c>
    </row>
    <row r="25" spans="1:10" customFormat="1" ht="13.05" customHeight="1">
      <c r="A25" s="688" t="s">
        <v>224</v>
      </c>
      <c r="B25" s="503">
        <v>169.5338368668038</v>
      </c>
      <c r="C25" s="503">
        <v>86.67932682931685</v>
      </c>
      <c r="D25" s="686">
        <v>95.587394443704582</v>
      </c>
      <c r="E25" s="356">
        <v>169.5338368668038</v>
      </c>
      <c r="F25" s="503">
        <v>86.67932682931685</v>
      </c>
      <c r="G25" s="885">
        <v>95.587394443704582</v>
      </c>
      <c r="H25" s="503">
        <v>0</v>
      </c>
      <c r="I25" s="503">
        <v>0</v>
      </c>
      <c r="J25" s="885" t="s">
        <v>147</v>
      </c>
    </row>
    <row r="26" spans="1:10" customFormat="1" ht="13.05" customHeight="1">
      <c r="A26" s="688" t="s">
        <v>225</v>
      </c>
      <c r="B26" s="503">
        <v>235.45214304310642</v>
      </c>
      <c r="C26" s="503">
        <v>1644.4967883676181</v>
      </c>
      <c r="D26" s="686">
        <v>-85.682420013916598</v>
      </c>
      <c r="E26" s="356">
        <v>235.45214304310642</v>
      </c>
      <c r="F26" s="503">
        <v>130.49678836761953</v>
      </c>
      <c r="G26" s="885">
        <v>80.427538476900722</v>
      </c>
      <c r="H26" s="503">
        <v>0</v>
      </c>
      <c r="I26" s="503">
        <v>1514</v>
      </c>
      <c r="J26" s="885">
        <v>-100</v>
      </c>
    </row>
    <row r="27" spans="1:10" customFormat="1" ht="13.05" customHeight="1">
      <c r="A27" s="206"/>
      <c r="B27" s="503"/>
      <c r="C27" s="503"/>
      <c r="D27" s="686"/>
      <c r="E27" s="356"/>
      <c r="F27" s="503"/>
      <c r="G27" s="885"/>
      <c r="H27" s="503"/>
      <c r="I27" s="503"/>
      <c r="J27" s="885"/>
    </row>
    <row r="28" spans="1:10" customFormat="1" ht="13.05" customHeight="1">
      <c r="A28" s="688" t="s">
        <v>226</v>
      </c>
      <c r="B28" s="503">
        <v>1082.6484204955939</v>
      </c>
      <c r="C28" s="503">
        <v>387.124983233406</v>
      </c>
      <c r="D28" s="686">
        <v>179.66379525623171</v>
      </c>
      <c r="E28" s="356">
        <v>1082.6484204955939</v>
      </c>
      <c r="F28" s="503">
        <v>387.124983233406</v>
      </c>
      <c r="G28" s="885">
        <v>179.66379525623171</v>
      </c>
      <c r="H28" s="503">
        <v>0</v>
      </c>
      <c r="I28" s="503">
        <v>0</v>
      </c>
      <c r="J28" s="885" t="s">
        <v>147</v>
      </c>
    </row>
    <row r="29" spans="1:10" customFormat="1" ht="13.05" customHeight="1">
      <c r="A29" s="688" t="s">
        <v>227</v>
      </c>
      <c r="B29" s="503">
        <v>341.28237462218618</v>
      </c>
      <c r="C29" s="503">
        <v>90.610008277661123</v>
      </c>
      <c r="D29" s="686">
        <v>276.649755484379</v>
      </c>
      <c r="E29" s="356">
        <v>341.28237462218618</v>
      </c>
      <c r="F29" s="503">
        <v>90.610008277661123</v>
      </c>
      <c r="G29" s="885">
        <v>276.649755484379</v>
      </c>
      <c r="H29" s="503">
        <v>0</v>
      </c>
      <c r="I29" s="503">
        <v>0</v>
      </c>
      <c r="J29" s="885" t="s">
        <v>147</v>
      </c>
    </row>
    <row r="30" spans="1:10" customFormat="1" ht="13.05" customHeight="1">
      <c r="A30" s="688" t="s">
        <v>228</v>
      </c>
      <c r="B30" s="503">
        <v>362.02148037623539</v>
      </c>
      <c r="C30" s="503">
        <v>136.19998915841512</v>
      </c>
      <c r="D30" s="686">
        <v>165.80140175720993</v>
      </c>
      <c r="E30" s="356">
        <v>362.02148037623539</v>
      </c>
      <c r="F30" s="503">
        <v>136.19998915841512</v>
      </c>
      <c r="G30" s="885">
        <v>165.80140175720993</v>
      </c>
      <c r="H30" s="503">
        <v>0</v>
      </c>
      <c r="I30" s="503">
        <v>0</v>
      </c>
      <c r="J30" s="885" t="s">
        <v>147</v>
      </c>
    </row>
    <row r="31" spans="1:10" customFormat="1" ht="13.05" customHeight="1">
      <c r="A31" s="206"/>
      <c r="B31" s="503"/>
      <c r="C31" s="503"/>
      <c r="D31" s="686"/>
      <c r="E31" s="356"/>
      <c r="F31" s="503"/>
      <c r="G31" s="885"/>
      <c r="H31" s="503"/>
      <c r="I31" s="503"/>
      <c r="J31" s="885"/>
    </row>
    <row r="32" spans="1:10" customFormat="1" ht="13.05" customHeight="1">
      <c r="A32" s="688" t="s">
        <v>229</v>
      </c>
      <c r="B32" s="503">
        <v>21121.959692496785</v>
      </c>
      <c r="C32" s="503">
        <v>13569.307439235534</v>
      </c>
      <c r="D32" s="686">
        <v>55.659821159500169</v>
      </c>
      <c r="E32" s="356">
        <v>20752.266358297133</v>
      </c>
      <c r="F32" s="503">
        <v>10233.669601397811</v>
      </c>
      <c r="G32" s="885">
        <v>102.78421296171798</v>
      </c>
      <c r="H32" s="503">
        <v>369.69333419963368</v>
      </c>
      <c r="I32" s="503">
        <v>3335.6378378378381</v>
      </c>
      <c r="J32" s="885">
        <v>-88.916862316225888</v>
      </c>
    </row>
    <row r="33" spans="1:10" customFormat="1" ht="13.05" customHeight="1">
      <c r="A33" s="688" t="s">
        <v>230</v>
      </c>
      <c r="B33" s="503">
        <v>18496.152788746265</v>
      </c>
      <c r="C33" s="503">
        <v>11916.307073330638</v>
      </c>
      <c r="D33" s="686">
        <v>55.217154735309663</v>
      </c>
      <c r="E33" s="356">
        <v>18130.136196425588</v>
      </c>
      <c r="F33" s="503">
        <v>8580.6692354928891</v>
      </c>
      <c r="G33" s="885">
        <v>111.29046813076648</v>
      </c>
      <c r="H33" s="503">
        <v>366.01659232066282</v>
      </c>
      <c r="I33" s="503">
        <v>3335.6378378378381</v>
      </c>
      <c r="J33" s="885">
        <v>-89.027088367665385</v>
      </c>
    </row>
    <row r="34" spans="1:10" customFormat="1" ht="13.05" customHeight="1">
      <c r="A34" s="688" t="s">
        <v>231</v>
      </c>
      <c r="B34" s="503">
        <v>5604.2785886696356</v>
      </c>
      <c r="C34" s="503">
        <v>4507.2968881249517</v>
      </c>
      <c r="D34" s="686">
        <v>24.337906460850679</v>
      </c>
      <c r="E34" s="356">
        <v>5598.2070771767176</v>
      </c>
      <c r="F34" s="503">
        <v>3598.8968881249748</v>
      </c>
      <c r="G34" s="885">
        <v>55.553416816378508</v>
      </c>
      <c r="H34" s="503">
        <v>6.0715114929185043</v>
      </c>
      <c r="I34" s="503">
        <v>908.40000000000009</v>
      </c>
      <c r="J34" s="885">
        <v>-99.331625771365211</v>
      </c>
    </row>
    <row r="35" spans="1:10" customFormat="1" ht="13.05" customHeight="1">
      <c r="A35" s="688" t="s">
        <v>232</v>
      </c>
      <c r="B35" s="503">
        <v>14343.903899361851</v>
      </c>
      <c r="C35" s="503">
        <v>5771.1195990870174</v>
      </c>
      <c r="D35" s="686">
        <v>148.54629423432905</v>
      </c>
      <c r="E35" s="356">
        <v>13986.353588148057</v>
      </c>
      <c r="F35" s="503">
        <v>5766.281761249179</v>
      </c>
      <c r="G35" s="885">
        <v>142.55411315728216</v>
      </c>
      <c r="H35" s="503">
        <v>357.55031121379665</v>
      </c>
      <c r="I35" s="503">
        <v>4.8378378378378377</v>
      </c>
      <c r="J35" s="885">
        <v>7290.7047569332262</v>
      </c>
    </row>
    <row r="36" spans="1:10" customFormat="1" ht="13.05" customHeight="1">
      <c r="A36" s="688" t="s">
        <v>233</v>
      </c>
      <c r="B36" s="503">
        <v>624.04743195279366</v>
      </c>
      <c r="C36" s="503">
        <v>1237.3282060413987</v>
      </c>
      <c r="D36" s="686">
        <v>-49.564923121786961</v>
      </c>
      <c r="E36" s="356">
        <v>621.65266233884586</v>
      </c>
      <c r="F36" s="503">
        <v>328.92820604139848</v>
      </c>
      <c r="G36" s="885">
        <v>88.993418904490511</v>
      </c>
      <c r="H36" s="503">
        <v>2.3947696139476959</v>
      </c>
      <c r="I36" s="503">
        <v>908.40000000000009</v>
      </c>
      <c r="J36" s="885">
        <v>-99.736374987456216</v>
      </c>
    </row>
    <row r="37" spans="1:10" customFormat="1" ht="13.05" customHeight="1">
      <c r="A37" s="206"/>
      <c r="B37" s="503"/>
      <c r="C37" s="503"/>
      <c r="D37" s="686"/>
      <c r="E37" s="356"/>
      <c r="F37" s="503"/>
      <c r="G37" s="885"/>
      <c r="H37" s="503"/>
      <c r="I37" s="503"/>
      <c r="J37" s="885"/>
    </row>
    <row r="38" spans="1:10" customFormat="1" ht="13.05" customHeight="1">
      <c r="A38" s="688" t="s">
        <v>234</v>
      </c>
      <c r="B38" s="503">
        <v>70029.593027418639</v>
      </c>
      <c r="C38" s="503">
        <v>40160.31953929356</v>
      </c>
      <c r="D38" s="686">
        <v>74.37508921934861</v>
      </c>
      <c r="E38" s="356">
        <v>68962.896604713824</v>
      </c>
      <c r="F38" s="503">
        <v>28687.868660442691</v>
      </c>
      <c r="G38" s="885">
        <v>140.39045012711529</v>
      </c>
      <c r="H38" s="503">
        <v>1066.6964227048193</v>
      </c>
      <c r="I38" s="503">
        <v>11472.450878850879</v>
      </c>
      <c r="J38" s="885">
        <v>-90.702105121485047</v>
      </c>
    </row>
    <row r="39" spans="1:10" customFormat="1" ht="13.05" customHeight="1">
      <c r="A39" s="688" t="s">
        <v>235</v>
      </c>
      <c r="B39" s="503">
        <v>56692.76790429977</v>
      </c>
      <c r="C39" s="503">
        <v>22854.41871969169</v>
      </c>
      <c r="D39" s="686">
        <v>148.06042367401139</v>
      </c>
      <c r="E39" s="356">
        <v>55886.815770801441</v>
      </c>
      <c r="F39" s="503">
        <v>21306.553854826849</v>
      </c>
      <c r="G39" s="885">
        <v>162.29870936233394</v>
      </c>
      <c r="H39" s="503">
        <v>805.95213349836854</v>
      </c>
      <c r="I39" s="503">
        <v>1547.8648648648648</v>
      </c>
      <c r="J39" s="885">
        <v>-47.931363273839047</v>
      </c>
    </row>
    <row r="40" spans="1:10" customFormat="1" ht="13.05" customHeight="1">
      <c r="A40" s="688" t="s">
        <v>236</v>
      </c>
      <c r="B40" s="503">
        <v>13336.82512311846</v>
      </c>
      <c r="C40" s="503">
        <v>17305.900819601731</v>
      </c>
      <c r="D40" s="686">
        <v>-22.934811298511836</v>
      </c>
      <c r="E40" s="356">
        <v>13076.080833912003</v>
      </c>
      <c r="F40" s="503">
        <v>7381.3148056158288</v>
      </c>
      <c r="G40" s="885">
        <v>77.151106249573601</v>
      </c>
      <c r="H40" s="503">
        <v>260.74428920645079</v>
      </c>
      <c r="I40" s="503">
        <v>9924.5860139860142</v>
      </c>
      <c r="J40" s="885">
        <v>-97.372743922628075</v>
      </c>
    </row>
    <row r="41" spans="1:10" customFormat="1" ht="13.05" customHeight="1">
      <c r="A41" s="688" t="s">
        <v>237</v>
      </c>
      <c r="B41" s="503">
        <v>128338.40015167065</v>
      </c>
      <c r="C41" s="503">
        <v>70434.773442112244</v>
      </c>
      <c r="D41" s="686">
        <v>82.208863434688652</v>
      </c>
      <c r="E41" s="356">
        <v>113974.14444087719</v>
      </c>
      <c r="F41" s="503">
        <v>44263.359456096659</v>
      </c>
      <c r="G41" s="885">
        <v>157.49094926679552</v>
      </c>
      <c r="H41" s="503">
        <v>14364.255710793581</v>
      </c>
      <c r="I41" s="503">
        <v>26171.413986013991</v>
      </c>
      <c r="J41" s="885">
        <v>-45.114712875392051</v>
      </c>
    </row>
    <row r="42" spans="1:10" customFormat="1" ht="13.05" customHeight="1">
      <c r="A42" s="688" t="s">
        <v>238</v>
      </c>
      <c r="B42" s="503">
        <v>16514.889335833352</v>
      </c>
      <c r="C42" s="503">
        <v>20404.4826400497</v>
      </c>
      <c r="D42" s="686">
        <v>-19.062445114790105</v>
      </c>
      <c r="E42" s="356">
        <v>16254.145046626905</v>
      </c>
      <c r="F42" s="503">
        <v>8965.8966260637771</v>
      </c>
      <c r="G42" s="885">
        <v>81.28856180848949</v>
      </c>
      <c r="H42" s="503">
        <v>260.74428920645079</v>
      </c>
      <c r="I42" s="503">
        <v>11438.586013986014</v>
      </c>
      <c r="J42" s="885">
        <v>-97.720484954279868</v>
      </c>
    </row>
    <row r="43" spans="1:10" customFormat="1" ht="13.05" customHeight="1">
      <c r="A43" s="688" t="s">
        <v>239</v>
      </c>
      <c r="B43" s="516">
        <v>1.141081700891823</v>
      </c>
      <c r="C43" s="516">
        <v>1.3013147666698284</v>
      </c>
      <c r="D43" s="686">
        <v>-12.313167412067028</v>
      </c>
      <c r="E43" s="357">
        <v>1.1548681929402098</v>
      </c>
      <c r="F43" s="516">
        <v>1.2424347846784345</v>
      </c>
      <c r="G43" s="885">
        <v>-7.0479829459128123</v>
      </c>
      <c r="H43" s="516">
        <v>1.0183199041404341</v>
      </c>
      <c r="I43" s="516">
        <v>1.3846473282102103</v>
      </c>
      <c r="J43" s="885">
        <v>-26.456370268903751</v>
      </c>
    </row>
    <row r="44" spans="1:10" customFormat="1" ht="13.05" customHeight="1">
      <c r="A44" s="206"/>
      <c r="B44" s="516"/>
      <c r="C44" s="516"/>
      <c r="D44" s="686"/>
      <c r="E44" s="357"/>
      <c r="F44" s="516"/>
      <c r="G44" s="885"/>
      <c r="H44" s="516"/>
      <c r="I44" s="516"/>
      <c r="J44" s="885"/>
    </row>
    <row r="45" spans="1:10" customFormat="1" ht="13.05" customHeight="1">
      <c r="A45" s="688" t="s">
        <v>240</v>
      </c>
      <c r="B45" s="516">
        <v>10.994870843012908</v>
      </c>
      <c r="C45" s="516">
        <v>11.657385469889087</v>
      </c>
      <c r="D45" s="686">
        <v>-5.6832179787435821</v>
      </c>
      <c r="E45" s="357">
        <v>10.407105148761165</v>
      </c>
      <c r="F45" s="516">
        <v>12.58555396727577</v>
      </c>
      <c r="G45" s="885">
        <v>-17.309121427462635</v>
      </c>
      <c r="H45" s="516">
        <v>16.228629542651774</v>
      </c>
      <c r="I45" s="516">
        <v>10.343752961662435</v>
      </c>
      <c r="J45" s="885">
        <v>56.893050354167855</v>
      </c>
    </row>
    <row r="46" spans="1:10" customFormat="1" ht="13.05" customHeight="1">
      <c r="A46" s="688" t="s">
        <v>241</v>
      </c>
      <c r="B46" s="516"/>
      <c r="C46" s="516"/>
      <c r="D46" s="686"/>
      <c r="E46" s="357"/>
      <c r="F46" s="516"/>
      <c r="G46" s="885"/>
      <c r="H46" s="516"/>
      <c r="I46" s="516"/>
      <c r="J46" s="885"/>
    </row>
    <row r="47" spans="1:10" customFormat="1" ht="13.05" customHeight="1">
      <c r="A47" s="689" t="s">
        <v>242</v>
      </c>
      <c r="B47" s="516">
        <v>10.209337116609575</v>
      </c>
      <c r="C47" s="516">
        <v>9.496583243722954</v>
      </c>
      <c r="D47" s="686">
        <v>7.5053717173251489</v>
      </c>
      <c r="E47" s="357">
        <v>9.0585290803792891</v>
      </c>
      <c r="F47" s="516">
        <v>10.411491307444605</v>
      </c>
      <c r="G47" s="885">
        <v>-12.994893691145837</v>
      </c>
      <c r="H47" s="516">
        <v>16.400267649947345</v>
      </c>
      <c r="I47" s="516">
        <v>8.68669393533537</v>
      </c>
      <c r="J47" s="885">
        <v>88.797576753971057</v>
      </c>
    </row>
    <row r="48" spans="1:10" customFormat="1" ht="13.05" customHeight="1">
      <c r="A48" s="689" t="s">
        <v>243</v>
      </c>
      <c r="B48" s="516">
        <v>8.8261276627018734</v>
      </c>
      <c r="C48" s="516">
        <v>8.2831691247412333</v>
      </c>
      <c r="D48" s="686">
        <v>6.554961389582914</v>
      </c>
      <c r="E48" s="357">
        <v>8.7963610841473123</v>
      </c>
      <c r="F48" s="516">
        <v>9.2036619463812208</v>
      </c>
      <c r="G48" s="885">
        <v>-4.4254218006568031</v>
      </c>
      <c r="H48" s="516">
        <v>10.907554837820124</v>
      </c>
      <c r="I48" s="516">
        <v>6.2139387374456323</v>
      </c>
      <c r="J48" s="885">
        <v>75.533671938064501</v>
      </c>
    </row>
    <row r="49" spans="1:10" customFormat="1" ht="13.05" customHeight="1">
      <c r="A49" s="689" t="s">
        <v>244</v>
      </c>
      <c r="B49" s="516">
        <v>8.450046463993699</v>
      </c>
      <c r="C49" s="516">
        <v>2.4743919593362618</v>
      </c>
      <c r="D49" s="686">
        <v>241.49991605454315</v>
      </c>
      <c r="E49" s="357">
        <v>8.450046463993699</v>
      </c>
      <c r="F49" s="516">
        <v>7.2821067878821415</v>
      </c>
      <c r="G49" s="885">
        <v>16.038485978468199</v>
      </c>
      <c r="H49" s="503">
        <v>0</v>
      </c>
      <c r="I49" s="516">
        <v>1</v>
      </c>
      <c r="J49" s="885">
        <v>-100</v>
      </c>
    </row>
    <row r="50" spans="1:10" customFormat="1" ht="13.05" customHeight="1">
      <c r="A50" s="689" t="s">
        <v>245</v>
      </c>
      <c r="B50" s="516">
        <v>5.5825694463592361</v>
      </c>
      <c r="C50" s="516">
        <v>4.5345751571940003</v>
      </c>
      <c r="D50" s="686">
        <v>23.11119019612271</v>
      </c>
      <c r="E50" s="357">
        <v>5.5825694463592361</v>
      </c>
      <c r="F50" s="516">
        <v>4.5345751571940003</v>
      </c>
      <c r="G50" s="885">
        <v>23.11119019612271</v>
      </c>
      <c r="H50" s="503">
        <v>0</v>
      </c>
      <c r="I50" s="503">
        <v>0</v>
      </c>
      <c r="J50" s="885" t="s">
        <v>147</v>
      </c>
    </row>
    <row r="51" spans="1:10" customFormat="1" ht="13.05" customHeight="1">
      <c r="A51" s="689" t="s">
        <v>246</v>
      </c>
      <c r="B51" s="516">
        <v>8.4220421247267119</v>
      </c>
      <c r="C51" s="516">
        <v>7.5168524087220927</v>
      </c>
      <c r="D51" s="686">
        <v>12.0421376765931</v>
      </c>
      <c r="E51" s="357">
        <v>8.4680752739487435</v>
      </c>
      <c r="F51" s="516">
        <v>8.9591207910139676</v>
      </c>
      <c r="G51" s="885">
        <v>-5.4809565416033319</v>
      </c>
      <c r="H51" s="516">
        <v>3.8631479209381627</v>
      </c>
      <c r="I51" s="516">
        <v>4.9831087000976479</v>
      </c>
      <c r="J51" s="885">
        <v>-22.475142457509278</v>
      </c>
    </row>
    <row r="52" spans="1:10" customFormat="1" ht="13.05" customHeight="1">
      <c r="A52" s="515" t="s">
        <v>247</v>
      </c>
      <c r="B52" s="516">
        <v>9.846817205618235</v>
      </c>
      <c r="C52" s="516">
        <v>9.6628449153984146</v>
      </c>
      <c r="D52" s="686">
        <v>1.9039143423138949</v>
      </c>
      <c r="E52" s="357">
        <v>9.826388234062879</v>
      </c>
      <c r="F52" s="516">
        <v>11.853061063787317</v>
      </c>
      <c r="G52" s="885">
        <v>-17.098307507384693</v>
      </c>
      <c r="H52" s="516">
        <v>10.993571609672575</v>
      </c>
      <c r="I52" s="516">
        <v>2.9433059522632732</v>
      </c>
      <c r="J52" s="885">
        <v>273.51100388388102</v>
      </c>
    </row>
    <row r="53" spans="1:10" customFormat="1" ht="13.05" customHeight="1">
      <c r="A53" s="690" t="s">
        <v>248</v>
      </c>
      <c r="B53" s="516">
        <v>7.1291271669721725</v>
      </c>
      <c r="C53" s="516">
        <v>6.5934927083359591</v>
      </c>
      <c r="D53" s="686">
        <v>8.1236831878046534</v>
      </c>
      <c r="E53" s="357">
        <v>7.1342319459878185</v>
      </c>
      <c r="F53" s="516">
        <v>8.0053499896651736</v>
      </c>
      <c r="G53" s="885">
        <v>-10.881698424203313</v>
      </c>
      <c r="H53" s="516">
        <v>2.4222909786198503</v>
      </c>
      <c r="I53" s="516">
        <v>1</v>
      </c>
      <c r="J53" s="885">
        <v>142.22909786198503</v>
      </c>
    </row>
    <row r="54" spans="1:10" customFormat="1" ht="13.05" customHeight="1">
      <c r="A54" s="690" t="s">
        <v>249</v>
      </c>
      <c r="B54" s="516">
        <v>9.0846168550749553</v>
      </c>
      <c r="C54" s="516">
        <v>8.5092876177616752</v>
      </c>
      <c r="D54" s="686">
        <v>6.7611915727513905</v>
      </c>
      <c r="E54" s="357">
        <v>9.0446600304849856</v>
      </c>
      <c r="F54" s="516">
        <v>10.778865725678221</v>
      </c>
      <c r="G54" s="885">
        <v>-16.088944229650071</v>
      </c>
      <c r="H54" s="516">
        <v>11.063824046748813</v>
      </c>
      <c r="I54" s="516">
        <v>2.6709742291680509</v>
      </c>
      <c r="J54" s="885">
        <v>314.22429037044469</v>
      </c>
    </row>
    <row r="55" spans="1:10" customFormat="1" ht="13.05" customHeight="1">
      <c r="A55" s="206"/>
      <c r="B55" s="503"/>
      <c r="C55" s="503"/>
      <c r="D55" s="686"/>
      <c r="E55" s="356"/>
      <c r="F55" s="503"/>
      <c r="G55" s="885"/>
      <c r="H55" s="503"/>
      <c r="I55" s="503"/>
      <c r="J55" s="885"/>
    </row>
    <row r="56" spans="1:10" customFormat="1" ht="13.05" customHeight="1">
      <c r="A56" s="688" t="s">
        <v>250</v>
      </c>
      <c r="B56" s="503"/>
      <c r="C56" s="503"/>
      <c r="D56" s="686"/>
      <c r="E56" s="356"/>
      <c r="F56" s="503"/>
      <c r="G56" s="885"/>
      <c r="H56" s="503"/>
      <c r="I56" s="503"/>
      <c r="J56" s="885"/>
    </row>
    <row r="57" spans="1:10" customFormat="1" ht="13.05" customHeight="1">
      <c r="A57" s="515" t="s">
        <v>251</v>
      </c>
      <c r="B57" s="503">
        <v>76522.199441734716</v>
      </c>
      <c r="C57" s="503">
        <v>50135.550352431819</v>
      </c>
      <c r="D57" s="686">
        <v>52.630616207094285</v>
      </c>
      <c r="E57" s="356">
        <v>69304.715877179522</v>
      </c>
      <c r="F57" s="503">
        <v>27109.822130652938</v>
      </c>
      <c r="G57" s="885">
        <v>155.6443031723806</v>
      </c>
      <c r="H57" s="503">
        <v>7217.4835645554367</v>
      </c>
      <c r="I57" s="503">
        <v>23025.728221778223</v>
      </c>
      <c r="J57" s="885">
        <v>-68.654700103126444</v>
      </c>
    </row>
    <row r="58" spans="1:10" customFormat="1" ht="13.05" customHeight="1">
      <c r="A58" s="515" t="s">
        <v>252</v>
      </c>
      <c r="B58" s="503">
        <v>68078.122833754751</v>
      </c>
      <c r="C58" s="503">
        <v>40003.52044867706</v>
      </c>
      <c r="D58" s="686">
        <v>70.180329306507659</v>
      </c>
      <c r="E58" s="356">
        <v>61044.314879990634</v>
      </c>
      <c r="F58" s="503">
        <v>22969.942526599116</v>
      </c>
      <c r="G58" s="885">
        <v>165.75736882798694</v>
      </c>
      <c r="H58" s="503">
        <v>7033.8079537642152</v>
      </c>
      <c r="I58" s="503">
        <v>17033.577922077922</v>
      </c>
      <c r="J58" s="885">
        <v>-58.706221406088702</v>
      </c>
    </row>
    <row r="59" spans="1:10" customFormat="1" ht="13.05" customHeight="1">
      <c r="A59" s="515" t="s">
        <v>253</v>
      </c>
      <c r="B59" s="503">
        <v>23920.415460661581</v>
      </c>
      <c r="C59" s="503">
        <v>12278.223766730369</v>
      </c>
      <c r="D59" s="686">
        <v>94.819836444726008</v>
      </c>
      <c r="E59" s="356">
        <v>21316.748181345771</v>
      </c>
      <c r="F59" s="503">
        <v>6895.6377527443465</v>
      </c>
      <c r="G59" s="885">
        <v>209.13381685199556</v>
      </c>
      <c r="H59" s="503">
        <v>2603.6672793158255</v>
      </c>
      <c r="I59" s="503">
        <v>5382.5860139860142</v>
      </c>
      <c r="J59" s="885">
        <v>-51.627948488876839</v>
      </c>
    </row>
    <row r="60" spans="1:10" customFormat="1" ht="13.05" customHeight="1">
      <c r="A60" s="515" t="s">
        <v>254</v>
      </c>
      <c r="B60" s="503">
        <v>19990.696739002706</v>
      </c>
      <c r="C60" s="503">
        <v>6047.6196263628681</v>
      </c>
      <c r="D60" s="686">
        <v>230.55479633439546</v>
      </c>
      <c r="E60" s="356">
        <v>17416.268673745264</v>
      </c>
      <c r="F60" s="503">
        <v>5442.0196263628732</v>
      </c>
      <c r="G60" s="885">
        <v>220.03318380873384</v>
      </c>
      <c r="H60" s="503">
        <v>2574.4280652574334</v>
      </c>
      <c r="I60" s="503">
        <v>605.6</v>
      </c>
      <c r="J60" s="885">
        <v>325.10370958676242</v>
      </c>
    </row>
    <row r="61" spans="1:10" customFormat="1" ht="13.05" customHeight="1">
      <c r="A61" s="515" t="s">
        <v>255</v>
      </c>
      <c r="B61" s="503">
        <v>11539.910305063311</v>
      </c>
      <c r="C61" s="503">
        <v>3126.7012275241705</v>
      </c>
      <c r="D61" s="686">
        <v>269.07620732924994</v>
      </c>
      <c r="E61" s="356">
        <v>11218.855422075159</v>
      </c>
      <c r="F61" s="503">
        <v>3126.7012275241705</v>
      </c>
      <c r="G61" s="885">
        <v>258.80804098953308</v>
      </c>
      <c r="H61" s="503">
        <v>321.0548829881584</v>
      </c>
      <c r="I61" s="503">
        <v>0</v>
      </c>
      <c r="J61" s="885" t="s">
        <v>147</v>
      </c>
    </row>
    <row r="62" spans="1:10" customFormat="1" ht="13.05" customHeight="1">
      <c r="A62" s="515" t="s">
        <v>256</v>
      </c>
      <c r="B62" s="503">
        <v>9429.2077502270258</v>
      </c>
      <c r="C62" s="503">
        <v>2579.9335711726935</v>
      </c>
      <c r="D62" s="686">
        <v>265.48257891543443</v>
      </c>
      <c r="E62" s="356">
        <v>9211.2888014366508</v>
      </c>
      <c r="F62" s="503">
        <v>2579.9335711726935</v>
      </c>
      <c r="G62" s="885">
        <v>257.03589055007001</v>
      </c>
      <c r="H62" s="503">
        <v>217.9189487903721</v>
      </c>
      <c r="I62" s="503">
        <v>0</v>
      </c>
      <c r="J62" s="885" t="s">
        <v>147</v>
      </c>
    </row>
    <row r="63" spans="1:10" customFormat="1" ht="13.05" customHeight="1">
      <c r="A63" s="515" t="s">
        <v>257</v>
      </c>
      <c r="B63" s="503">
        <v>0</v>
      </c>
      <c r="C63" s="503">
        <v>712.50956539408958</v>
      </c>
      <c r="D63" s="686">
        <v>-100</v>
      </c>
      <c r="E63" s="356">
        <v>0</v>
      </c>
      <c r="F63" s="503">
        <v>712.50956539408958</v>
      </c>
      <c r="G63" s="885">
        <v>-100</v>
      </c>
      <c r="H63" s="503">
        <v>0</v>
      </c>
      <c r="I63" s="503">
        <v>0</v>
      </c>
      <c r="J63" s="885" t="s">
        <v>147</v>
      </c>
    </row>
    <row r="64" spans="1:10" customFormat="1" ht="13.05" customHeight="1">
      <c r="A64" s="515" t="s">
        <v>258</v>
      </c>
      <c r="B64" s="503">
        <v>21952.942416437523</v>
      </c>
      <c r="C64" s="503">
        <v>20324.144398893437</v>
      </c>
      <c r="D64" s="686">
        <v>8.0141037456551878</v>
      </c>
      <c r="E64" s="356">
        <v>18791.540036232927</v>
      </c>
      <c r="F64" s="503">
        <v>9966.89399929307</v>
      </c>
      <c r="G64" s="885">
        <v>88.539579507575468</v>
      </c>
      <c r="H64" s="503">
        <v>3161.4023802045613</v>
      </c>
      <c r="I64" s="503">
        <v>10357.2503996004</v>
      </c>
      <c r="J64" s="885">
        <v>-69.476431888462088</v>
      </c>
    </row>
    <row r="65" spans="1:10" customFormat="1" ht="13.05" customHeight="1">
      <c r="A65" s="515" t="s">
        <v>259</v>
      </c>
      <c r="B65" s="503">
        <v>1325.9036163453789</v>
      </c>
      <c r="C65" s="503">
        <v>1646.5410247074831</v>
      </c>
      <c r="D65" s="686">
        <v>-19.473393225599533</v>
      </c>
      <c r="E65" s="356">
        <v>1325.9036163453789</v>
      </c>
      <c r="F65" s="503">
        <v>850.37668904314694</v>
      </c>
      <c r="G65" s="885">
        <v>55.91956287481257</v>
      </c>
      <c r="H65" s="503">
        <v>0</v>
      </c>
      <c r="I65" s="503">
        <v>796.16433566433568</v>
      </c>
      <c r="J65" s="885">
        <v>-100</v>
      </c>
    </row>
    <row r="66" spans="1:10" customFormat="1" ht="13.05" customHeight="1">
      <c r="A66" s="515" t="s">
        <v>260</v>
      </c>
      <c r="B66" s="503">
        <v>13609.684615699302</v>
      </c>
      <c r="C66" s="503">
        <v>8044.8434918809744</v>
      </c>
      <c r="D66" s="686">
        <v>69.172770476324146</v>
      </c>
      <c r="E66" s="356">
        <v>13581.689339159959</v>
      </c>
      <c r="F66" s="503">
        <v>5909.3863490238891</v>
      </c>
      <c r="G66" s="885">
        <v>129.83248237616718</v>
      </c>
      <c r="H66" s="503">
        <v>27.99527653934209</v>
      </c>
      <c r="I66" s="503">
        <v>2135.457142857143</v>
      </c>
      <c r="J66" s="885">
        <v>-98.689026533125087</v>
      </c>
    </row>
    <row r="67" spans="1:10" customFormat="1" ht="13.05" customHeight="1">
      <c r="A67" s="515" t="s">
        <v>261</v>
      </c>
      <c r="B67" s="503">
        <v>1565.6420537329316</v>
      </c>
      <c r="C67" s="503">
        <v>1140.277623483677</v>
      </c>
      <c r="D67" s="686">
        <v>37.303584801543167</v>
      </c>
      <c r="E67" s="356">
        <v>1315.1376397298877</v>
      </c>
      <c r="F67" s="503">
        <v>1140.277623483677</v>
      </c>
      <c r="G67" s="885">
        <v>15.334863426679689</v>
      </c>
      <c r="H67" s="503">
        <v>250.50441400304408</v>
      </c>
      <c r="I67" s="503">
        <v>0</v>
      </c>
      <c r="J67" s="885" t="s">
        <v>147</v>
      </c>
    </row>
    <row r="68" spans="1:10" customFormat="1" ht="13.05" customHeight="1">
      <c r="A68" s="515" t="s">
        <v>262</v>
      </c>
      <c r="B68" s="503">
        <v>775.16781525898659</v>
      </c>
      <c r="C68" s="503">
        <v>608.39872522262021</v>
      </c>
      <c r="D68" s="686">
        <v>27.411150471320212</v>
      </c>
      <c r="E68" s="356">
        <v>775.16781525898659</v>
      </c>
      <c r="F68" s="503">
        <v>608.39872522262021</v>
      </c>
      <c r="G68" s="885">
        <v>27.411150471320212</v>
      </c>
      <c r="H68" s="503">
        <v>0</v>
      </c>
      <c r="I68" s="503">
        <v>0</v>
      </c>
      <c r="J68" s="885" t="s">
        <v>147</v>
      </c>
    </row>
    <row r="69" spans="1:10" customFormat="1" ht="13.05" customHeight="1">
      <c r="A69" s="515" t="s">
        <v>263</v>
      </c>
      <c r="B69" s="503">
        <v>1581.3413329729324</v>
      </c>
      <c r="C69" s="503">
        <v>1820.8835487721512</v>
      </c>
      <c r="D69" s="686">
        <v>-13.155273765900388</v>
      </c>
      <c r="E69" s="356">
        <v>1469.8933029804707</v>
      </c>
      <c r="F69" s="503">
        <v>1215.2835487721518</v>
      </c>
      <c r="G69" s="885">
        <v>20.950646000726426</v>
      </c>
      <c r="H69" s="503">
        <v>111.44802999246191</v>
      </c>
      <c r="I69" s="503">
        <v>605.6</v>
      </c>
      <c r="J69" s="885">
        <v>-81.597088838761238</v>
      </c>
    </row>
    <row r="70" spans="1:10" customFormat="1" ht="13.05" customHeight="1">
      <c r="A70" s="515" t="s">
        <v>264</v>
      </c>
      <c r="B70" s="503">
        <v>519.10914067037743</v>
      </c>
      <c r="C70" s="503">
        <v>399.87266261725034</v>
      </c>
      <c r="D70" s="686">
        <v>29.818612073328389</v>
      </c>
      <c r="E70" s="356">
        <v>505.68691844815521</v>
      </c>
      <c r="F70" s="503">
        <v>395.90837690296468</v>
      </c>
      <c r="G70" s="885">
        <v>27.728269455661646</v>
      </c>
      <c r="H70" s="503">
        <v>13.422222222222222</v>
      </c>
      <c r="I70" s="503">
        <v>3.9642857142857144</v>
      </c>
      <c r="J70" s="885">
        <v>238.57857857857857</v>
      </c>
    </row>
    <row r="71" spans="1:10" customFormat="1" ht="13.05" customHeight="1">
      <c r="A71" s="515" t="s">
        <v>265</v>
      </c>
      <c r="B71" s="503">
        <v>4185.6996212540798</v>
      </c>
      <c r="C71" s="503">
        <v>2333.6816001541538</v>
      </c>
      <c r="D71" s="686">
        <v>79.360355799076828</v>
      </c>
      <c r="E71" s="356">
        <v>3082.141935022948</v>
      </c>
      <c r="F71" s="503">
        <v>1788.7530287255834</v>
      </c>
      <c r="G71" s="885">
        <v>72.306734665257494</v>
      </c>
      <c r="H71" s="503">
        <v>1103.5576862311314</v>
      </c>
      <c r="I71" s="503">
        <v>544.92857142856997</v>
      </c>
      <c r="J71" s="885">
        <v>102.51419068339077</v>
      </c>
    </row>
    <row r="72" spans="1:10" customFormat="1" ht="13.05" customHeight="1">
      <c r="A72" s="688"/>
      <c r="B72" s="503"/>
      <c r="C72" s="503"/>
      <c r="D72" s="687"/>
      <c r="E72" s="356"/>
      <c r="F72" s="503"/>
      <c r="G72" s="887"/>
      <c r="H72" s="503"/>
      <c r="I72" s="503"/>
      <c r="J72" s="887"/>
    </row>
    <row r="73" spans="1:10" customFormat="1" ht="13.05" customHeight="1">
      <c r="A73" s="688" t="s">
        <v>266</v>
      </c>
      <c r="B73" s="503"/>
      <c r="C73" s="503"/>
      <c r="D73" s="687"/>
      <c r="E73" s="356"/>
      <c r="F73" s="503"/>
      <c r="G73" s="887"/>
      <c r="H73" s="503"/>
      <c r="I73" s="503"/>
      <c r="J73" s="887"/>
    </row>
    <row r="74" spans="1:10" customFormat="1" ht="13.05" customHeight="1">
      <c r="A74" s="688" t="s">
        <v>267</v>
      </c>
      <c r="B74" s="503">
        <v>110124.91511132086</v>
      </c>
      <c r="C74" s="503">
        <v>61199.836818000927</v>
      </c>
      <c r="D74" s="686">
        <v>79.943151546001218</v>
      </c>
      <c r="E74" s="356">
        <v>104597.01325482441</v>
      </c>
      <c r="F74" s="503">
        <v>36775.480278172727</v>
      </c>
      <c r="G74" s="885">
        <v>184.42052276039385</v>
      </c>
      <c r="H74" s="503">
        <v>5527.9018564963499</v>
      </c>
      <c r="I74" s="503">
        <v>24424.356539827455</v>
      </c>
      <c r="J74" s="885">
        <v>-77.36725695318809</v>
      </c>
    </row>
    <row r="75" spans="1:10" customFormat="1" ht="13.05" customHeight="1">
      <c r="A75" s="688" t="s">
        <v>268</v>
      </c>
      <c r="B75" s="503">
        <v>5031.276154757752</v>
      </c>
      <c r="C75" s="503">
        <v>2353.3323798226138</v>
      </c>
      <c r="D75" s="686">
        <v>113.79369093357701</v>
      </c>
      <c r="E75" s="356">
        <v>5003.7193734990433</v>
      </c>
      <c r="F75" s="503">
        <v>1745.3134609036942</v>
      </c>
      <c r="G75" s="885">
        <v>186.69459587552834</v>
      </c>
      <c r="H75" s="503">
        <v>27.556781258709584</v>
      </c>
      <c r="I75" s="503">
        <v>608.01891891891898</v>
      </c>
      <c r="J75" s="885">
        <v>-95.467775689002139</v>
      </c>
    </row>
    <row r="76" spans="1:10" customFormat="1" ht="13.05" customHeight="1">
      <c r="A76" s="688" t="s">
        <v>269</v>
      </c>
      <c r="B76" s="503">
        <v>4345.2695705200822</v>
      </c>
      <c r="C76" s="503">
        <v>2088.6101114906464</v>
      </c>
      <c r="D76" s="686">
        <v>108.04598936940182</v>
      </c>
      <c r="E76" s="356">
        <v>4334.5320096119758</v>
      </c>
      <c r="F76" s="503">
        <v>1483.0101114906472</v>
      </c>
      <c r="G76" s="885">
        <v>192.27932945481552</v>
      </c>
      <c r="H76" s="503">
        <v>10.737560908106268</v>
      </c>
      <c r="I76" s="503">
        <v>605.6</v>
      </c>
      <c r="J76" s="885">
        <v>-98.226954935913753</v>
      </c>
    </row>
    <row r="77" spans="1:10" customFormat="1" ht="13.05" customHeight="1">
      <c r="A77" s="688" t="s">
        <v>270</v>
      </c>
      <c r="B77" s="503">
        <v>908.08990506286398</v>
      </c>
      <c r="C77" s="503">
        <v>363.60913082342466</v>
      </c>
      <c r="D77" s="686">
        <v>149.74342723638841</v>
      </c>
      <c r="E77" s="356">
        <v>891.2706847122605</v>
      </c>
      <c r="F77" s="503">
        <v>361.19021190450576</v>
      </c>
      <c r="G77" s="885">
        <v>146.75936814918492</v>
      </c>
      <c r="H77" s="503">
        <v>16.819220350603317</v>
      </c>
      <c r="I77" s="503">
        <v>2.4189189189189189</v>
      </c>
      <c r="J77" s="885">
        <v>595.31972399142205</v>
      </c>
    </row>
    <row r="78" spans="1:10" customFormat="1" ht="13.05" customHeight="1">
      <c r="A78" s="688" t="s">
        <v>271</v>
      </c>
      <c r="B78" s="503">
        <v>105954.75327320237</v>
      </c>
      <c r="C78" s="503">
        <v>59151.936976340876</v>
      </c>
      <c r="D78" s="686">
        <v>79.123049369594284</v>
      </c>
      <c r="E78" s="356">
        <v>100448.85160881731</v>
      </c>
      <c r="F78" s="503">
        <v>35335.599355431812</v>
      </c>
      <c r="G78" s="885">
        <v>184.27097160126772</v>
      </c>
      <c r="H78" s="503">
        <v>5505.9016643849263</v>
      </c>
      <c r="I78" s="503">
        <v>23816.337620908536</v>
      </c>
      <c r="J78" s="885">
        <v>-76.881828969575679</v>
      </c>
    </row>
    <row r="79" spans="1:10" customFormat="1" ht="13.05" customHeight="1">
      <c r="A79" s="206"/>
      <c r="B79" s="503"/>
      <c r="C79" s="503"/>
      <c r="D79" s="687"/>
      <c r="E79" s="356"/>
      <c r="F79" s="503"/>
      <c r="G79" s="887"/>
      <c r="H79" s="503"/>
      <c r="I79" s="503"/>
      <c r="J79" s="887"/>
    </row>
    <row r="80" spans="1:10" customFormat="1" ht="13.05" customHeight="1">
      <c r="A80" s="688" t="s">
        <v>272</v>
      </c>
      <c r="B80" s="503">
        <v>2245.5469793530569</v>
      </c>
      <c r="C80" s="503">
        <v>8399.3539537922898</v>
      </c>
      <c r="D80" s="686">
        <v>-73.265241687556255</v>
      </c>
      <c r="E80" s="356">
        <v>2075.3030803784818</v>
      </c>
      <c r="F80" s="503">
        <v>3474.2763314146878</v>
      </c>
      <c r="G80" s="885">
        <v>-40.266608570728145</v>
      </c>
      <c r="H80" s="503">
        <v>170.2438989745753</v>
      </c>
      <c r="I80" s="503">
        <v>4925.0776223776229</v>
      </c>
      <c r="J80" s="885">
        <v>-96.543325567072202</v>
      </c>
    </row>
    <row r="81" spans="1:10" customFormat="1" ht="13.05" customHeight="1">
      <c r="A81" s="688" t="s">
        <v>273</v>
      </c>
      <c r="B81" s="503">
        <v>1016.8196146622676</v>
      </c>
      <c r="C81" s="503">
        <v>6019.1207766560628</v>
      </c>
      <c r="D81" s="686">
        <v>-83.106841474160206</v>
      </c>
      <c r="E81" s="356">
        <v>908.79020289756158</v>
      </c>
      <c r="F81" s="503">
        <v>2002.4431542784444</v>
      </c>
      <c r="G81" s="885">
        <v>-54.615929997521803</v>
      </c>
      <c r="H81" s="503">
        <v>108.02941176470588</v>
      </c>
      <c r="I81" s="503">
        <v>4016.6776223776224</v>
      </c>
      <c r="J81" s="885">
        <v>-97.310478412236648</v>
      </c>
    </row>
    <row r="82" spans="1:10" customFormat="1" ht="13.05" customHeight="1">
      <c r="A82" s="688" t="s">
        <v>274</v>
      </c>
      <c r="B82" s="503">
        <v>725.82974416702928</v>
      </c>
      <c r="C82" s="503">
        <v>1711.0895864297954</v>
      </c>
      <c r="D82" s="686">
        <v>-57.580844981852763</v>
      </c>
      <c r="E82" s="356">
        <v>686.82924119422114</v>
      </c>
      <c r="F82" s="503">
        <v>802.68958642979578</v>
      </c>
      <c r="G82" s="885">
        <v>-14.434016236699732</v>
      </c>
      <c r="H82" s="503">
        <v>39.000502972808036</v>
      </c>
      <c r="I82" s="503">
        <v>908.40000000000009</v>
      </c>
      <c r="J82" s="885">
        <v>-95.706681751121963</v>
      </c>
    </row>
    <row r="83" spans="1:10" customFormat="1" ht="13.05" customHeight="1">
      <c r="A83" s="688" t="s">
        <v>275</v>
      </c>
      <c r="B83" s="503">
        <v>644.06222955156932</v>
      </c>
      <c r="C83" s="503">
        <v>787.87856956957228</v>
      </c>
      <c r="D83" s="686">
        <v>-18.253617444699831</v>
      </c>
      <c r="E83" s="356">
        <v>620.84824531450795</v>
      </c>
      <c r="F83" s="503">
        <v>787.87856956957228</v>
      </c>
      <c r="G83" s="885">
        <v>-21.200008568111585</v>
      </c>
      <c r="H83" s="503">
        <v>23.213984237061396</v>
      </c>
      <c r="I83" s="503">
        <v>0</v>
      </c>
      <c r="J83" s="885" t="s">
        <v>147</v>
      </c>
    </row>
    <row r="84" spans="1:10" customFormat="1" ht="13.05" customHeight="1">
      <c r="A84" s="206"/>
      <c r="B84" s="503"/>
      <c r="C84" s="503"/>
      <c r="D84" s="687"/>
      <c r="E84" s="356"/>
      <c r="F84" s="503"/>
      <c r="G84" s="887"/>
      <c r="H84" s="503"/>
      <c r="I84" s="503"/>
      <c r="J84" s="887"/>
    </row>
    <row r="85" spans="1:10" customFormat="1" ht="13.05" customHeight="1">
      <c r="A85" s="688" t="s">
        <v>276</v>
      </c>
      <c r="B85" s="503">
        <v>3883.7680213932204</v>
      </c>
      <c r="C85" s="503">
        <v>3796.6930203519851</v>
      </c>
      <c r="D85" s="686">
        <v>2.2934432827324658</v>
      </c>
      <c r="E85" s="356">
        <v>3545.1442693369686</v>
      </c>
      <c r="F85" s="503">
        <v>2999.0545507414472</v>
      </c>
      <c r="G85" s="885">
        <v>18.208729096325161</v>
      </c>
      <c r="H85" s="503">
        <v>338.62375205625142</v>
      </c>
      <c r="I85" s="503">
        <v>797.63846961053639</v>
      </c>
      <c r="J85" s="885">
        <v>-57.546712582507276</v>
      </c>
    </row>
    <row r="86" spans="1:10" customFormat="1" ht="13.05" customHeight="1">
      <c r="A86" s="688" t="s">
        <v>277</v>
      </c>
      <c r="B86" s="503">
        <v>23618.045471384281</v>
      </c>
      <c r="C86" s="503">
        <v>18373.386453150106</v>
      </c>
      <c r="D86" s="686">
        <v>28.544868588092974</v>
      </c>
      <c r="E86" s="356">
        <v>18753.848834806442</v>
      </c>
      <c r="F86" s="503">
        <v>8975.3700376340457</v>
      </c>
      <c r="G86" s="885">
        <v>108.94791809330297</v>
      </c>
      <c r="H86" s="503">
        <v>4864.1966365778908</v>
      </c>
      <c r="I86" s="503">
        <v>9398.0164155161237</v>
      </c>
      <c r="J86" s="885">
        <v>-48.242305381089743</v>
      </c>
    </row>
    <row r="87" spans="1:10" customFormat="1" ht="13.05" customHeight="1">
      <c r="A87" s="688" t="s">
        <v>278</v>
      </c>
      <c r="B87" s="503">
        <v>4647.6671273792817</v>
      </c>
      <c r="C87" s="503">
        <v>3041.2732087965173</v>
      </c>
      <c r="D87" s="686">
        <v>52.819783304454958</v>
      </c>
      <c r="E87" s="356">
        <v>2610.2643686506585</v>
      </c>
      <c r="F87" s="503">
        <v>1393.5022103939871</v>
      </c>
      <c r="G87" s="885">
        <v>87.316844507383621</v>
      </c>
      <c r="H87" s="503">
        <v>2037.4027587286166</v>
      </c>
      <c r="I87" s="503">
        <v>1647.7709984025275</v>
      </c>
      <c r="J87" s="885">
        <v>23.645989685692204</v>
      </c>
    </row>
    <row r="88" spans="1:10" customFormat="1" ht="13.05" customHeight="1">
      <c r="A88" s="688" t="s">
        <v>279</v>
      </c>
      <c r="B88" s="503">
        <v>780.06096577250992</v>
      </c>
      <c r="C88" s="503">
        <v>418.86115334855612</v>
      </c>
      <c r="D88" s="686">
        <v>86.233781656849118</v>
      </c>
      <c r="E88" s="356">
        <v>755.20066861355849</v>
      </c>
      <c r="F88" s="503">
        <v>400.76208426477365</v>
      </c>
      <c r="G88" s="885">
        <v>88.441147070843158</v>
      </c>
      <c r="H88" s="503">
        <v>24.860297158951369</v>
      </c>
      <c r="I88" s="503">
        <v>18.09906908378246</v>
      </c>
      <c r="J88" s="885">
        <v>37.356772571398487</v>
      </c>
    </row>
    <row r="89" spans="1:10" customFormat="1" ht="13.05" customHeight="1">
      <c r="A89" s="688" t="s">
        <v>280</v>
      </c>
      <c r="B89" s="503">
        <v>651.80154958284425</v>
      </c>
      <c r="C89" s="503">
        <v>381.79491189872766</v>
      </c>
      <c r="D89" s="686">
        <v>70.720334208051668</v>
      </c>
      <c r="E89" s="356">
        <v>624.15722814622723</v>
      </c>
      <c r="F89" s="503">
        <v>381.79491189872766</v>
      </c>
      <c r="G89" s="885">
        <v>63.479713504350464</v>
      </c>
      <c r="H89" s="503">
        <v>27.644321436616998</v>
      </c>
      <c r="I89" s="503">
        <v>0</v>
      </c>
      <c r="J89" s="885" t="s">
        <v>147</v>
      </c>
    </row>
    <row r="90" spans="1:10" customFormat="1" ht="13.05" customHeight="1">
      <c r="A90" s="688" t="s">
        <v>281</v>
      </c>
      <c r="B90" s="503">
        <v>6335.4308417511947</v>
      </c>
      <c r="C90" s="503">
        <v>4681.3204670270497</v>
      </c>
      <c r="D90" s="686">
        <v>35.33426917415494</v>
      </c>
      <c r="E90" s="356">
        <v>4625.7646402119335</v>
      </c>
      <c r="F90" s="503">
        <v>2828.9887758768868</v>
      </c>
      <c r="G90" s="885">
        <v>63.513007886647046</v>
      </c>
      <c r="H90" s="503">
        <v>1709.6662015392617</v>
      </c>
      <c r="I90" s="503">
        <v>1852.3316911501809</v>
      </c>
      <c r="J90" s="885">
        <v>-7.701940764309489</v>
      </c>
    </row>
    <row r="91" spans="1:10" ht="13.05" customHeight="1">
      <c r="A91" s="206"/>
      <c r="B91" s="503"/>
      <c r="C91" s="503"/>
      <c r="D91" s="687"/>
      <c r="E91" s="356"/>
      <c r="F91" s="503"/>
      <c r="G91" s="887"/>
      <c r="H91" s="503"/>
      <c r="I91" s="503"/>
      <c r="J91" s="887"/>
    </row>
    <row r="92" spans="1:10" ht="13.05" customHeight="1">
      <c r="A92" s="514" t="s">
        <v>282</v>
      </c>
      <c r="B92" s="503"/>
      <c r="C92" s="503"/>
      <c r="D92" s="687"/>
      <c r="E92" s="356"/>
      <c r="F92" s="503"/>
      <c r="G92" s="887"/>
      <c r="H92" s="503"/>
      <c r="I92" s="503"/>
      <c r="J92" s="887"/>
    </row>
    <row r="93" spans="1:10" ht="13.05" customHeight="1">
      <c r="A93" s="688" t="s">
        <v>283</v>
      </c>
      <c r="B93" s="660">
        <v>34.380147254550671</v>
      </c>
      <c r="C93" s="660" t="s">
        <v>147</v>
      </c>
      <c r="D93" s="687" t="s">
        <v>147</v>
      </c>
      <c r="E93" s="358">
        <v>32.925584169579132</v>
      </c>
      <c r="F93" s="660">
        <v>34.455388218434614</v>
      </c>
      <c r="G93" s="887">
        <v>-1.5298040488554818</v>
      </c>
      <c r="H93" s="660">
        <v>47.332301955921352</v>
      </c>
      <c r="I93" s="660" t="s">
        <v>147</v>
      </c>
      <c r="J93" s="887" t="s">
        <v>147</v>
      </c>
    </row>
    <row r="94" spans="1:10" ht="13.05" customHeight="1">
      <c r="A94" s="688" t="s">
        <v>284</v>
      </c>
      <c r="B94" s="660">
        <v>65.6198527454481</v>
      </c>
      <c r="C94" s="660" t="s">
        <v>147</v>
      </c>
      <c r="D94" s="687" t="s">
        <v>147</v>
      </c>
      <c r="E94" s="358">
        <v>67.074415830419895</v>
      </c>
      <c r="F94" s="660">
        <v>65.544611781565251</v>
      </c>
      <c r="G94" s="887">
        <v>1.5298040488546434</v>
      </c>
      <c r="H94" s="660">
        <v>52.667698044078605</v>
      </c>
      <c r="I94" s="660" t="s">
        <v>147</v>
      </c>
      <c r="J94" s="887" t="s">
        <v>147</v>
      </c>
    </row>
    <row r="95" spans="1:10" ht="13.05" customHeight="1">
      <c r="A95" s="688" t="s">
        <v>285</v>
      </c>
      <c r="B95" s="660">
        <v>5.5311319616446992</v>
      </c>
      <c r="C95" s="660" t="s">
        <v>147</v>
      </c>
      <c r="D95" s="687" t="s">
        <v>147</v>
      </c>
      <c r="E95" s="358">
        <v>5.5968763690294816</v>
      </c>
      <c r="F95" s="660">
        <v>5.7749420690550526</v>
      </c>
      <c r="G95" s="887">
        <v>-3.083419675839405</v>
      </c>
      <c r="H95" s="660">
        <v>4.9457109895406282</v>
      </c>
      <c r="I95" s="660" t="s">
        <v>147</v>
      </c>
      <c r="J95" s="887" t="s">
        <v>147</v>
      </c>
    </row>
    <row r="96" spans="1:10" ht="13.05" customHeight="1">
      <c r="A96" s="206"/>
      <c r="B96" s="503"/>
      <c r="C96" s="503"/>
      <c r="D96" s="687"/>
      <c r="E96" s="356"/>
      <c r="F96" s="503"/>
      <c r="G96" s="887"/>
      <c r="H96" s="503"/>
      <c r="I96" s="503"/>
      <c r="J96" s="887"/>
    </row>
    <row r="97" spans="1:10" ht="13.05" customHeight="1">
      <c r="A97" s="688" t="s">
        <v>286</v>
      </c>
      <c r="B97" s="888">
        <v>2096.9582749285114</v>
      </c>
      <c r="C97" s="660" t="s">
        <v>147</v>
      </c>
      <c r="D97" s="687" t="s">
        <v>147</v>
      </c>
      <c r="E97" s="889">
        <v>2095.0981496675513</v>
      </c>
      <c r="F97" s="888">
        <v>1939.9074603443207</v>
      </c>
      <c r="G97" s="887">
        <v>7.9999016703449</v>
      </c>
      <c r="H97" s="888">
        <v>1.860125260960334</v>
      </c>
      <c r="I97" s="660" t="s">
        <v>147</v>
      </c>
      <c r="J97" s="887" t="s">
        <v>147</v>
      </c>
    </row>
    <row r="98" spans="1:10" ht="13.05" customHeight="1">
      <c r="A98" s="688" t="s">
        <v>287</v>
      </c>
      <c r="B98" s="888">
        <v>142756.33121257671</v>
      </c>
      <c r="C98" s="660" t="s">
        <v>147</v>
      </c>
      <c r="D98" s="687" t="s">
        <v>147</v>
      </c>
      <c r="E98" s="889">
        <v>128133.19133783699</v>
      </c>
      <c r="F98" s="888">
        <v>51289.348621816083</v>
      </c>
      <c r="G98" s="887">
        <v>149.82417359719625</v>
      </c>
      <c r="H98" s="888">
        <v>14623.139874739074</v>
      </c>
      <c r="I98" s="660" t="s">
        <v>147</v>
      </c>
      <c r="J98" s="887" t="s">
        <v>147</v>
      </c>
    </row>
    <row r="99" spans="1:10" ht="13.05" customHeight="1">
      <c r="A99" s="206"/>
      <c r="B99" s="503"/>
      <c r="C99" s="503"/>
      <c r="D99" s="687"/>
      <c r="E99" s="356"/>
      <c r="F99" s="503"/>
      <c r="G99" s="887"/>
      <c r="H99" s="503"/>
      <c r="I99" s="503"/>
      <c r="J99" s="887"/>
    </row>
    <row r="100" spans="1:10" ht="13.05" customHeight="1">
      <c r="A100" s="688" t="s">
        <v>288</v>
      </c>
      <c r="B100" s="888">
        <v>18731.299485039373</v>
      </c>
      <c r="C100" s="660" t="s">
        <v>147</v>
      </c>
      <c r="D100" s="687" t="s">
        <v>147</v>
      </c>
      <c r="E100" s="889">
        <v>18582.876898755421</v>
      </c>
      <c r="F100" s="888">
        <v>8137.8183948986971</v>
      </c>
      <c r="G100" s="887">
        <v>128.35207173465989</v>
      </c>
      <c r="H100" s="888">
        <v>148.42258628394259</v>
      </c>
      <c r="I100" s="660" t="s">
        <v>147</v>
      </c>
      <c r="J100" s="887" t="s">
        <v>147</v>
      </c>
    </row>
    <row r="101" spans="1:10" ht="13.05" customHeight="1">
      <c r="A101" s="688" t="s">
        <v>289</v>
      </c>
      <c r="B101" s="888">
        <v>126121.99000246449</v>
      </c>
      <c r="C101" s="660" t="s">
        <v>147</v>
      </c>
      <c r="D101" s="687" t="s">
        <v>147</v>
      </c>
      <c r="E101" s="889">
        <v>111645.4125887486</v>
      </c>
      <c r="F101" s="888">
        <v>45091.437687261758</v>
      </c>
      <c r="G101" s="887">
        <v>147.59781083735152</v>
      </c>
      <c r="H101" s="888">
        <v>14476.57741371609</v>
      </c>
      <c r="I101" s="660" t="s">
        <v>147</v>
      </c>
      <c r="J101" s="887" t="s">
        <v>147</v>
      </c>
    </row>
    <row r="102" spans="1:10" ht="13.05" customHeight="1">
      <c r="A102" s="206"/>
      <c r="B102" s="503"/>
      <c r="C102" s="503"/>
      <c r="D102" s="687"/>
      <c r="E102" s="356"/>
      <c r="F102" s="503"/>
      <c r="G102" s="887"/>
      <c r="H102" s="503"/>
      <c r="I102" s="503"/>
      <c r="J102" s="887"/>
    </row>
    <row r="103" spans="1:10" ht="13.05" customHeight="1">
      <c r="A103" s="688" t="s">
        <v>290</v>
      </c>
      <c r="B103" s="888">
        <v>125075.91574765276</v>
      </c>
      <c r="C103" s="660" t="s">
        <v>147</v>
      </c>
      <c r="D103" s="687" t="s">
        <v>147</v>
      </c>
      <c r="E103" s="889">
        <v>110599.33833393687</v>
      </c>
      <c r="F103" s="888">
        <v>44320.183820216269</v>
      </c>
      <c r="G103" s="887">
        <v>149.54620852336797</v>
      </c>
      <c r="H103" s="888">
        <v>14476.57741371609</v>
      </c>
      <c r="I103" s="660" t="s">
        <v>147</v>
      </c>
      <c r="J103" s="887" t="s">
        <v>147</v>
      </c>
    </row>
    <row r="104" spans="1:10" ht="13.05" customHeight="1">
      <c r="A104" s="688"/>
      <c r="B104" s="503"/>
      <c r="C104" s="503"/>
      <c r="D104" s="687"/>
      <c r="E104" s="356"/>
      <c r="F104" s="503"/>
      <c r="G104" s="887"/>
      <c r="H104" s="503"/>
      <c r="I104" s="503"/>
      <c r="J104" s="887"/>
    </row>
    <row r="105" spans="1:10" ht="13.05" customHeight="1">
      <c r="A105" s="691" t="s">
        <v>291</v>
      </c>
      <c r="B105" s="503">
        <v>44.797194293532876</v>
      </c>
      <c r="C105" s="503">
        <v>43.86448661897947</v>
      </c>
      <c r="D105" s="686">
        <v>2.1263389736102312</v>
      </c>
      <c r="E105" s="356">
        <v>45.260861605530913</v>
      </c>
      <c r="F105" s="503">
        <v>45.093411316955148</v>
      </c>
      <c r="G105" s="885">
        <v>0.37134092029271759</v>
      </c>
      <c r="H105" s="503">
        <v>42.139776858734322</v>
      </c>
      <c r="I105" s="503">
        <v>40.475327181747744</v>
      </c>
      <c r="J105" s="885">
        <v>4.1122574982844329</v>
      </c>
    </row>
    <row r="106" spans="1:10" ht="13.05" customHeight="1">
      <c r="A106" s="692" t="s">
        <v>292</v>
      </c>
      <c r="B106" s="351">
        <v>1.9300554760331594</v>
      </c>
      <c r="C106" s="351">
        <v>1.8133756183582237</v>
      </c>
      <c r="D106" s="705">
        <v>6.4344009312628847</v>
      </c>
      <c r="E106" s="350">
        <v>2.0709405111249395</v>
      </c>
      <c r="F106" s="351">
        <v>1.8194578363083491</v>
      </c>
      <c r="G106" s="703">
        <v>13.821846805026539</v>
      </c>
      <c r="H106" s="351">
        <v>1.2019512458823243</v>
      </c>
      <c r="I106" s="351">
        <v>1.8048366589398481</v>
      </c>
      <c r="J106" s="703">
        <v>-33.403876748140505</v>
      </c>
    </row>
    <row r="107" spans="1:10">
      <c r="A107" s="399" t="s">
        <v>293</v>
      </c>
      <c r="B107" s="196"/>
      <c r="C107" s="196"/>
      <c r="D107" s="194"/>
      <c r="E107" s="196"/>
      <c r="F107" s="196"/>
      <c r="G107" s="197"/>
      <c r="H107" s="196"/>
      <c r="I107" s="196"/>
      <c r="J107" s="198"/>
    </row>
    <row r="108" spans="1:10">
      <c r="A108" s="192" t="s">
        <v>294</v>
      </c>
      <c r="B108" s="193"/>
      <c r="C108" s="193"/>
      <c r="D108" s="194"/>
      <c r="H108"/>
      <c r="J108"/>
    </row>
    <row r="109" spans="1:10">
      <c r="A109" s="190" t="s">
        <v>295</v>
      </c>
      <c r="B109" s="191"/>
      <c r="C109" s="191"/>
      <c r="D109" s="195"/>
      <c r="H109"/>
      <c r="J109"/>
    </row>
    <row r="110" spans="1:10">
      <c r="A110" s="293" t="s">
        <v>296</v>
      </c>
      <c r="B110" s="209"/>
      <c r="C110" s="261"/>
      <c r="D110" s="258"/>
      <c r="E110" s="255"/>
      <c r="F110" s="255"/>
      <c r="G110" s="255"/>
      <c r="H110" s="255"/>
      <c r="I110" s="255"/>
      <c r="J110" s="255"/>
    </row>
    <row r="111" spans="1:10">
      <c r="A111" s="293" t="s">
        <v>297</v>
      </c>
      <c r="B111" s="209"/>
      <c r="C111" s="255"/>
      <c r="D111" s="255"/>
      <c r="E111" s="255"/>
      <c r="F111" s="255"/>
      <c r="G111" s="255"/>
      <c r="H111" s="255"/>
      <c r="I111" s="255"/>
      <c r="J111" s="255"/>
    </row>
    <row r="112" spans="1:10">
      <c r="A112" s="293" t="s">
        <v>298</v>
      </c>
    </row>
    <row r="113" spans="1:1">
      <c r="A113" s="299"/>
    </row>
  </sheetData>
  <mergeCells count="2">
    <mergeCell ref="A1:J1"/>
    <mergeCell ref="A2:J2"/>
  </mergeCells>
  <phoneticPr fontId="34" type="noConversion"/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63D1F-0041-42D0-AF90-C0823DE121BC}">
  <sheetPr>
    <tabColor theme="0" tint="-4.9989318521683403E-2"/>
  </sheetPr>
  <dimension ref="A1:R32"/>
  <sheetViews>
    <sheetView showGridLines="0" workbookViewId="0">
      <selection activeCell="F17" sqref="F17"/>
    </sheetView>
  </sheetViews>
  <sheetFormatPr defaultRowHeight="13.2"/>
  <cols>
    <col min="1" max="1" width="10.44140625" style="189" customWidth="1"/>
    <col min="2" max="16" width="10.5546875" style="189" customWidth="1"/>
  </cols>
  <sheetData>
    <row r="1" spans="1:18" ht="15.6">
      <c r="A1" s="1317" t="s">
        <v>1156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1317"/>
      <c r="P1" s="1317"/>
    </row>
    <row r="2" spans="1:18" ht="15.6">
      <c r="A2" s="1317" t="s">
        <v>207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R2" s="569"/>
    </row>
    <row r="3" spans="1:18">
      <c r="F3" s="14"/>
      <c r="G3" s="14"/>
    </row>
    <row r="4" spans="1:18">
      <c r="A4" s="1405" t="s">
        <v>719</v>
      </c>
      <c r="B4" s="1407" t="s">
        <v>153</v>
      </c>
      <c r="C4" s="1407"/>
      <c r="D4" s="1407"/>
      <c r="E4" s="1408" t="s">
        <v>154</v>
      </c>
      <c r="F4" s="1407"/>
      <c r="G4" s="1409"/>
      <c r="H4" s="1408" t="s">
        <v>155</v>
      </c>
      <c r="I4" s="1407"/>
      <c r="J4" s="1409"/>
      <c r="K4" s="1408" t="s">
        <v>156</v>
      </c>
      <c r="L4" s="1407"/>
      <c r="M4" s="1409"/>
      <c r="N4" s="1408" t="s">
        <v>157</v>
      </c>
      <c r="O4" s="1407"/>
      <c r="P4" s="1409"/>
    </row>
    <row r="5" spans="1:18">
      <c r="A5" s="1406"/>
      <c r="B5" s="402" t="s">
        <v>720</v>
      </c>
      <c r="C5" s="402" t="s">
        <v>721</v>
      </c>
      <c r="D5" s="402" t="s">
        <v>722</v>
      </c>
      <c r="E5" s="403" t="s">
        <v>720</v>
      </c>
      <c r="F5" s="402" t="s">
        <v>721</v>
      </c>
      <c r="G5" s="404" t="s">
        <v>722</v>
      </c>
      <c r="H5" s="403" t="s">
        <v>720</v>
      </c>
      <c r="I5" s="402" t="s">
        <v>721</v>
      </c>
      <c r="J5" s="404" t="s">
        <v>722</v>
      </c>
      <c r="K5" s="403" t="s">
        <v>720</v>
      </c>
      <c r="L5" s="402" t="s">
        <v>721</v>
      </c>
      <c r="M5" s="404" t="s">
        <v>722</v>
      </c>
      <c r="N5" s="403" t="s">
        <v>720</v>
      </c>
      <c r="O5" s="402" t="s">
        <v>721</v>
      </c>
      <c r="P5" s="404" t="s">
        <v>722</v>
      </c>
    </row>
    <row r="6" spans="1:18" s="287" customFormat="1" ht="13.05" customHeight="1">
      <c r="A6" s="405" t="s">
        <v>723</v>
      </c>
      <c r="B6" s="946">
        <v>6.8558821752737211</v>
      </c>
      <c r="C6" s="946">
        <v>6.8861607406280987</v>
      </c>
      <c r="D6" s="947">
        <v>13.74204291590182</v>
      </c>
      <c r="E6" s="948">
        <v>4.9234943457216556</v>
      </c>
      <c r="F6" s="949">
        <v>5.0378010073935977</v>
      </c>
      <c r="G6" s="947">
        <v>9.9612953531152542</v>
      </c>
      <c r="H6" s="948">
        <v>1.565155887705292</v>
      </c>
      <c r="I6" s="949">
        <v>2.13085890162129</v>
      </c>
      <c r="J6" s="947">
        <v>3.6960147893265822</v>
      </c>
      <c r="K6" s="948">
        <v>2.8479476453016548</v>
      </c>
      <c r="L6" s="949">
        <v>2.8947778493871197</v>
      </c>
      <c r="M6" s="947">
        <v>5.7427254946887745</v>
      </c>
      <c r="N6" s="948">
        <v>4.3061892017299011</v>
      </c>
      <c r="O6" s="949">
        <v>4.7278421400993125</v>
      </c>
      <c r="P6" s="947">
        <v>9.0340313418292144</v>
      </c>
      <c r="Q6" s="528"/>
    </row>
    <row r="7" spans="1:18" s="287" customFormat="1" ht="13.05" customHeight="1">
      <c r="A7" s="405" t="s">
        <v>724</v>
      </c>
      <c r="B7" s="946">
        <v>3.7657951669433603</v>
      </c>
      <c r="C7" s="946">
        <v>4.1193258416730982</v>
      </c>
      <c r="D7" s="950">
        <v>7.8851210086164594</v>
      </c>
      <c r="E7" s="948">
        <v>3.5553758844781584</v>
      </c>
      <c r="F7" s="949">
        <v>4.0238497288146231</v>
      </c>
      <c r="G7" s="950">
        <v>7.5792256132927811</v>
      </c>
      <c r="H7" s="948">
        <v>0.72749126670730679</v>
      </c>
      <c r="I7" s="949">
        <v>0.97669294254291039</v>
      </c>
      <c r="J7" s="950">
        <v>1.7041842092502171</v>
      </c>
      <c r="K7" s="948">
        <v>1.2703807973977161</v>
      </c>
      <c r="L7" s="949">
        <v>2.0022990133611525</v>
      </c>
      <c r="M7" s="950">
        <v>3.2726798107588682</v>
      </c>
      <c r="N7" s="948">
        <v>2.939288309424505</v>
      </c>
      <c r="O7" s="949">
        <v>3.4691760674776217</v>
      </c>
      <c r="P7" s="950">
        <v>6.4084643769021259</v>
      </c>
    </row>
    <row r="8" spans="1:18" s="287" customFormat="1" ht="13.05" customHeight="1">
      <c r="A8" s="405" t="s">
        <v>725</v>
      </c>
      <c r="B8" s="946">
        <v>4.6893710636238932</v>
      </c>
      <c r="C8" s="946">
        <v>5.965372748194282</v>
      </c>
      <c r="D8" s="950">
        <v>10.654743811818173</v>
      </c>
      <c r="E8" s="948">
        <v>5.2192337514016121</v>
      </c>
      <c r="F8" s="949">
        <v>6.896924450935944</v>
      </c>
      <c r="G8" s="950">
        <v>12.116158202337557</v>
      </c>
      <c r="H8" s="948">
        <v>3.8060228748622591</v>
      </c>
      <c r="I8" s="949">
        <v>6.3671468477318349</v>
      </c>
      <c r="J8" s="950">
        <v>10.173169722594093</v>
      </c>
      <c r="K8" s="948">
        <v>3.2112921556181262</v>
      </c>
      <c r="L8" s="949">
        <v>4.8589332374064469</v>
      </c>
      <c r="M8" s="950">
        <v>8.0702253930245735</v>
      </c>
      <c r="N8" s="948">
        <v>7.4064937509146764</v>
      </c>
      <c r="O8" s="949">
        <v>9.6080076745165535</v>
      </c>
      <c r="P8" s="950">
        <v>17.014501425431231</v>
      </c>
    </row>
    <row r="9" spans="1:18" s="287" customFormat="1" ht="13.05" customHeight="1">
      <c r="A9" s="405" t="s">
        <v>726</v>
      </c>
      <c r="B9" s="946">
        <v>12.279065620431878</v>
      </c>
      <c r="C9" s="946">
        <v>14.667852792655717</v>
      </c>
      <c r="D9" s="950">
        <v>26.946918413087591</v>
      </c>
      <c r="E9" s="948">
        <v>13.573206699132182</v>
      </c>
      <c r="F9" s="949">
        <v>15.79022874931626</v>
      </c>
      <c r="G9" s="950">
        <v>29.363435448448438</v>
      </c>
      <c r="H9" s="948">
        <v>10.912392618448367</v>
      </c>
      <c r="I9" s="949">
        <v>16.405229798298283</v>
      </c>
      <c r="J9" s="950">
        <v>27.317622416746651</v>
      </c>
      <c r="K9" s="948">
        <v>13.094133119259913</v>
      </c>
      <c r="L9" s="949">
        <v>15.342374801341677</v>
      </c>
      <c r="M9" s="950">
        <v>28.436507920601588</v>
      </c>
      <c r="N9" s="948">
        <v>17.364177494446935</v>
      </c>
      <c r="O9" s="949">
        <v>16.251211572353178</v>
      </c>
      <c r="P9" s="950">
        <v>33.61538906680012</v>
      </c>
    </row>
    <row r="10" spans="1:18" s="287" customFormat="1" ht="13.05" customHeight="1">
      <c r="A10" s="405" t="s">
        <v>727</v>
      </c>
      <c r="B10" s="946">
        <v>11.875666891267537</v>
      </c>
      <c r="C10" s="946">
        <v>13.441985941275137</v>
      </c>
      <c r="D10" s="950">
        <v>25.317652832542674</v>
      </c>
      <c r="E10" s="948">
        <v>12.178657451313377</v>
      </c>
      <c r="F10" s="949">
        <v>13.7801810435114</v>
      </c>
      <c r="G10" s="950">
        <v>25.958838494824775</v>
      </c>
      <c r="H10" s="948">
        <v>15.863482752449118</v>
      </c>
      <c r="I10" s="949">
        <v>17.857988791559933</v>
      </c>
      <c r="J10" s="950">
        <v>33.721471544009049</v>
      </c>
      <c r="K10" s="948">
        <v>13.521396780083398</v>
      </c>
      <c r="L10" s="949">
        <v>15.352942410669643</v>
      </c>
      <c r="M10" s="950">
        <v>28.874339190753041</v>
      </c>
      <c r="N10" s="948">
        <v>11.417982993126273</v>
      </c>
      <c r="O10" s="949">
        <v>10.60801138221332</v>
      </c>
      <c r="P10" s="950">
        <v>22.025994375339593</v>
      </c>
    </row>
    <row r="11" spans="1:18" s="287" customFormat="1" ht="13.05" customHeight="1">
      <c r="A11" s="406" t="s">
        <v>728</v>
      </c>
      <c r="B11" s="946">
        <v>7.3325915406981839</v>
      </c>
      <c r="C11" s="946">
        <v>8.1209294773351068</v>
      </c>
      <c r="D11" s="950">
        <v>15.453521018033292</v>
      </c>
      <c r="E11" s="948">
        <v>7.147057030687753</v>
      </c>
      <c r="F11" s="949">
        <v>7.8739898572934477</v>
      </c>
      <c r="G11" s="950">
        <v>15.021046887981198</v>
      </c>
      <c r="H11" s="948">
        <v>11.133961516396342</v>
      </c>
      <c r="I11" s="949">
        <v>12.253575801677068</v>
      </c>
      <c r="J11" s="950">
        <v>23.387537318073409</v>
      </c>
      <c r="K11" s="948">
        <v>12.879078223130874</v>
      </c>
      <c r="L11" s="949">
        <v>12.724443967042282</v>
      </c>
      <c r="M11" s="950">
        <v>25.603522190173155</v>
      </c>
      <c r="N11" s="948">
        <v>5.7635727558703591</v>
      </c>
      <c r="O11" s="949">
        <v>6.1380466578273687</v>
      </c>
      <c r="P11" s="950">
        <v>11.901619413697727</v>
      </c>
    </row>
    <row r="12" spans="1:18" s="287" customFormat="1" ht="13.05" customHeight="1">
      <c r="A12" s="406"/>
      <c r="B12" s="951"/>
      <c r="C12" s="951"/>
      <c r="D12" s="952"/>
      <c r="E12" s="953"/>
      <c r="F12" s="951"/>
      <c r="G12" s="950"/>
      <c r="H12" s="953"/>
      <c r="I12" s="951"/>
      <c r="J12" s="950"/>
      <c r="K12" s="953"/>
      <c r="L12" s="951"/>
      <c r="M12" s="950"/>
      <c r="N12" s="953"/>
      <c r="O12" s="951"/>
      <c r="P12" s="950"/>
    </row>
    <row r="13" spans="1:18" s="287" customFormat="1" ht="13.05" customHeight="1">
      <c r="A13" s="407" t="s">
        <v>722</v>
      </c>
      <c r="B13" s="954">
        <v>46.798372458238568</v>
      </c>
      <c r="C13" s="954">
        <v>53.201627541761439</v>
      </c>
      <c r="D13" s="955">
        <v>100</v>
      </c>
      <c r="E13" s="956">
        <v>46.597025162734738</v>
      </c>
      <c r="F13" s="954">
        <v>53.402974837265269</v>
      </c>
      <c r="G13" s="955">
        <v>100</v>
      </c>
      <c r="H13" s="956">
        <v>44.008506916568685</v>
      </c>
      <c r="I13" s="954">
        <v>55.991493083431315</v>
      </c>
      <c r="J13" s="955">
        <v>100</v>
      </c>
      <c r="K13" s="956">
        <v>46.824228720791687</v>
      </c>
      <c r="L13" s="954">
        <v>53.17577127920832</v>
      </c>
      <c r="M13" s="955">
        <v>100</v>
      </c>
      <c r="N13" s="956">
        <v>49.197704505512647</v>
      </c>
      <c r="O13" s="954">
        <v>50.802295494487353</v>
      </c>
      <c r="P13" s="955">
        <v>100</v>
      </c>
    </row>
    <row r="14" spans="1:18" s="287" customFormat="1" ht="13.05" customHeight="1">
      <c r="A14" s="408"/>
      <c r="B14" s="951"/>
      <c r="C14" s="951"/>
      <c r="D14" s="957"/>
      <c r="E14" s="953"/>
      <c r="F14" s="951"/>
      <c r="G14" s="958"/>
      <c r="H14" s="953"/>
      <c r="I14" s="951"/>
      <c r="J14" s="958"/>
      <c r="K14" s="953"/>
      <c r="L14" s="951"/>
      <c r="M14" s="958"/>
      <c r="N14" s="953"/>
      <c r="O14" s="951"/>
      <c r="P14" s="958"/>
    </row>
    <row r="15" spans="1:18" s="287" customFormat="1" ht="13.05" customHeight="1">
      <c r="A15" s="409" t="s">
        <v>336</v>
      </c>
      <c r="B15" s="959">
        <v>2093566.5098283757</v>
      </c>
      <c r="C15" s="959">
        <v>2380021.7793725152</v>
      </c>
      <c r="D15" s="959">
        <v>4473588.2892008908</v>
      </c>
      <c r="E15" s="960">
        <v>929755.51261140499</v>
      </c>
      <c r="F15" s="959">
        <v>1065555.3669229452</v>
      </c>
      <c r="G15" s="959">
        <v>1995310.8795343502</v>
      </c>
      <c r="H15" s="960">
        <v>8333.6577716263928</v>
      </c>
      <c r="I15" s="959">
        <v>10602.81236907922</v>
      </c>
      <c r="J15" s="959">
        <v>18936.470140705613</v>
      </c>
      <c r="K15" s="960">
        <v>41158.486248499124</v>
      </c>
      <c r="L15" s="959">
        <v>46741.490692761705</v>
      </c>
      <c r="M15" s="959">
        <v>87899.976941260829</v>
      </c>
      <c r="N15" s="960">
        <v>9236.8860445787486</v>
      </c>
      <c r="O15" s="959">
        <v>9538.1485579884229</v>
      </c>
      <c r="P15" s="961">
        <v>18775.034602567172</v>
      </c>
    </row>
    <row r="16" spans="1:18" s="287" customFormat="1">
      <c r="A16" s="410"/>
      <c r="B16" s="957"/>
      <c r="C16" s="957"/>
      <c r="D16" s="962"/>
      <c r="E16" s="957"/>
      <c r="F16" s="957"/>
      <c r="G16" s="957"/>
      <c r="H16" s="957"/>
      <c r="I16" s="957"/>
      <c r="J16" s="957"/>
      <c r="K16" s="957"/>
      <c r="L16" s="957"/>
      <c r="M16" s="957"/>
      <c r="N16" s="957"/>
      <c r="O16" s="957"/>
      <c r="P16" s="957"/>
    </row>
    <row r="17" spans="1:16" s="287" customFormat="1">
      <c r="A17" s="411"/>
      <c r="B17" s="957"/>
      <c r="C17" s="957"/>
      <c r="D17" s="957"/>
      <c r="E17" s="957"/>
      <c r="F17" s="957"/>
      <c r="G17" s="957"/>
      <c r="H17" s="957"/>
      <c r="I17" s="957"/>
      <c r="J17" s="957"/>
      <c r="K17" s="957"/>
      <c r="L17" s="957"/>
      <c r="M17" s="957"/>
      <c r="N17" s="957"/>
      <c r="O17" s="957"/>
      <c r="P17" s="957"/>
    </row>
    <row r="18" spans="1:16" s="287" customFormat="1">
      <c r="A18" s="1410" t="s">
        <v>719</v>
      </c>
      <c r="B18" s="1403" t="s">
        <v>158</v>
      </c>
      <c r="C18" s="1403"/>
      <c r="D18" s="1403"/>
      <c r="E18" s="1402" t="s">
        <v>159</v>
      </c>
      <c r="F18" s="1403"/>
      <c r="G18" s="1404"/>
      <c r="H18" s="1402" t="s">
        <v>160</v>
      </c>
      <c r="I18" s="1403"/>
      <c r="J18" s="1404"/>
      <c r="K18" s="1402" t="s">
        <v>161</v>
      </c>
      <c r="L18" s="1403"/>
      <c r="M18" s="1404"/>
      <c r="N18" s="1402" t="s">
        <v>729</v>
      </c>
      <c r="O18" s="1403"/>
      <c r="P18" s="1404"/>
    </row>
    <row r="19" spans="1:16" s="287" customFormat="1">
      <c r="A19" s="1411"/>
      <c r="B19" s="402" t="s">
        <v>720</v>
      </c>
      <c r="C19" s="402" t="s">
        <v>721</v>
      </c>
      <c r="D19" s="402" t="s">
        <v>722</v>
      </c>
      <c r="E19" s="403" t="s">
        <v>720</v>
      </c>
      <c r="F19" s="402" t="s">
        <v>721</v>
      </c>
      <c r="G19" s="404" t="s">
        <v>722</v>
      </c>
      <c r="H19" s="403" t="s">
        <v>720</v>
      </c>
      <c r="I19" s="402" t="s">
        <v>721</v>
      </c>
      <c r="J19" s="404" t="s">
        <v>722</v>
      </c>
      <c r="K19" s="403" t="s">
        <v>720</v>
      </c>
      <c r="L19" s="402" t="s">
        <v>721</v>
      </c>
      <c r="M19" s="404" t="s">
        <v>722</v>
      </c>
      <c r="N19" s="403" t="s">
        <v>720</v>
      </c>
      <c r="O19" s="402" t="s">
        <v>721</v>
      </c>
      <c r="P19" s="404" t="s">
        <v>722</v>
      </c>
    </row>
    <row r="20" spans="1:16" s="287" customFormat="1" ht="13.05" customHeight="1">
      <c r="A20" s="405" t="s">
        <v>723</v>
      </c>
      <c r="B20" s="946">
        <v>2.6767308625444368</v>
      </c>
      <c r="C20" s="946">
        <v>1.9490348154961832</v>
      </c>
      <c r="D20" s="947">
        <v>4.6257656780406196</v>
      </c>
      <c r="E20" s="948">
        <v>2.3000862883780901</v>
      </c>
      <c r="F20" s="949">
        <v>2.5078724754300752</v>
      </c>
      <c r="G20" s="947">
        <v>4.8079587638081653</v>
      </c>
      <c r="H20" s="948">
        <v>4.8553674992159905</v>
      </c>
      <c r="I20" s="949">
        <v>4.6711951527005153</v>
      </c>
      <c r="J20" s="947">
        <v>9.5265626519165068</v>
      </c>
      <c r="K20" s="948">
        <v>5.1256052105025569</v>
      </c>
      <c r="L20" s="949">
        <v>5.5473014458246972</v>
      </c>
      <c r="M20" s="947">
        <v>10.672906656327253</v>
      </c>
      <c r="N20" s="948">
        <v>6.1507837952522344</v>
      </c>
      <c r="O20" s="949">
        <v>6.2167003590319911</v>
      </c>
      <c r="P20" s="947">
        <v>12.367484154284227</v>
      </c>
    </row>
    <row r="21" spans="1:16" s="287" customFormat="1" ht="13.05" customHeight="1">
      <c r="A21" s="405" t="s">
        <v>724</v>
      </c>
      <c r="B21" s="946">
        <v>1.7443978388990125</v>
      </c>
      <c r="C21" s="946">
        <v>1.8683875402068333</v>
      </c>
      <c r="D21" s="950">
        <v>3.6127853791058455</v>
      </c>
      <c r="E21" s="948">
        <v>1.3714599492983406</v>
      </c>
      <c r="F21" s="949">
        <v>2.4035053372847166</v>
      </c>
      <c r="G21" s="950">
        <v>3.7749652865830576</v>
      </c>
      <c r="H21" s="948">
        <v>3.1878815132676581</v>
      </c>
      <c r="I21" s="949">
        <v>3.5007001973854139</v>
      </c>
      <c r="J21" s="950">
        <v>6.6885817106530716</v>
      </c>
      <c r="K21" s="948">
        <v>3.4085082069050783</v>
      </c>
      <c r="L21" s="949">
        <v>3.4770874429739242</v>
      </c>
      <c r="M21" s="950">
        <v>6.8855956498790034</v>
      </c>
      <c r="N21" s="948">
        <v>3.648490189610734</v>
      </c>
      <c r="O21" s="949">
        <v>4.0374847173029407</v>
      </c>
      <c r="P21" s="950">
        <v>7.6859749069136756</v>
      </c>
    </row>
    <row r="22" spans="1:16" s="287" customFormat="1" ht="13.05" customHeight="1">
      <c r="A22" s="405" t="s">
        <v>725</v>
      </c>
      <c r="B22" s="946">
        <v>7.1161648308702876</v>
      </c>
      <c r="C22" s="946">
        <v>9.2426694772013978</v>
      </c>
      <c r="D22" s="950">
        <v>16.358834308071685</v>
      </c>
      <c r="E22" s="948">
        <v>6.4845568116605055</v>
      </c>
      <c r="F22" s="949">
        <v>8.416145214111717</v>
      </c>
      <c r="G22" s="950">
        <v>14.900702025772222</v>
      </c>
      <c r="H22" s="948">
        <v>5.6698706217599923</v>
      </c>
      <c r="I22" s="949">
        <v>7.7938449614874106</v>
      </c>
      <c r="J22" s="950">
        <v>13.463715583247405</v>
      </c>
      <c r="K22" s="948">
        <v>4.8447707192554743</v>
      </c>
      <c r="L22" s="949">
        <v>5.8243375730317508</v>
      </c>
      <c r="M22" s="950">
        <v>10.669108292287225</v>
      </c>
      <c r="N22" s="948">
        <v>4.855814982395203</v>
      </c>
      <c r="O22" s="949">
        <v>6.2627123015425115</v>
      </c>
      <c r="P22" s="950">
        <v>11.118527283937715</v>
      </c>
    </row>
    <row r="23" spans="1:16" s="287" customFormat="1" ht="13.05" customHeight="1">
      <c r="A23" s="405" t="s">
        <v>726</v>
      </c>
      <c r="B23" s="946">
        <v>19.074846496527158</v>
      </c>
      <c r="C23" s="946">
        <v>15.505886249544737</v>
      </c>
      <c r="D23" s="950">
        <v>34.580732746071888</v>
      </c>
      <c r="E23" s="948">
        <v>22.335712254111893</v>
      </c>
      <c r="F23" s="949">
        <v>25.63653654326809</v>
      </c>
      <c r="G23" s="950">
        <v>47.972248797379976</v>
      </c>
      <c r="H23" s="948">
        <v>17.922010824794892</v>
      </c>
      <c r="I23" s="949">
        <v>20.207869375783201</v>
      </c>
      <c r="J23" s="950">
        <v>38.129880200578093</v>
      </c>
      <c r="K23" s="948">
        <v>13.023252635055806</v>
      </c>
      <c r="L23" s="949">
        <v>14.689806812264006</v>
      </c>
      <c r="M23" s="950">
        <v>27.713059447319814</v>
      </c>
      <c r="N23" s="948">
        <v>12.75858464059532</v>
      </c>
      <c r="O23" s="949">
        <v>15.072496865121321</v>
      </c>
      <c r="P23" s="950">
        <v>27.831081505716643</v>
      </c>
    </row>
    <row r="24" spans="1:16" s="287" customFormat="1" ht="13.05" customHeight="1">
      <c r="A24" s="405" t="s">
        <v>727</v>
      </c>
      <c r="B24" s="946">
        <v>15.516510585848723</v>
      </c>
      <c r="C24" s="946">
        <v>12.089425110111565</v>
      </c>
      <c r="D24" s="950">
        <v>27.605935695960284</v>
      </c>
      <c r="E24" s="948">
        <v>8.4406692438643152</v>
      </c>
      <c r="F24" s="949">
        <v>8.8809513101289159</v>
      </c>
      <c r="G24" s="950">
        <v>17.321620553993235</v>
      </c>
      <c r="H24" s="948">
        <v>11.186261027105306</v>
      </c>
      <c r="I24" s="949">
        <v>11.318624351143802</v>
      </c>
      <c r="J24" s="950">
        <v>22.504885378249107</v>
      </c>
      <c r="K24" s="948">
        <v>12.847912343102497</v>
      </c>
      <c r="L24" s="949">
        <v>14.430786406979335</v>
      </c>
      <c r="M24" s="950">
        <v>27.278698750081826</v>
      </c>
      <c r="N24" s="948">
        <v>12.00208529035182</v>
      </c>
      <c r="O24" s="949">
        <v>13.563804674919927</v>
      </c>
      <c r="P24" s="950">
        <v>25.565889965271747</v>
      </c>
    </row>
    <row r="25" spans="1:16" s="287" customFormat="1" ht="13.05" customHeight="1">
      <c r="A25" s="406" t="s">
        <v>728</v>
      </c>
      <c r="B25" s="946">
        <v>5.6642386562811957</v>
      </c>
      <c r="C25" s="946">
        <v>7.5517075364684576</v>
      </c>
      <c r="D25" s="950">
        <v>13.215946192749653</v>
      </c>
      <c r="E25" s="948">
        <v>5.2070202980337497</v>
      </c>
      <c r="F25" s="949">
        <v>6.0154842744295953</v>
      </c>
      <c r="G25" s="950">
        <v>11.222504572463345</v>
      </c>
      <c r="H25" s="948">
        <v>4.6149392483482243</v>
      </c>
      <c r="I25" s="949">
        <v>5.0714352270076128</v>
      </c>
      <c r="J25" s="950">
        <v>9.6863744753558372</v>
      </c>
      <c r="K25" s="948">
        <v>8.1489104098302487</v>
      </c>
      <c r="L25" s="949">
        <v>8.6317207942746279</v>
      </c>
      <c r="M25" s="950">
        <v>16.780631204104875</v>
      </c>
      <c r="N25" s="948">
        <v>7.3384920665021598</v>
      </c>
      <c r="O25" s="949">
        <v>8.0925501173738414</v>
      </c>
      <c r="P25" s="950">
        <v>15.431042183876</v>
      </c>
    </row>
    <row r="26" spans="1:16" s="287" customFormat="1" ht="13.05" customHeight="1">
      <c r="A26" s="406"/>
      <c r="B26" s="951"/>
      <c r="C26" s="951"/>
      <c r="D26" s="952"/>
      <c r="E26" s="953"/>
      <c r="F26" s="951"/>
      <c r="G26" s="950"/>
      <c r="H26" s="953"/>
      <c r="I26" s="951"/>
      <c r="J26" s="950"/>
      <c r="K26" s="953"/>
      <c r="L26" s="951"/>
      <c r="M26" s="950"/>
      <c r="N26" s="953"/>
      <c r="O26" s="951"/>
      <c r="P26" s="950"/>
    </row>
    <row r="27" spans="1:16" s="287" customFormat="1" ht="13.05" customHeight="1">
      <c r="A27" s="407" t="s">
        <v>722</v>
      </c>
      <c r="B27" s="954">
        <v>51.792889270970818</v>
      </c>
      <c r="C27" s="954">
        <v>48.207110729029168</v>
      </c>
      <c r="D27" s="955">
        <v>100</v>
      </c>
      <c r="E27" s="956">
        <v>46.139504845346892</v>
      </c>
      <c r="F27" s="954">
        <v>53.860495154653108</v>
      </c>
      <c r="G27" s="955">
        <v>100</v>
      </c>
      <c r="H27" s="956">
        <v>47.43633073449206</v>
      </c>
      <c r="I27" s="954">
        <v>52.563669265507954</v>
      </c>
      <c r="J27" s="955">
        <v>100</v>
      </c>
      <c r="K27" s="956">
        <v>47.398959524651659</v>
      </c>
      <c r="L27" s="954">
        <v>52.601040475348341</v>
      </c>
      <c r="M27" s="955">
        <v>100</v>
      </c>
      <c r="N27" s="956">
        <v>46.754250964707474</v>
      </c>
      <c r="O27" s="954">
        <v>53.245749035292533</v>
      </c>
      <c r="P27" s="955">
        <v>100</v>
      </c>
    </row>
    <row r="28" spans="1:16" s="287" customFormat="1">
      <c r="A28" s="408"/>
      <c r="B28" s="951"/>
      <c r="C28" s="951"/>
      <c r="D28" s="957"/>
      <c r="E28" s="953"/>
      <c r="F28" s="951"/>
      <c r="G28" s="958"/>
      <c r="H28" s="953"/>
      <c r="I28" s="951"/>
      <c r="J28" s="958"/>
      <c r="K28" s="953"/>
      <c r="L28" s="951"/>
      <c r="M28" s="958"/>
      <c r="N28" s="953"/>
      <c r="O28" s="951"/>
      <c r="P28" s="958"/>
    </row>
    <row r="29" spans="1:16" s="287" customFormat="1">
      <c r="A29" s="409" t="s">
        <v>336</v>
      </c>
      <c r="B29" s="959">
        <v>3379.0822477932616</v>
      </c>
      <c r="C29" s="959">
        <v>3145.1381526453551</v>
      </c>
      <c r="D29" s="959">
        <v>6524.2204004386167</v>
      </c>
      <c r="E29" s="960">
        <v>10392.664698646107</v>
      </c>
      <c r="F29" s="959">
        <v>12131.774463587759</v>
      </c>
      <c r="G29" s="959">
        <v>22524.439162233866</v>
      </c>
      <c r="H29" s="960">
        <v>4434.1887001535924</v>
      </c>
      <c r="I29" s="959">
        <v>4913.4750661954149</v>
      </c>
      <c r="J29" s="959">
        <v>9347.6637663490073</v>
      </c>
      <c r="K29" s="960">
        <v>68658.952054309164</v>
      </c>
      <c r="L29" s="959">
        <v>76194.337433196197</v>
      </c>
      <c r="M29" s="959">
        <v>144853.28948750536</v>
      </c>
      <c r="N29" s="960">
        <v>3168891.0432602041</v>
      </c>
      <c r="O29" s="959">
        <v>3608869.2199771362</v>
      </c>
      <c r="P29" s="961">
        <v>6777760.2632373404</v>
      </c>
    </row>
    <row r="30" spans="1:16" s="226" customFormat="1">
      <c r="A30" s="189"/>
      <c r="B30" s="189"/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</row>
    <row r="31" spans="1:16">
      <c r="A31" s="189" t="s">
        <v>398</v>
      </c>
      <c r="N31" s="963"/>
    </row>
    <row r="32" spans="1:16">
      <c r="L32" s="505"/>
      <c r="M32" s="253"/>
      <c r="N32" s="963"/>
    </row>
  </sheetData>
  <sheetProtection formatCells="0" formatColumns="0" formatRows="0" insertColumns="0" insertRows="0" insertHyperlinks="0" deleteColumns="0" deleteRows="0" sort="0" autoFilter="0" pivotTables="0"/>
  <mergeCells count="14">
    <mergeCell ref="N18:P18"/>
    <mergeCell ref="A1:P1"/>
    <mergeCell ref="A2:P2"/>
    <mergeCell ref="A4:A5"/>
    <mergeCell ref="B4:D4"/>
    <mergeCell ref="E4:G4"/>
    <mergeCell ref="H4:J4"/>
    <mergeCell ref="K4:M4"/>
    <mergeCell ref="N4:P4"/>
    <mergeCell ref="A18:A19"/>
    <mergeCell ref="B18:D18"/>
    <mergeCell ref="E18:G18"/>
    <mergeCell ref="H18:J18"/>
    <mergeCell ref="K18:M18"/>
  </mergeCells>
  <printOptions horizontalCentered="1"/>
  <pageMargins left="0.25" right="0.25" top="0.25" bottom="0.5" header="0.3" footer="0.3"/>
  <pageSetup scale="80" fitToHeight="2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22"/>
  <dimension ref="A1:L78"/>
  <sheetViews>
    <sheetView showGridLines="0" workbookViewId="0">
      <selection activeCell="D31" sqref="D31"/>
    </sheetView>
  </sheetViews>
  <sheetFormatPr defaultColWidth="9.21875" defaultRowHeight="11.4"/>
  <cols>
    <col min="1" max="1" width="32.5546875" style="3" customWidth="1"/>
    <col min="2" max="2" width="10.44140625" style="10" customWidth="1"/>
    <col min="3" max="4" width="10.44140625" style="3" customWidth="1"/>
    <col min="5" max="5" width="10.44140625" style="10" customWidth="1"/>
    <col min="6" max="6" width="10.44140625" style="95" customWidth="1"/>
    <col min="7" max="7" width="10.44140625" style="3" customWidth="1"/>
    <col min="8" max="8" width="10.44140625" style="15" customWidth="1"/>
    <col min="9" max="9" width="10.44140625" style="95" customWidth="1"/>
    <col min="10" max="10" width="10.44140625" style="3" customWidth="1"/>
    <col min="11" max="16384" width="9.21875" style="3"/>
  </cols>
  <sheetData>
    <row r="1" spans="1:12" s="2" customFormat="1" ht="16.5" customHeight="1">
      <c r="A1" s="1317" t="s">
        <v>730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2" spans="1:12" s="2" customFormat="1" ht="15.6">
      <c r="A2" s="1317" t="s">
        <v>341</v>
      </c>
      <c r="B2" s="1317"/>
      <c r="C2" s="1317"/>
      <c r="D2" s="1317"/>
      <c r="E2" s="1317"/>
      <c r="F2" s="1317"/>
      <c r="G2" s="1317"/>
      <c r="H2" s="1317"/>
      <c r="I2" s="1317"/>
      <c r="J2" s="1317"/>
      <c r="L2" s="569"/>
    </row>
    <row r="3" spans="1:12" s="2" customFormat="1" ht="13.8">
      <c r="A3" s="102"/>
      <c r="B3" s="10"/>
      <c r="C3" s="126"/>
      <c r="D3" s="189"/>
      <c r="E3" s="93"/>
      <c r="F3" s="126"/>
      <c r="G3" s="189"/>
      <c r="H3" s="93"/>
      <c r="I3" s="126"/>
      <c r="J3" s="93"/>
    </row>
    <row r="4" spans="1:12" ht="12">
      <c r="A4" s="1412" t="s">
        <v>731</v>
      </c>
      <c r="B4" s="1413" t="s">
        <v>197</v>
      </c>
      <c r="C4" s="1413"/>
      <c r="D4" s="1413"/>
      <c r="E4" s="1414" t="s">
        <v>208</v>
      </c>
      <c r="F4" s="1413"/>
      <c r="G4" s="1415"/>
      <c r="H4" s="1414" t="s">
        <v>209</v>
      </c>
      <c r="I4" s="1413"/>
      <c r="J4" s="1415"/>
      <c r="K4" s="189"/>
      <c r="L4" s="189"/>
    </row>
    <row r="5" spans="1:12" ht="22.8">
      <c r="A5" s="1401" t="s">
        <v>732</v>
      </c>
      <c r="B5" s="413">
        <v>2021</v>
      </c>
      <c r="C5" s="413">
        <v>2020</v>
      </c>
      <c r="D5" s="414" t="s">
        <v>733</v>
      </c>
      <c r="E5" s="412">
        <v>2021</v>
      </c>
      <c r="F5" s="413">
        <v>2020</v>
      </c>
      <c r="G5" s="414" t="s">
        <v>733</v>
      </c>
      <c r="H5" s="415">
        <v>2021</v>
      </c>
      <c r="I5" s="416">
        <v>2020</v>
      </c>
      <c r="J5" s="417" t="s">
        <v>733</v>
      </c>
      <c r="K5" s="189"/>
      <c r="L5" s="189"/>
    </row>
    <row r="6" spans="1:12" ht="13.05" customHeight="1">
      <c r="A6" s="418" t="s">
        <v>734</v>
      </c>
      <c r="B6" s="419">
        <v>2166967.7312628771</v>
      </c>
      <c r="C6" s="419">
        <v>716324.35243088868</v>
      </c>
      <c r="D6" s="885">
        <v>202.51208463165392</v>
      </c>
      <c r="E6" s="420">
        <v>2120431.2338602887</v>
      </c>
      <c r="F6" s="419">
        <v>442033.0627643608</v>
      </c>
      <c r="G6" s="885">
        <v>379.6996904710382</v>
      </c>
      <c r="H6" s="420">
        <v>46536.497402669789</v>
      </c>
      <c r="I6" s="419">
        <v>274291.28966662241</v>
      </c>
      <c r="J6" s="885">
        <v>-83.033913523382054</v>
      </c>
      <c r="K6" s="528"/>
      <c r="L6" s="189"/>
    </row>
    <row r="7" spans="1:12" s="5" customFormat="1" ht="13.05" customHeight="1">
      <c r="A7" s="206" t="s">
        <v>735</v>
      </c>
      <c r="B7" s="419">
        <v>238888.98981437046</v>
      </c>
      <c r="C7" s="419">
        <v>88981.259740547845</v>
      </c>
      <c r="D7" s="885">
        <v>168.4711258425927</v>
      </c>
      <c r="E7" s="421">
        <v>233857.65827226159</v>
      </c>
      <c r="F7" s="419">
        <v>47461.134010073896</v>
      </c>
      <c r="G7" s="885">
        <v>392.73508345296591</v>
      </c>
      <c r="H7" s="422">
        <v>5031.3315421142679</v>
      </c>
      <c r="I7" s="419">
        <v>41520.125730487031</v>
      </c>
      <c r="J7" s="885">
        <v>-87.882186160096552</v>
      </c>
      <c r="K7" s="1074"/>
      <c r="L7" s="1074"/>
    </row>
    <row r="8" spans="1:12" ht="13.05" customHeight="1">
      <c r="A8" s="521" t="s">
        <v>639</v>
      </c>
      <c r="B8" s="180"/>
      <c r="C8" s="180"/>
      <c r="D8" s="180"/>
      <c r="E8" s="179"/>
      <c r="F8" s="180"/>
      <c r="G8" s="180"/>
      <c r="H8" s="179"/>
      <c r="I8" s="180"/>
      <c r="J8" s="180"/>
      <c r="K8" s="189"/>
      <c r="L8" s="189"/>
    </row>
    <row r="9" spans="1:12" s="5" customFormat="1" ht="13.05" customHeight="1">
      <c r="A9" s="423" t="s">
        <v>640</v>
      </c>
      <c r="B9" s="419">
        <v>15060.789682767327</v>
      </c>
      <c r="C9" s="419">
        <v>3544.0081952530418</v>
      </c>
      <c r="D9" s="885">
        <v>324.96486613490998</v>
      </c>
      <c r="E9" s="421">
        <v>14556.54882079623</v>
      </c>
      <c r="F9" s="419">
        <v>3112.6646071109744</v>
      </c>
      <c r="G9" s="885">
        <v>367.65555105234802</v>
      </c>
      <c r="H9" s="422">
        <v>504.24086197114485</v>
      </c>
      <c r="I9" s="419">
        <v>431.34358814207343</v>
      </c>
      <c r="J9" s="885">
        <v>16.900048089983642</v>
      </c>
      <c r="K9" s="1074"/>
      <c r="L9" s="1074"/>
    </row>
    <row r="10" spans="1:12" s="5" customFormat="1" ht="13.05" customHeight="1">
      <c r="A10" s="423" t="s">
        <v>641</v>
      </c>
      <c r="B10" s="419">
        <v>194353.85783258974</v>
      </c>
      <c r="C10" s="419">
        <v>77006.580832060179</v>
      </c>
      <c r="D10" s="885">
        <v>152.38603731341664</v>
      </c>
      <c r="E10" s="421">
        <v>190086.12128573199</v>
      </c>
      <c r="F10" s="419">
        <v>38769.530238918283</v>
      </c>
      <c r="G10" s="885">
        <v>390.29771605258333</v>
      </c>
      <c r="H10" s="422">
        <v>4269.7365468548796</v>
      </c>
      <c r="I10" s="419">
        <v>38237.050593160682</v>
      </c>
      <c r="J10" s="885">
        <v>-88.833509696434092</v>
      </c>
      <c r="K10" s="1074"/>
      <c r="L10" s="1074"/>
    </row>
    <row r="11" spans="1:12" s="5" customFormat="1" ht="13.05" customHeight="1">
      <c r="A11" s="423" t="s">
        <v>642</v>
      </c>
      <c r="B11" s="419">
        <v>29474.342298983771</v>
      </c>
      <c r="C11" s="419">
        <v>8430.6707132315751</v>
      </c>
      <c r="D11" s="885">
        <v>249.60851042047057</v>
      </c>
      <c r="E11" s="421">
        <v>29214.9881656955</v>
      </c>
      <c r="F11" s="419">
        <v>5578.9391640474614</v>
      </c>
      <c r="G11" s="885">
        <v>423.66565231552613</v>
      </c>
      <c r="H11" s="422">
        <v>257.354133288269</v>
      </c>
      <c r="I11" s="419">
        <v>2851.7315491841318</v>
      </c>
      <c r="J11" s="885">
        <v>-90.975513338136722</v>
      </c>
      <c r="K11" s="1074"/>
      <c r="L11" s="1074"/>
    </row>
    <row r="12" spans="1:12" s="5" customFormat="1" ht="13.05" customHeight="1">
      <c r="A12" s="423" t="s">
        <v>643</v>
      </c>
      <c r="B12" s="424">
        <v>2.0010913199810911</v>
      </c>
      <c r="C12" s="425">
        <v>2.0158008672492844</v>
      </c>
      <c r="D12" s="885">
        <v>-0.72971231966307837</v>
      </c>
      <c r="E12" s="426">
        <v>2.0045193468048672</v>
      </c>
      <c r="F12" s="425">
        <v>1.9920294252044732</v>
      </c>
      <c r="G12" s="885">
        <v>0.62699483463262151</v>
      </c>
      <c r="H12" s="427">
        <v>1.8537408139992795</v>
      </c>
      <c r="I12" s="425">
        <v>2.043678234034743</v>
      </c>
      <c r="J12" s="885">
        <v>-9.2939004228898892</v>
      </c>
      <c r="K12" s="1074"/>
      <c r="L12" s="1074"/>
    </row>
    <row r="13" spans="1:12" ht="13.05" customHeight="1">
      <c r="A13" s="521" t="s">
        <v>644</v>
      </c>
      <c r="B13" s="180"/>
      <c r="C13" s="180"/>
      <c r="D13" s="180"/>
      <c r="E13" s="179"/>
      <c r="F13" s="180"/>
      <c r="G13" s="180"/>
      <c r="H13" s="179"/>
      <c r="I13" s="180"/>
      <c r="J13" s="180"/>
      <c r="K13" s="189"/>
      <c r="L13" s="189"/>
    </row>
    <row r="14" spans="1:12" ht="13.05" customHeight="1">
      <c r="A14" s="204" t="s">
        <v>645</v>
      </c>
      <c r="B14" s="419">
        <v>141953.02115986109</v>
      </c>
      <c r="C14" s="419" t="s">
        <v>147</v>
      </c>
      <c r="D14" s="885" t="s">
        <v>147</v>
      </c>
      <c r="E14" s="421">
        <v>138453.56041926664</v>
      </c>
      <c r="F14" s="419">
        <v>26749.097782343815</v>
      </c>
      <c r="G14" s="885">
        <v>417.60086095559899</v>
      </c>
      <c r="H14" s="419">
        <v>3499.4607405836668</v>
      </c>
      <c r="I14" s="419" t="s">
        <v>147</v>
      </c>
      <c r="J14" s="885" t="s">
        <v>147</v>
      </c>
      <c r="K14" s="189"/>
      <c r="L14" s="189"/>
    </row>
    <row r="15" spans="1:12" ht="13.05" customHeight="1">
      <c r="A15" s="204" t="s">
        <v>646</v>
      </c>
      <c r="B15" s="419">
        <v>96935.968654402968</v>
      </c>
      <c r="C15" s="419" t="s">
        <v>147</v>
      </c>
      <c r="D15" s="885" t="s">
        <v>147</v>
      </c>
      <c r="E15" s="422">
        <v>95404.097852873791</v>
      </c>
      <c r="F15" s="419">
        <v>20712.036227731525</v>
      </c>
      <c r="G15" s="885">
        <v>360.62152848659281</v>
      </c>
      <c r="H15" s="419">
        <v>1531.8708015306024</v>
      </c>
      <c r="I15" s="419" t="s">
        <v>147</v>
      </c>
      <c r="J15" s="885" t="s">
        <v>147</v>
      </c>
      <c r="K15" s="189"/>
      <c r="L15" s="189"/>
    </row>
    <row r="16" spans="1:12" ht="13.05" customHeight="1">
      <c r="A16" s="206" t="s">
        <v>647</v>
      </c>
      <c r="B16" s="424">
        <v>2.5577770930203378</v>
      </c>
      <c r="C16" s="425" t="s">
        <v>147</v>
      </c>
      <c r="D16" s="885" t="s">
        <v>147</v>
      </c>
      <c r="E16" s="426">
        <v>2.5546977781496727</v>
      </c>
      <c r="F16" s="425">
        <v>2.9452013364350558</v>
      </c>
      <c r="G16" s="885">
        <v>-13.258976676890221</v>
      </c>
      <c r="H16" s="424">
        <v>2.7009044855839393</v>
      </c>
      <c r="I16" s="425" t="s">
        <v>147</v>
      </c>
      <c r="J16" s="885" t="s">
        <v>147</v>
      </c>
      <c r="K16" s="189"/>
      <c r="L16" s="189"/>
    </row>
    <row r="17" spans="1:10" ht="13.05" customHeight="1">
      <c r="A17" s="522" t="s">
        <v>648</v>
      </c>
      <c r="B17" s="180"/>
      <c r="C17" s="180"/>
      <c r="D17" s="180"/>
      <c r="E17" s="179"/>
      <c r="F17" s="180"/>
      <c r="G17" s="180"/>
      <c r="H17" s="180"/>
      <c r="I17" s="180"/>
      <c r="J17" s="180"/>
    </row>
    <row r="18" spans="1:10" ht="13.05" customHeight="1">
      <c r="A18" s="204" t="s">
        <v>649</v>
      </c>
      <c r="B18" s="419">
        <v>2919.9770960532933</v>
      </c>
      <c r="C18" s="419" t="s">
        <v>147</v>
      </c>
      <c r="D18" s="885" t="s">
        <v>147</v>
      </c>
      <c r="E18" s="421">
        <v>2495.8107156569786</v>
      </c>
      <c r="F18" s="419">
        <v>657.72087955830375</v>
      </c>
      <c r="G18" s="885">
        <v>279.46350697168907</v>
      </c>
      <c r="H18" s="419">
        <v>424.16638039631988</v>
      </c>
      <c r="I18" s="419" t="s">
        <v>147</v>
      </c>
      <c r="J18" s="885" t="s">
        <v>147</v>
      </c>
    </row>
    <row r="19" spans="1:10" ht="13.05" customHeight="1">
      <c r="A19" s="204" t="s">
        <v>650</v>
      </c>
      <c r="B19" s="419">
        <v>53987.556480943626</v>
      </c>
      <c r="C19" s="419" t="s">
        <v>147</v>
      </c>
      <c r="D19" s="885" t="s">
        <v>147</v>
      </c>
      <c r="E19" s="421">
        <v>51963.385000672322</v>
      </c>
      <c r="F19" s="419">
        <v>10580.048949213548</v>
      </c>
      <c r="G19" s="885">
        <v>391.14503392288123</v>
      </c>
      <c r="H19" s="419">
        <v>2024.1714802690033</v>
      </c>
      <c r="I19" s="419" t="s">
        <v>147</v>
      </c>
      <c r="J19" s="885" t="s">
        <v>147</v>
      </c>
    </row>
    <row r="20" spans="1:10" ht="13.05" customHeight="1">
      <c r="A20" s="204" t="s">
        <v>651</v>
      </c>
      <c r="B20" s="419">
        <v>1340.3254227741279</v>
      </c>
      <c r="C20" s="419" t="s">
        <v>147</v>
      </c>
      <c r="D20" s="885" t="s">
        <v>147</v>
      </c>
      <c r="E20" s="421">
        <v>957.13304994439738</v>
      </c>
      <c r="F20" s="419">
        <v>335.4649102510906</v>
      </c>
      <c r="G20" s="885">
        <v>185.31539982169738</v>
      </c>
      <c r="H20" s="419">
        <v>383.19237282973074</v>
      </c>
      <c r="I20" s="419" t="s">
        <v>147</v>
      </c>
      <c r="J20" s="885" t="s">
        <v>147</v>
      </c>
    </row>
    <row r="21" spans="1:10" ht="13.05" customHeight="1">
      <c r="A21" s="204" t="s">
        <v>652</v>
      </c>
      <c r="B21" s="419">
        <v>183321.78166011276</v>
      </c>
      <c r="C21" s="419" t="s">
        <v>147</v>
      </c>
      <c r="D21" s="885" t="s">
        <v>147</v>
      </c>
      <c r="E21" s="421">
        <v>180355.59560583023</v>
      </c>
      <c r="F21" s="419">
        <v>36558.82909155685</v>
      </c>
      <c r="G21" s="885">
        <v>393.32979224841421</v>
      </c>
      <c r="H21" s="419">
        <v>2966.1860542786717</v>
      </c>
      <c r="I21" s="419" t="s">
        <v>147</v>
      </c>
      <c r="J21" s="885" t="s">
        <v>147</v>
      </c>
    </row>
    <row r="22" spans="1:10" ht="13.05" customHeight="1">
      <c r="A22" s="522" t="s">
        <v>212</v>
      </c>
      <c r="B22" s="180"/>
      <c r="C22" s="180"/>
      <c r="D22" s="180"/>
      <c r="E22" s="179"/>
      <c r="F22" s="180"/>
      <c r="G22" s="180"/>
      <c r="H22" s="179"/>
      <c r="I22" s="180"/>
      <c r="J22" s="180"/>
    </row>
    <row r="23" spans="1:10" ht="13.05" customHeight="1">
      <c r="A23" s="523" t="s">
        <v>653</v>
      </c>
      <c r="B23" s="419">
        <v>114001.35659354665</v>
      </c>
      <c r="C23" s="419">
        <v>63576.151989454978</v>
      </c>
      <c r="D23" s="885">
        <v>79.314653413524326</v>
      </c>
      <c r="E23" s="421">
        <v>109876.0727298047</v>
      </c>
      <c r="F23" s="419">
        <v>23561.995501903712</v>
      </c>
      <c r="G23" s="885">
        <v>366.3275346136416</v>
      </c>
      <c r="H23" s="422">
        <v>4125.2838637391042</v>
      </c>
      <c r="I23" s="419">
        <v>40014.156487563341</v>
      </c>
      <c r="J23" s="885">
        <v>-89.690439019947178</v>
      </c>
    </row>
    <row r="24" spans="1:10" ht="13.05" customHeight="1">
      <c r="A24" s="523" t="s">
        <v>654</v>
      </c>
      <c r="B24" s="419">
        <v>113441.25492651942</v>
      </c>
      <c r="C24" s="419">
        <v>24063.129102849885</v>
      </c>
      <c r="D24" s="885">
        <v>371.43185095193695</v>
      </c>
      <c r="E24" s="421">
        <v>111978.84912213965</v>
      </c>
      <c r="F24" s="419">
        <v>20562.321496201159</v>
      </c>
      <c r="G24" s="885">
        <v>444.58271719381236</v>
      </c>
      <c r="H24" s="422">
        <v>1462.4058043784537</v>
      </c>
      <c r="I24" s="419">
        <v>3500.80760664835</v>
      </c>
      <c r="J24" s="885">
        <v>-58.226616007083251</v>
      </c>
    </row>
    <row r="25" spans="1:10" ht="13.05" customHeight="1">
      <c r="A25" s="523" t="s">
        <v>655</v>
      </c>
      <c r="B25" s="419">
        <v>111802.98756346139</v>
      </c>
      <c r="C25" s="419">
        <v>23800.094456429553</v>
      </c>
      <c r="D25" s="885">
        <v>369.75858758937824</v>
      </c>
      <c r="E25" s="421">
        <v>110340.58175908454</v>
      </c>
      <c r="F25" s="419">
        <v>20299.286849780725</v>
      </c>
      <c r="G25" s="885">
        <v>443.56875970879958</v>
      </c>
      <c r="H25" s="422">
        <v>1462.4058043784537</v>
      </c>
      <c r="I25" s="419">
        <v>3500.80760664835</v>
      </c>
      <c r="J25" s="885">
        <v>-58.226616007083251</v>
      </c>
    </row>
    <row r="26" spans="1:10" ht="13.05" customHeight="1">
      <c r="A26" s="523" t="s">
        <v>656</v>
      </c>
      <c r="B26" s="419">
        <v>1135.5069053538075</v>
      </c>
      <c r="C26" s="419">
        <v>275.65069857358259</v>
      </c>
      <c r="D26" s="885">
        <v>311.9368865124402</v>
      </c>
      <c r="E26" s="421">
        <v>1135.5069053538075</v>
      </c>
      <c r="F26" s="419">
        <v>270.83129156549637</v>
      </c>
      <c r="G26" s="885">
        <v>319.26724891728497</v>
      </c>
      <c r="H26" s="422">
        <v>0</v>
      </c>
      <c r="I26" s="419">
        <v>4.8194070080862534</v>
      </c>
      <c r="J26" s="885">
        <v>-100</v>
      </c>
    </row>
    <row r="27" spans="1:10" ht="13.05" customHeight="1">
      <c r="A27" s="523" t="s">
        <v>657</v>
      </c>
      <c r="B27" s="419">
        <v>3868.1344271703551</v>
      </c>
      <c r="C27" s="419">
        <v>545.63054308643598</v>
      </c>
      <c r="D27" s="885">
        <v>608.92923355971027</v>
      </c>
      <c r="E27" s="421">
        <v>3863.2452674513038</v>
      </c>
      <c r="F27" s="419">
        <v>489.50376028955088</v>
      </c>
      <c r="G27" s="885">
        <v>689.21666815513731</v>
      </c>
      <c r="H27" s="422">
        <v>4.8891597190518272</v>
      </c>
      <c r="I27" s="419">
        <v>56.126782796885607</v>
      </c>
      <c r="J27" s="885">
        <v>-91.289078982586688</v>
      </c>
    </row>
    <row r="28" spans="1:10" ht="13.05" customHeight="1">
      <c r="A28" s="523" t="s">
        <v>658</v>
      </c>
      <c r="B28" s="419">
        <v>44094.977391146909</v>
      </c>
      <c r="C28" s="419">
        <v>11020.759981133819</v>
      </c>
      <c r="D28" s="885">
        <v>300.10831799832374</v>
      </c>
      <c r="E28" s="421">
        <v>43776.530958977237</v>
      </c>
      <c r="F28" s="419">
        <v>9790.7576118897414</v>
      </c>
      <c r="G28" s="885">
        <v>347.12097566194171</v>
      </c>
      <c r="H28" s="422">
        <v>318.44643217012487</v>
      </c>
      <c r="I28" s="419">
        <v>1230.0023692436018</v>
      </c>
      <c r="J28" s="885">
        <v>-74.11009603453401</v>
      </c>
    </row>
    <row r="29" spans="1:10" ht="13.05" customHeight="1">
      <c r="A29" s="523" t="s">
        <v>247</v>
      </c>
      <c r="B29" s="419">
        <v>38651.075788626978</v>
      </c>
      <c r="C29" s="419">
        <v>12860.138440340312</v>
      </c>
      <c r="D29" s="885">
        <v>200.54945339767411</v>
      </c>
      <c r="E29" s="421">
        <v>38070.972863401337</v>
      </c>
      <c r="F29" s="419">
        <v>8645.1574716014911</v>
      </c>
      <c r="G29" s="885">
        <v>340.37338808993144</v>
      </c>
      <c r="H29" s="422">
        <v>580.10292522634177</v>
      </c>
      <c r="I29" s="419">
        <v>4214.9809687388788</v>
      </c>
      <c r="J29" s="885">
        <v>-86.237116382522871</v>
      </c>
    </row>
    <row r="30" spans="1:10" ht="13.05" customHeight="1">
      <c r="A30" s="523" t="s">
        <v>659</v>
      </c>
      <c r="B30" s="419">
        <v>12248.660841488185</v>
      </c>
      <c r="C30" s="419">
        <v>5292.9830124474929</v>
      </c>
      <c r="D30" s="885">
        <v>131.41319011761504</v>
      </c>
      <c r="E30" s="421">
        <v>12054.471510003565</v>
      </c>
      <c r="F30" s="419">
        <v>3636.0289701704705</v>
      </c>
      <c r="G30" s="885">
        <v>231.52847815286813</v>
      </c>
      <c r="H30" s="422">
        <v>194.18933148460226</v>
      </c>
      <c r="I30" s="419">
        <v>1656.954042277061</v>
      </c>
      <c r="J30" s="885">
        <v>-88.280342934693678</v>
      </c>
    </row>
    <row r="31" spans="1:10" ht="13.05" customHeight="1">
      <c r="A31" s="523" t="s">
        <v>660</v>
      </c>
      <c r="B31" s="419">
        <v>34608.996040303682</v>
      </c>
      <c r="C31" s="419">
        <v>10703.178603078521</v>
      </c>
      <c r="D31" s="885">
        <v>223.35250418365632</v>
      </c>
      <c r="E31" s="421">
        <v>34049.474496943483</v>
      </c>
      <c r="F31" s="419">
        <v>7396.8096590728892</v>
      </c>
      <c r="G31" s="885">
        <v>360.32649299253723</v>
      </c>
      <c r="H31" s="422">
        <v>559.52154335942976</v>
      </c>
      <c r="I31" s="419">
        <v>3306.368944005138</v>
      </c>
      <c r="J31" s="885">
        <v>-83.077461927716428</v>
      </c>
    </row>
    <row r="32" spans="1:10" ht="13.05" customHeight="1">
      <c r="A32" s="521" t="s">
        <v>661</v>
      </c>
      <c r="B32" s="180"/>
      <c r="C32" s="180"/>
      <c r="D32" s="180"/>
      <c r="E32" s="179"/>
      <c r="F32" s="180"/>
      <c r="G32" s="180"/>
      <c r="H32" s="179"/>
      <c r="I32" s="180"/>
      <c r="J32" s="180"/>
    </row>
    <row r="33" spans="1:10" ht="13.05" customHeight="1">
      <c r="A33" s="524" t="s">
        <v>662</v>
      </c>
      <c r="B33" s="425">
        <v>6.3172978131211508</v>
      </c>
      <c r="C33" s="425">
        <v>6.089253373331605</v>
      </c>
      <c r="D33" s="885">
        <v>3.7450312182489398</v>
      </c>
      <c r="E33" s="426">
        <v>6.2772854381425169</v>
      </c>
      <c r="F33" s="425">
        <v>6.3562166547722523</v>
      </c>
      <c r="G33" s="885">
        <v>-1.2417955667145764</v>
      </c>
      <c r="H33" s="428">
        <v>7.3830190503632069</v>
      </c>
      <c r="I33" s="425">
        <v>5.9320543170817164</v>
      </c>
      <c r="J33" s="885">
        <v>24.459734448205374</v>
      </c>
    </row>
    <row r="34" spans="1:10" ht="13.05" customHeight="1">
      <c r="A34" s="524" t="s">
        <v>663</v>
      </c>
      <c r="B34" s="425">
        <v>7.5532797549152724</v>
      </c>
      <c r="C34" s="425">
        <v>7.2179536975203105</v>
      </c>
      <c r="D34" s="885">
        <v>4.6457219240705561</v>
      </c>
      <c r="E34" s="426">
        <v>7.5595773239512294</v>
      </c>
      <c r="F34" s="425">
        <v>7.682858456155313</v>
      </c>
      <c r="G34" s="885">
        <v>-1.6046258421605342</v>
      </c>
      <c r="H34" s="428">
        <v>7.0781192837142033</v>
      </c>
      <c r="I34" s="425">
        <v>4.5222228508899356</v>
      </c>
      <c r="J34" s="885">
        <v>56.518586480568715</v>
      </c>
    </row>
    <row r="35" spans="1:10" ht="13.05" customHeight="1">
      <c r="A35" s="524" t="s">
        <v>664</v>
      </c>
      <c r="B35" s="425">
        <v>5.3844165033711002</v>
      </c>
      <c r="C35" s="425">
        <v>6.6755729055143229</v>
      </c>
      <c r="D35" s="885">
        <v>-19.341507019969317</v>
      </c>
      <c r="E35" s="426">
        <v>5.3844165033711002</v>
      </c>
      <c r="F35" s="425">
        <v>6.7765689746082263</v>
      </c>
      <c r="G35" s="885">
        <v>-20.54361840709532</v>
      </c>
      <c r="H35" s="422">
        <v>0</v>
      </c>
      <c r="I35" s="425">
        <v>1</v>
      </c>
      <c r="J35" s="885">
        <v>-100</v>
      </c>
    </row>
    <row r="36" spans="1:10" ht="13.05" customHeight="1">
      <c r="A36" s="524" t="s">
        <v>665</v>
      </c>
      <c r="B36" s="425">
        <v>4.2059416457061216</v>
      </c>
      <c r="C36" s="425">
        <v>3.7828911918644197</v>
      </c>
      <c r="D36" s="885">
        <v>11.18325725972571</v>
      </c>
      <c r="E36" s="426">
        <v>4.2093401567851156</v>
      </c>
      <c r="F36" s="425">
        <v>3.8590896085750881</v>
      </c>
      <c r="G36" s="885">
        <v>9.0759889957401807</v>
      </c>
      <c r="H36" s="428">
        <v>1.5205554859626353</v>
      </c>
      <c r="I36" s="425">
        <v>3.1183348134422983</v>
      </c>
      <c r="J36" s="885">
        <v>-51.238222418967595</v>
      </c>
    </row>
    <row r="37" spans="1:10" ht="13.05" customHeight="1">
      <c r="A37" s="524" t="s">
        <v>666</v>
      </c>
      <c r="B37" s="425">
        <v>6.8510059643401915</v>
      </c>
      <c r="C37" s="425">
        <v>6.6910996652790278</v>
      </c>
      <c r="D37" s="885">
        <v>2.3898358574889755</v>
      </c>
      <c r="E37" s="426">
        <v>6.8564221101596621</v>
      </c>
      <c r="F37" s="425">
        <v>6.9290630386574348</v>
      </c>
      <c r="G37" s="885">
        <v>-1.0483513873738359</v>
      </c>
      <c r="H37" s="428">
        <v>6.1064535021594448</v>
      </c>
      <c r="I37" s="425">
        <v>4.7969230624419614</v>
      </c>
      <c r="J37" s="885">
        <v>27.299383848171278</v>
      </c>
    </row>
    <row r="38" spans="1:10" ht="13.05" customHeight="1">
      <c r="A38" s="524" t="s">
        <v>667</v>
      </c>
      <c r="B38" s="425">
        <v>7.1881524507627619</v>
      </c>
      <c r="C38" s="425">
        <v>6.2021015031426998</v>
      </c>
      <c r="D38" s="885">
        <v>15.898658658205033</v>
      </c>
      <c r="E38" s="426">
        <v>7.1984888167584362</v>
      </c>
      <c r="F38" s="425">
        <v>7.4893076995950318</v>
      </c>
      <c r="G38" s="885">
        <v>-3.8831210373733382</v>
      </c>
      <c r="H38" s="428">
        <v>6.5097978136554584</v>
      </c>
      <c r="I38" s="425">
        <v>3.5619708953689018</v>
      </c>
      <c r="J38" s="885">
        <v>82.758310072639148</v>
      </c>
    </row>
    <row r="39" spans="1:10" ht="13.05" customHeight="1">
      <c r="A39" s="524" t="s">
        <v>668</v>
      </c>
      <c r="B39" s="425">
        <v>4.1465330662227595</v>
      </c>
      <c r="C39" s="425">
        <v>3.6682032421385959</v>
      </c>
      <c r="D39" s="885">
        <v>13.039894261837382</v>
      </c>
      <c r="E39" s="426">
        <v>4.1751405727137589</v>
      </c>
      <c r="F39" s="425">
        <v>4.2263761992158786</v>
      </c>
      <c r="G39" s="885">
        <v>-1.2122826763889427</v>
      </c>
      <c r="H39" s="428">
        <v>2.3706972397557942</v>
      </c>
      <c r="I39" s="425">
        <v>2.4433454666569649</v>
      </c>
      <c r="J39" s="885">
        <v>-2.9733096646611168</v>
      </c>
    </row>
    <row r="40" spans="1:10" ht="13.05" customHeight="1">
      <c r="A40" s="524" t="s">
        <v>669</v>
      </c>
      <c r="B40" s="425">
        <v>6.5601541198729523</v>
      </c>
      <c r="C40" s="425">
        <v>5.637965014174223</v>
      </c>
      <c r="D40" s="885">
        <v>16.356772406006126</v>
      </c>
      <c r="E40" s="426">
        <v>6.5705671709073972</v>
      </c>
      <c r="F40" s="425">
        <v>6.6757183695431426</v>
      </c>
      <c r="G40" s="885">
        <v>-1.5751293391207177</v>
      </c>
      <c r="H40" s="428">
        <v>5.9264717892423624</v>
      </c>
      <c r="I40" s="425">
        <v>3.3163656486086519</v>
      </c>
      <c r="J40" s="885">
        <v>78.703810652747364</v>
      </c>
    </row>
    <row r="41" spans="1:10" ht="13.05" customHeight="1">
      <c r="A41" s="524" t="s">
        <v>670</v>
      </c>
      <c r="B41" s="425">
        <v>9.0710238799482852</v>
      </c>
      <c r="C41" s="425">
        <v>8.0502833351601453</v>
      </c>
      <c r="D41" s="885">
        <v>12.679560486150688</v>
      </c>
      <c r="E41" s="426">
        <v>9.0671874914254111</v>
      </c>
      <c r="F41" s="425">
        <v>9.3135798792868449</v>
      </c>
      <c r="G41" s="885">
        <v>-2.6455175244634366</v>
      </c>
      <c r="H41" s="428">
        <v>9.2493402617459406</v>
      </c>
      <c r="I41" s="425">
        <v>6.6062249292568547</v>
      </c>
      <c r="J41" s="885">
        <v>40.00946623515005</v>
      </c>
    </row>
    <row r="42" spans="1:10" ht="13.05" customHeight="1">
      <c r="A42" s="522" t="s">
        <v>250</v>
      </c>
      <c r="B42" s="180"/>
      <c r="C42" s="181"/>
      <c r="D42" s="182"/>
      <c r="E42" s="179"/>
      <c r="F42" s="181"/>
      <c r="G42" s="182"/>
      <c r="H42" s="179"/>
      <c r="I42" s="181"/>
      <c r="J42" s="182"/>
    </row>
    <row r="43" spans="1:10" ht="13.05" customHeight="1">
      <c r="A43" s="429" t="s">
        <v>671</v>
      </c>
      <c r="B43" s="430">
        <v>176204.64290992409</v>
      </c>
      <c r="C43" s="395">
        <v>70921.251686981079</v>
      </c>
      <c r="D43" s="885">
        <v>148.45111827357914</v>
      </c>
      <c r="E43" s="431">
        <v>172015.11163525609</v>
      </c>
      <c r="F43" s="395">
        <v>32460.634813971545</v>
      </c>
      <c r="G43" s="885">
        <v>429.91912395138439</v>
      </c>
      <c r="H43" s="430">
        <v>4189.5312746649461</v>
      </c>
      <c r="I43" s="395">
        <v>38460.616873020888</v>
      </c>
      <c r="J43" s="885">
        <v>-89.106957674400192</v>
      </c>
    </row>
    <row r="44" spans="1:10" ht="13.05" customHeight="1">
      <c r="A44" s="204" t="s">
        <v>672</v>
      </c>
      <c r="B44" s="430">
        <v>150835.16799181383</v>
      </c>
      <c r="C44" s="430">
        <v>64197.071647919998</v>
      </c>
      <c r="D44" s="885">
        <v>134.95646159539572</v>
      </c>
      <c r="E44" s="431">
        <v>147140.78050108301</v>
      </c>
      <c r="F44" s="430">
        <v>27177.357678560002</v>
      </c>
      <c r="G44" s="885">
        <v>441.40944179117599</v>
      </c>
      <c r="H44" s="430">
        <v>3694.3874907188338</v>
      </c>
      <c r="I44" s="430">
        <v>37019.713969371369</v>
      </c>
      <c r="J44" s="885">
        <v>-90.02048612861941</v>
      </c>
    </row>
    <row r="45" spans="1:10" ht="13.05" customHeight="1">
      <c r="A45" s="429" t="s">
        <v>673</v>
      </c>
      <c r="B45" s="430">
        <v>35467.147660653667</v>
      </c>
      <c r="C45" s="395">
        <v>8845.6911814752439</v>
      </c>
      <c r="D45" s="885">
        <v>300.95394393746648</v>
      </c>
      <c r="E45" s="431">
        <v>34844.242460206508</v>
      </c>
      <c r="F45" s="395">
        <v>6447.883375743555</v>
      </c>
      <c r="G45" s="885">
        <v>440.39814974457954</v>
      </c>
      <c r="H45" s="430">
        <v>622.9052004462277</v>
      </c>
      <c r="I45" s="395">
        <v>2397.8078057316011</v>
      </c>
      <c r="J45" s="885">
        <v>-74.021887869525415</v>
      </c>
    </row>
    <row r="46" spans="1:10" ht="13.05" customHeight="1">
      <c r="A46" s="204" t="s">
        <v>674</v>
      </c>
      <c r="B46" s="430">
        <v>24387.55511671053</v>
      </c>
      <c r="C46" s="430">
        <v>6048.9667056226408</v>
      </c>
      <c r="D46" s="885">
        <v>303.1689427888864</v>
      </c>
      <c r="E46" s="431">
        <v>24019.172621616894</v>
      </c>
      <c r="F46" s="430">
        <v>4592.026442293396</v>
      </c>
      <c r="G46" s="885">
        <v>423.0625938996335</v>
      </c>
      <c r="H46" s="430">
        <v>368.38249509370132</v>
      </c>
      <c r="I46" s="430">
        <v>1456.9402633292646</v>
      </c>
      <c r="J46" s="885">
        <v>-74.715332922991109</v>
      </c>
    </row>
    <row r="47" spans="1:10" ht="13.05" customHeight="1">
      <c r="A47" s="429" t="s">
        <v>675</v>
      </c>
      <c r="B47" s="430">
        <v>14495.836370010344</v>
      </c>
      <c r="C47" s="430">
        <v>3711.7307973255852</v>
      </c>
      <c r="D47" s="885">
        <v>290.5411561758475</v>
      </c>
      <c r="E47" s="431">
        <v>14375.610845405612</v>
      </c>
      <c r="F47" s="430">
        <v>3242.3693510904277</v>
      </c>
      <c r="G47" s="885">
        <v>343.3674664661819</v>
      </c>
      <c r="H47" s="430">
        <v>120.22552460466034</v>
      </c>
      <c r="I47" s="430">
        <v>469.36144623516486</v>
      </c>
      <c r="J47" s="885">
        <v>-74.385300375859259</v>
      </c>
    </row>
    <row r="48" spans="1:10" ht="13.05" customHeight="1">
      <c r="A48" s="206" t="s">
        <v>676</v>
      </c>
      <c r="B48" s="430">
        <v>10719.72059349616</v>
      </c>
      <c r="C48" s="430">
        <v>2705.4778751907361</v>
      </c>
      <c r="D48" s="885">
        <v>296.2228148969956</v>
      </c>
      <c r="E48" s="431">
        <v>10671.463084279745</v>
      </c>
      <c r="F48" s="430">
        <v>2384.2644363053882</v>
      </c>
      <c r="G48" s="885">
        <v>347.57883906602433</v>
      </c>
      <c r="H48" s="430">
        <v>48.257509216405005</v>
      </c>
      <c r="I48" s="430">
        <v>321.21343888534864</v>
      </c>
      <c r="J48" s="885">
        <v>-84.97649743925264</v>
      </c>
    </row>
    <row r="49" spans="1:10" ht="13.05" customHeight="1">
      <c r="A49" s="429" t="s">
        <v>260</v>
      </c>
      <c r="B49" s="430">
        <v>25506.403667314058</v>
      </c>
      <c r="C49" s="430">
        <v>6232.7283976171475</v>
      </c>
      <c r="D49" s="885">
        <v>309.23335720942828</v>
      </c>
      <c r="E49" s="431">
        <v>25210.376285424481</v>
      </c>
      <c r="F49" s="430">
        <v>5511.5679036664569</v>
      </c>
      <c r="G49" s="885">
        <v>357.40843124973208</v>
      </c>
      <c r="H49" s="430">
        <v>296.02738188960683</v>
      </c>
      <c r="I49" s="430">
        <v>721.16049395072014</v>
      </c>
      <c r="J49" s="885">
        <v>-58.951248110127949</v>
      </c>
    </row>
    <row r="50" spans="1:10" ht="13.05" customHeight="1">
      <c r="A50" s="204" t="s">
        <v>261</v>
      </c>
      <c r="B50" s="430">
        <v>1013.0366258696473</v>
      </c>
      <c r="C50" s="430">
        <v>425.01937171852211</v>
      </c>
      <c r="D50" s="885">
        <v>138.35069488092694</v>
      </c>
      <c r="E50" s="431">
        <v>971.91328609007439</v>
      </c>
      <c r="F50" s="430">
        <v>344.7456097341111</v>
      </c>
      <c r="G50" s="885">
        <v>181.92187475271214</v>
      </c>
      <c r="H50" s="430">
        <v>41.12333977957271</v>
      </c>
      <c r="I50" s="430">
        <v>80.273761984410882</v>
      </c>
      <c r="J50" s="885">
        <v>-48.771131733481191</v>
      </c>
    </row>
    <row r="51" spans="1:10" ht="13.05" customHeight="1">
      <c r="A51" s="204" t="s">
        <v>736</v>
      </c>
      <c r="B51" s="430">
        <v>2182.5547790597343</v>
      </c>
      <c r="C51" s="430">
        <v>858.70850648402552</v>
      </c>
      <c r="D51" s="885">
        <v>154.16713152128722</v>
      </c>
      <c r="E51" s="431">
        <v>2132.8396383448844</v>
      </c>
      <c r="F51" s="430">
        <v>714.81230418755342</v>
      </c>
      <c r="G51" s="885">
        <v>198.37757770119006</v>
      </c>
      <c r="H51" s="430">
        <v>49.715140714849582</v>
      </c>
      <c r="I51" s="430">
        <v>143.89620229646948</v>
      </c>
      <c r="J51" s="885">
        <v>-65.45069298464081</v>
      </c>
    </row>
    <row r="52" spans="1:10" ht="13.05" customHeight="1">
      <c r="A52" s="204" t="s">
        <v>263</v>
      </c>
      <c r="B52" s="430">
        <v>2386.2112288902017</v>
      </c>
      <c r="C52" s="430">
        <v>983.93662253013179</v>
      </c>
      <c r="D52" s="885">
        <v>142.51676116640604</v>
      </c>
      <c r="E52" s="431">
        <v>2299.678091224424</v>
      </c>
      <c r="F52" s="430">
        <v>746.31925591919571</v>
      </c>
      <c r="G52" s="885">
        <v>208.13597170182234</v>
      </c>
      <c r="H52" s="430">
        <v>86.533137665778412</v>
      </c>
      <c r="I52" s="430">
        <v>237.61736661093823</v>
      </c>
      <c r="J52" s="885">
        <v>-63.582991049865868</v>
      </c>
    </row>
    <row r="53" spans="1:10" ht="13.05" customHeight="1">
      <c r="A53" s="204" t="s">
        <v>264</v>
      </c>
      <c r="B53" s="430">
        <v>475.22705267706283</v>
      </c>
      <c r="C53" s="430">
        <v>311.95096490684301</v>
      </c>
      <c r="D53" s="885">
        <v>52.34030541273642</v>
      </c>
      <c r="E53" s="431">
        <v>464.29476101039609</v>
      </c>
      <c r="F53" s="430">
        <v>211.50352936401831</v>
      </c>
      <c r="G53" s="885">
        <v>119.52104648395689</v>
      </c>
      <c r="H53" s="430">
        <v>10.932291666666666</v>
      </c>
      <c r="I53" s="430">
        <v>100.44743554282471</v>
      </c>
      <c r="J53" s="885">
        <v>-89.116405403893268</v>
      </c>
    </row>
    <row r="54" spans="1:10" ht="13.05" customHeight="1">
      <c r="A54" s="204" t="s">
        <v>259</v>
      </c>
      <c r="B54" s="430">
        <v>5629.1361927632024</v>
      </c>
      <c r="C54" s="430">
        <v>1619.9872168270069</v>
      </c>
      <c r="D54" s="885">
        <v>247.48028467710554</v>
      </c>
      <c r="E54" s="431">
        <v>5543.1522369687582</v>
      </c>
      <c r="F54" s="430">
        <v>1329.4825060476019</v>
      </c>
      <c r="G54" s="885">
        <v>316.94059243005086</v>
      </c>
      <c r="H54" s="430">
        <v>85.983955794449386</v>
      </c>
      <c r="I54" s="430">
        <v>290.50471077940966</v>
      </c>
      <c r="J54" s="885">
        <v>-70.401872119815636</v>
      </c>
    </row>
    <row r="55" spans="1:10" ht="13.05" customHeight="1">
      <c r="A55" s="204" t="s">
        <v>257</v>
      </c>
      <c r="B55" s="430">
        <v>0</v>
      </c>
      <c r="C55" s="430">
        <v>798.31118297567616</v>
      </c>
      <c r="D55" s="885">
        <v>-100</v>
      </c>
      <c r="E55" s="431">
        <v>0</v>
      </c>
      <c r="F55" s="430">
        <v>683.03622879757836</v>
      </c>
      <c r="G55" s="885">
        <v>-100</v>
      </c>
      <c r="H55" s="430">
        <v>0</v>
      </c>
      <c r="I55" s="430">
        <v>115.27495417809969</v>
      </c>
      <c r="J55" s="885">
        <v>-100</v>
      </c>
    </row>
    <row r="56" spans="1:10" ht="13.05" customHeight="1">
      <c r="A56" s="204" t="s">
        <v>680</v>
      </c>
      <c r="B56" s="430">
        <v>7485.7993566996483</v>
      </c>
      <c r="C56" s="430">
        <v>2959.4065121246499</v>
      </c>
      <c r="D56" s="885">
        <v>152.94934393198184</v>
      </c>
      <c r="E56" s="431">
        <v>7279.7438128751946</v>
      </c>
      <c r="F56" s="430">
        <v>2524.4232501530555</v>
      </c>
      <c r="G56" s="885">
        <v>188.37255450066959</v>
      </c>
      <c r="H56" s="430">
        <v>206.05554382445283</v>
      </c>
      <c r="I56" s="430">
        <v>434.98326197158593</v>
      </c>
      <c r="J56" s="885">
        <v>-52.629086716924569</v>
      </c>
    </row>
    <row r="57" spans="1:10" ht="13.05" customHeight="1">
      <c r="A57" s="522" t="s">
        <v>266</v>
      </c>
      <c r="B57" s="180"/>
      <c r="C57" s="181"/>
      <c r="D57" s="180"/>
      <c r="E57" s="179"/>
      <c r="F57" s="181"/>
      <c r="G57" s="180"/>
      <c r="H57" s="179"/>
      <c r="I57" s="181"/>
      <c r="J57" s="180"/>
    </row>
    <row r="58" spans="1:10" ht="13.05" customHeight="1">
      <c r="A58" s="524" t="s">
        <v>682</v>
      </c>
      <c r="B58" s="419">
        <v>238888.98981437046</v>
      </c>
      <c r="C58" s="419">
        <v>88981.259740547845</v>
      </c>
      <c r="D58" s="885">
        <v>168.4711258425927</v>
      </c>
      <c r="E58" s="421">
        <v>233857.65827226159</v>
      </c>
      <c r="F58" s="419">
        <v>47461.134010073896</v>
      </c>
      <c r="G58" s="885">
        <v>392.73508345296591</v>
      </c>
      <c r="H58" s="421">
        <v>5031.3315421142679</v>
      </c>
      <c r="I58" s="419">
        <v>41520.125730487031</v>
      </c>
      <c r="J58" s="885">
        <v>-87.882186160096552</v>
      </c>
    </row>
    <row r="59" spans="1:10" ht="13.05" customHeight="1">
      <c r="A59" s="524" t="s">
        <v>683</v>
      </c>
      <c r="B59" s="419">
        <v>37071.000088433197</v>
      </c>
      <c r="C59" s="419">
        <v>10149.786603394592</v>
      </c>
      <c r="D59" s="885">
        <v>265.23920686209124</v>
      </c>
      <c r="E59" s="421">
        <v>36700.993851941152</v>
      </c>
      <c r="F59" s="419">
        <v>7604.0367082545608</v>
      </c>
      <c r="G59" s="885">
        <v>382.65145553677291</v>
      </c>
      <c r="H59" s="421">
        <v>370.00623649251963</v>
      </c>
      <c r="I59" s="419">
        <v>2545.7498951399853</v>
      </c>
      <c r="J59" s="885">
        <v>-85.465727124298922</v>
      </c>
    </row>
    <row r="60" spans="1:10" ht="13.05" customHeight="1">
      <c r="A60" s="524" t="s">
        <v>684</v>
      </c>
      <c r="B60" s="419">
        <v>238888.98981437046</v>
      </c>
      <c r="C60" s="419">
        <v>88981.259740547845</v>
      </c>
      <c r="D60" s="885">
        <v>168.4711258425927</v>
      </c>
      <c r="E60" s="421">
        <v>233857.65827226159</v>
      </c>
      <c r="F60" s="419">
        <v>47461.134010073896</v>
      </c>
      <c r="G60" s="885">
        <v>392.73508345296591</v>
      </c>
      <c r="H60" s="421">
        <v>5031.3315421142679</v>
      </c>
      <c r="I60" s="419">
        <v>41520.125730487031</v>
      </c>
      <c r="J60" s="885">
        <v>-87.882186160096552</v>
      </c>
    </row>
    <row r="61" spans="1:10" ht="13.05" customHeight="1">
      <c r="A61" s="524" t="s">
        <v>685</v>
      </c>
      <c r="B61" s="419">
        <v>11234.025752757661</v>
      </c>
      <c r="C61" s="419">
        <v>6436.463852765959</v>
      </c>
      <c r="D61" s="885">
        <v>74.537230531171758</v>
      </c>
      <c r="E61" s="421">
        <v>11050.887800741695</v>
      </c>
      <c r="F61" s="419">
        <v>3223.3222091305875</v>
      </c>
      <c r="G61" s="885">
        <v>242.84154930085015</v>
      </c>
      <c r="H61" s="421">
        <v>183.13795201599854</v>
      </c>
      <c r="I61" s="419">
        <v>3213.1416436353534</v>
      </c>
      <c r="J61" s="885">
        <v>-94.300346130748352</v>
      </c>
    </row>
    <row r="62" spans="1:10" ht="13.05" customHeight="1">
      <c r="A62" s="524" t="s">
        <v>686</v>
      </c>
      <c r="B62" s="419">
        <v>1006.3827919695806</v>
      </c>
      <c r="C62" s="419">
        <v>507.77638539255236</v>
      </c>
      <c r="D62" s="885">
        <v>98.19409112370694</v>
      </c>
      <c r="E62" s="421">
        <v>991.70523539404144</v>
      </c>
      <c r="F62" s="419">
        <v>419.8052536306584</v>
      </c>
      <c r="G62" s="885">
        <v>136.22982962155507</v>
      </c>
      <c r="H62" s="421">
        <v>14.677556575539018</v>
      </c>
      <c r="I62" s="419">
        <v>87.971131761893616</v>
      </c>
      <c r="J62" s="885">
        <v>-83.315485112473127</v>
      </c>
    </row>
    <row r="63" spans="1:10" ht="13.05" customHeight="1">
      <c r="A63" s="524" t="s">
        <v>687</v>
      </c>
      <c r="B63" s="419">
        <v>408.67561720895725</v>
      </c>
      <c r="C63" s="419">
        <v>248.63571028521889</v>
      </c>
      <c r="D63" s="885">
        <v>64.367224941321126</v>
      </c>
      <c r="E63" s="421">
        <v>399.96430081172855</v>
      </c>
      <c r="F63" s="419">
        <v>235.53985390043843</v>
      </c>
      <c r="G63" s="885">
        <v>69.807484461118634</v>
      </c>
      <c r="H63" s="421">
        <v>8.7113163972286376</v>
      </c>
      <c r="I63" s="419">
        <v>13.095856384780399</v>
      </c>
      <c r="J63" s="885">
        <v>-33.480360953311447</v>
      </c>
    </row>
    <row r="64" spans="1:10" ht="13.05" customHeight="1">
      <c r="A64" s="524" t="s">
        <v>688</v>
      </c>
      <c r="B64" s="419">
        <v>442.76463046311272</v>
      </c>
      <c r="C64" s="419">
        <v>109.98376778762149</v>
      </c>
      <c r="D64" s="885">
        <v>302.5727062907053</v>
      </c>
      <c r="E64" s="421">
        <v>438.60381715442514</v>
      </c>
      <c r="F64" s="419">
        <v>96.887911402841112</v>
      </c>
      <c r="G64" s="885">
        <v>352.69199305039791</v>
      </c>
      <c r="H64" s="421">
        <v>4.1608133086876151</v>
      </c>
      <c r="I64" s="419">
        <v>13.095856384780399</v>
      </c>
      <c r="J64" s="885">
        <v>-68.228016660879206</v>
      </c>
    </row>
    <row r="65" spans="1:10" ht="13.05" customHeight="1">
      <c r="A65" s="524" t="s">
        <v>689</v>
      </c>
      <c r="B65" s="419">
        <v>459.15817020911254</v>
      </c>
      <c r="C65" s="419">
        <v>253.30818220218183</v>
      </c>
      <c r="D65" s="885">
        <v>81.264642230399176</v>
      </c>
      <c r="E65" s="421">
        <v>457.35274333948979</v>
      </c>
      <c r="F65" s="419">
        <v>178.43290682506859</v>
      </c>
      <c r="G65" s="885">
        <v>156.31636645804781</v>
      </c>
      <c r="H65" s="421">
        <v>1.8054268696227664</v>
      </c>
      <c r="I65" s="419">
        <v>74.875275377113212</v>
      </c>
      <c r="J65" s="885">
        <v>-97.588754284335337</v>
      </c>
    </row>
    <row r="66" spans="1:10" ht="13.05" customHeight="1">
      <c r="A66" s="524" t="s">
        <v>690</v>
      </c>
      <c r="B66" s="419">
        <v>773.27435476063749</v>
      </c>
      <c r="C66" s="419">
        <v>308.54617028207821</v>
      </c>
      <c r="D66" s="885">
        <v>150.61868505893193</v>
      </c>
      <c r="E66" s="421">
        <v>769.11354145194991</v>
      </c>
      <c r="F66" s="419">
        <v>308.54617028207821</v>
      </c>
      <c r="G66" s="885">
        <v>149.270162954482</v>
      </c>
      <c r="H66" s="546">
        <v>4.1608133086876151</v>
      </c>
      <c r="I66" s="419">
        <v>0</v>
      </c>
      <c r="J66" s="885" t="s">
        <v>147</v>
      </c>
    </row>
    <row r="67" spans="1:10" ht="13.05" customHeight="1">
      <c r="A67" s="524" t="s">
        <v>691</v>
      </c>
      <c r="B67" s="419">
        <v>5010.0377468060469</v>
      </c>
      <c r="C67" s="419">
        <v>1303.1882305422657</v>
      </c>
      <c r="D67" s="885">
        <v>284.4446741758353</v>
      </c>
      <c r="E67" s="421">
        <v>4995.7379375996125</v>
      </c>
      <c r="F67" s="419">
        <v>1239.0755322186144</v>
      </c>
      <c r="G67" s="885">
        <v>303.18267996580835</v>
      </c>
      <c r="H67" s="546">
        <v>14.299809206436544</v>
      </c>
      <c r="I67" s="419">
        <v>64.112698323651585</v>
      </c>
      <c r="J67" s="885">
        <v>-77.695823791023855</v>
      </c>
    </row>
    <row r="68" spans="1:10" ht="13.05" customHeight="1">
      <c r="A68" s="524" t="s">
        <v>692</v>
      </c>
      <c r="B68" s="419">
        <v>244.89984329130516</v>
      </c>
      <c r="C68" s="419">
        <v>116.08806186619223</v>
      </c>
      <c r="D68" s="885">
        <v>110.96040312361022</v>
      </c>
      <c r="E68" s="421">
        <v>244.89984329130516</v>
      </c>
      <c r="F68" s="419">
        <v>116.08806186619223</v>
      </c>
      <c r="G68" s="885">
        <v>110.96040312361022</v>
      </c>
      <c r="H68" s="547">
        <v>0</v>
      </c>
      <c r="I68" s="419">
        <v>0</v>
      </c>
      <c r="J68" s="885" t="s">
        <v>147</v>
      </c>
    </row>
    <row r="69" spans="1:10" ht="13.05" customHeight="1">
      <c r="A69" s="524" t="s">
        <v>693</v>
      </c>
      <c r="B69" s="419">
        <v>157.39352630175975</v>
      </c>
      <c r="C69" s="419">
        <v>28.610388796227664</v>
      </c>
      <c r="D69" s="885">
        <v>450.12718429926542</v>
      </c>
      <c r="E69" s="421">
        <v>157.39352630175975</v>
      </c>
      <c r="F69" s="419">
        <v>28.610388796227664</v>
      </c>
      <c r="G69" s="885">
        <v>450.12718429926542</v>
      </c>
      <c r="H69" s="547">
        <v>0</v>
      </c>
      <c r="I69" s="419">
        <v>0</v>
      </c>
      <c r="J69" s="885" t="s">
        <v>147</v>
      </c>
    </row>
    <row r="70" spans="1:10" ht="13.05" customHeight="1">
      <c r="A70" s="524" t="s">
        <v>694</v>
      </c>
      <c r="B70" s="419">
        <v>231.17207332532791</v>
      </c>
      <c r="C70" s="419">
        <v>89.169466041069853</v>
      </c>
      <c r="D70" s="885">
        <v>159.25026086716073</v>
      </c>
      <c r="E70" s="421">
        <v>231.17207332532791</v>
      </c>
      <c r="F70" s="419">
        <v>89.169466041069853</v>
      </c>
      <c r="G70" s="885">
        <v>159.25026086716073</v>
      </c>
      <c r="H70" s="547">
        <v>0</v>
      </c>
      <c r="I70" s="419">
        <v>0</v>
      </c>
      <c r="J70" s="885" t="s">
        <v>147</v>
      </c>
    </row>
    <row r="71" spans="1:10" s="205" customFormat="1" ht="13.05" customHeight="1">
      <c r="A71" s="524" t="s">
        <v>695</v>
      </c>
      <c r="B71" s="419">
        <v>1619.7794642473707</v>
      </c>
      <c r="C71" s="419">
        <v>973.34460450183644</v>
      </c>
      <c r="D71" s="885">
        <v>66.413771315492468</v>
      </c>
      <c r="E71" s="421">
        <v>1601.6260598599531</v>
      </c>
      <c r="F71" s="419">
        <v>456.29932690800729</v>
      </c>
      <c r="G71" s="885">
        <v>251.0033798894581</v>
      </c>
      <c r="H71" s="434">
        <v>18.153404387417218</v>
      </c>
      <c r="I71" s="419">
        <v>517.04527759382734</v>
      </c>
      <c r="J71" s="885">
        <v>-96.48901069710999</v>
      </c>
    </row>
    <row r="72" spans="1:10" ht="13.05" customHeight="1">
      <c r="A72" s="432" t="s">
        <v>696</v>
      </c>
      <c r="B72" s="435">
        <v>33.409509205614725</v>
      </c>
      <c r="C72" s="435">
        <v>33.78170236057268</v>
      </c>
      <c r="D72" s="433">
        <v>-1.1017596182256062</v>
      </c>
      <c r="E72" s="436">
        <v>33.417888836623931</v>
      </c>
      <c r="F72" s="435">
        <v>35.372710573417883</v>
      </c>
      <c r="G72" s="433">
        <v>-5.5263555014723025</v>
      </c>
      <c r="H72" s="436">
        <v>33.038005158871478</v>
      </c>
      <c r="I72" s="435">
        <v>32.409274925327097</v>
      </c>
      <c r="J72" s="433">
        <v>1.9399700702746658</v>
      </c>
    </row>
    <row r="73" spans="1:10">
      <c r="A73" s="399" t="s">
        <v>293</v>
      </c>
      <c r="C73" s="10"/>
      <c r="D73" s="189"/>
      <c r="F73" s="10"/>
      <c r="G73" s="189"/>
      <c r="H73" s="10"/>
      <c r="I73" s="10"/>
      <c r="J73" s="189"/>
    </row>
    <row r="74" spans="1:10">
      <c r="A74" s="400" t="s">
        <v>294</v>
      </c>
      <c r="C74" s="189"/>
      <c r="D74" s="10"/>
      <c r="G74" s="10"/>
      <c r="I74" s="232"/>
      <c r="J74" s="10"/>
    </row>
    <row r="75" spans="1:10" s="2" customFormat="1" ht="13.8">
      <c r="A75" s="293" t="s">
        <v>296</v>
      </c>
      <c r="B75" s="209"/>
      <c r="C75" s="261"/>
      <c r="D75" s="258"/>
      <c r="E75" s="255"/>
      <c r="F75" s="255"/>
      <c r="G75" s="255"/>
      <c r="H75" s="255"/>
      <c r="I75" s="255"/>
      <c r="J75" s="255"/>
    </row>
    <row r="76" spans="1:10" s="2" customFormat="1" ht="13.8">
      <c r="A76" s="293" t="s">
        <v>297</v>
      </c>
      <c r="B76" s="209"/>
      <c r="C76" s="255"/>
      <c r="D76" s="255"/>
      <c r="E76" s="255"/>
      <c r="F76" s="255"/>
      <c r="G76" s="255"/>
      <c r="H76" s="255"/>
      <c r="I76" s="255"/>
      <c r="J76" s="255"/>
    </row>
    <row r="77" spans="1:10" ht="3" customHeight="1">
      <c r="A77" s="287"/>
      <c r="C77" s="189"/>
      <c r="D77" s="189"/>
      <c r="G77" s="189"/>
      <c r="J77" s="189"/>
    </row>
    <row r="78" spans="1:10">
      <c r="A78" s="293" t="s">
        <v>298</v>
      </c>
      <c r="C78" s="189"/>
      <c r="D78" s="189"/>
      <c r="G78" s="189"/>
      <c r="J78" s="18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4" type="noConversion"/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23"/>
  <dimension ref="A1:L78"/>
  <sheetViews>
    <sheetView showGridLines="0" workbookViewId="0">
      <selection activeCell="B41" sqref="B41"/>
    </sheetView>
  </sheetViews>
  <sheetFormatPr defaultColWidth="9.21875" defaultRowHeight="11.4"/>
  <cols>
    <col min="1" max="1" width="32.5546875" style="3" customWidth="1"/>
    <col min="2" max="2" width="10.44140625" style="10" customWidth="1"/>
    <col min="3" max="4" width="10.44140625" style="3" customWidth="1"/>
    <col min="5" max="5" width="10.44140625" style="10" customWidth="1"/>
    <col min="6" max="6" width="10.44140625" style="95" customWidth="1"/>
    <col min="7" max="7" width="10.44140625" style="3" customWidth="1"/>
    <col min="8" max="8" width="10.44140625" style="15" customWidth="1"/>
    <col min="9" max="9" width="10.44140625" style="95" customWidth="1"/>
    <col min="10" max="10" width="10.44140625" style="3" customWidth="1"/>
    <col min="11" max="16384" width="9.21875" style="3"/>
  </cols>
  <sheetData>
    <row r="1" spans="1:12" s="2" customFormat="1" ht="16.5" customHeight="1">
      <c r="A1" s="1317" t="s">
        <v>737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2" spans="1:12" s="2" customFormat="1" ht="15.6">
      <c r="A2" s="1317" t="s">
        <v>341</v>
      </c>
      <c r="B2" s="1317"/>
      <c r="C2" s="1317"/>
      <c r="D2" s="1317"/>
      <c r="E2" s="1317"/>
      <c r="F2" s="1317"/>
      <c r="G2" s="1317"/>
      <c r="H2" s="1317"/>
      <c r="I2" s="1317"/>
      <c r="J2" s="1317"/>
      <c r="L2" s="569"/>
    </row>
    <row r="3" spans="1:12" s="2" customFormat="1" ht="13.8">
      <c r="A3" s="102"/>
      <c r="B3" s="10"/>
      <c r="C3" s="126"/>
      <c r="D3" s="189"/>
      <c r="E3" s="93"/>
      <c r="F3" s="126"/>
      <c r="G3" s="189"/>
      <c r="H3" s="93"/>
      <c r="I3" s="126"/>
      <c r="J3" s="93"/>
    </row>
    <row r="4" spans="1:12" ht="12">
      <c r="A4" s="1412" t="s">
        <v>738</v>
      </c>
      <c r="B4" s="1413" t="s">
        <v>197</v>
      </c>
      <c r="C4" s="1413"/>
      <c r="D4" s="1413"/>
      <c r="E4" s="1414" t="s">
        <v>208</v>
      </c>
      <c r="F4" s="1413"/>
      <c r="G4" s="1415"/>
      <c r="H4" s="1414" t="s">
        <v>209</v>
      </c>
      <c r="I4" s="1413"/>
      <c r="J4" s="1415"/>
      <c r="K4" s="189"/>
      <c r="L4" s="189"/>
    </row>
    <row r="5" spans="1:12" ht="22.8">
      <c r="A5" s="1401" t="s">
        <v>732</v>
      </c>
      <c r="B5" s="413">
        <v>2021</v>
      </c>
      <c r="C5" s="413">
        <v>2020</v>
      </c>
      <c r="D5" s="414" t="s">
        <v>733</v>
      </c>
      <c r="E5" s="412">
        <v>2021</v>
      </c>
      <c r="F5" s="413">
        <v>2020</v>
      </c>
      <c r="G5" s="414" t="s">
        <v>733</v>
      </c>
      <c r="H5" s="415">
        <v>2021</v>
      </c>
      <c r="I5" s="416">
        <v>2020</v>
      </c>
      <c r="J5" s="417" t="s">
        <v>733</v>
      </c>
      <c r="K5" s="189"/>
      <c r="L5" s="189"/>
    </row>
    <row r="6" spans="1:12" ht="13.05" customHeight="1">
      <c r="A6" s="418" t="s">
        <v>734</v>
      </c>
      <c r="B6" s="419">
        <v>447830.96625836892</v>
      </c>
      <c r="C6" s="419">
        <v>189351.69568243899</v>
      </c>
      <c r="D6" s="885">
        <v>136.50750242523549</v>
      </c>
      <c r="E6" s="420">
        <v>441816.18989305623</v>
      </c>
      <c r="F6" s="419">
        <v>145562.34352816903</v>
      </c>
      <c r="G6" s="885">
        <v>203.5236855798193</v>
      </c>
      <c r="H6" s="420">
        <v>6014.7763653148213</v>
      </c>
      <c r="I6" s="419">
        <v>43789.352154270455</v>
      </c>
      <c r="J6" s="885">
        <v>-86.264294698572641</v>
      </c>
      <c r="K6" s="528"/>
      <c r="L6" s="189"/>
    </row>
    <row r="7" spans="1:12" s="5" customFormat="1" ht="13.05" customHeight="1">
      <c r="A7" s="206" t="s">
        <v>735</v>
      </c>
      <c r="B7" s="419">
        <v>45873.799003382155</v>
      </c>
      <c r="C7" s="419">
        <v>20538.852848539318</v>
      </c>
      <c r="D7" s="885">
        <v>123.35132025956655</v>
      </c>
      <c r="E7" s="421">
        <v>45349.821442789573</v>
      </c>
      <c r="F7" s="419">
        <v>14300.588382395063</v>
      </c>
      <c r="G7" s="885">
        <v>217.11857044020718</v>
      </c>
      <c r="H7" s="422">
        <v>523.97756059273559</v>
      </c>
      <c r="I7" s="419">
        <v>6238.2644661444419</v>
      </c>
      <c r="J7" s="885">
        <v>-91.600587576297812</v>
      </c>
      <c r="K7" s="1074"/>
      <c r="L7" s="1074"/>
    </row>
    <row r="8" spans="1:12" s="5" customFormat="1" ht="13.05" customHeight="1">
      <c r="A8" s="521" t="s">
        <v>639</v>
      </c>
      <c r="B8" s="180"/>
      <c r="C8" s="180"/>
      <c r="D8" s="180"/>
      <c r="E8" s="179"/>
      <c r="F8" s="180"/>
      <c r="G8" s="180"/>
      <c r="H8" s="179"/>
      <c r="I8" s="180"/>
      <c r="J8" s="180"/>
      <c r="K8" s="1074"/>
      <c r="L8" s="1074"/>
    </row>
    <row r="9" spans="1:12" s="5" customFormat="1" ht="13.05" customHeight="1">
      <c r="A9" s="423" t="s">
        <v>640</v>
      </c>
      <c r="B9" s="419">
        <v>5104.2950774340261</v>
      </c>
      <c r="C9" s="419">
        <v>2164.1272587730109</v>
      </c>
      <c r="D9" s="885">
        <v>135.85928492615511</v>
      </c>
      <c r="E9" s="421">
        <v>4962.8296148319878</v>
      </c>
      <c r="F9" s="419">
        <v>1996.3889197744984</v>
      </c>
      <c r="G9" s="885">
        <v>148.59032053697047</v>
      </c>
      <c r="H9" s="422">
        <v>141.46546260201714</v>
      </c>
      <c r="I9" s="419">
        <v>167.73833899852016</v>
      </c>
      <c r="J9" s="885">
        <v>-15.663012137454634</v>
      </c>
      <c r="K9" s="1074"/>
      <c r="L9" s="1074"/>
    </row>
    <row r="10" spans="1:12" s="5" customFormat="1" ht="13.05" customHeight="1">
      <c r="A10" s="423" t="s">
        <v>641</v>
      </c>
      <c r="B10" s="419">
        <v>21504.489390436302</v>
      </c>
      <c r="C10" s="419">
        <v>11099.169241027006</v>
      </c>
      <c r="D10" s="885">
        <v>93.748639411200571</v>
      </c>
      <c r="E10" s="421">
        <v>21137.577294221999</v>
      </c>
      <c r="F10" s="419">
        <v>6737.0349001823452</v>
      </c>
      <c r="G10" s="885">
        <v>213.75193400957278</v>
      </c>
      <c r="H10" s="422">
        <v>367.91209621432102</v>
      </c>
      <c r="I10" s="419">
        <v>4362.1343408444736</v>
      </c>
      <c r="J10" s="885">
        <v>-91.565777954855548</v>
      </c>
      <c r="K10" s="1074"/>
      <c r="L10" s="1074"/>
    </row>
    <row r="11" spans="1:12" s="5" customFormat="1" ht="13.05" customHeight="1">
      <c r="A11" s="423" t="s">
        <v>642</v>
      </c>
      <c r="B11" s="419">
        <v>19265.0145355147</v>
      </c>
      <c r="C11" s="419">
        <v>7275.556348739522</v>
      </c>
      <c r="D11" s="885">
        <v>164.79094672742559</v>
      </c>
      <c r="E11" s="421">
        <v>19249.414533738302</v>
      </c>
      <c r="F11" s="419">
        <v>5567.1645624380753</v>
      </c>
      <c r="G11" s="885">
        <v>245.76693966646897</v>
      </c>
      <c r="H11" s="422">
        <v>14.600001776397701</v>
      </c>
      <c r="I11" s="419">
        <v>1708.3917863014487</v>
      </c>
      <c r="J11" s="885">
        <v>-99.14539499115682</v>
      </c>
      <c r="K11" s="1074"/>
      <c r="L11" s="1074"/>
    </row>
    <row r="12" spans="1:12" s="5" customFormat="1" ht="13.05" customHeight="1">
      <c r="A12" s="423" t="s">
        <v>643</v>
      </c>
      <c r="B12" s="424">
        <v>2.2676026709992465</v>
      </c>
      <c r="C12" s="425">
        <v>2.1904783149194542</v>
      </c>
      <c r="D12" s="885">
        <v>3.520891101933965</v>
      </c>
      <c r="E12" s="426">
        <v>2.2786914836223464</v>
      </c>
      <c r="F12" s="425">
        <v>2.1542988926107398</v>
      </c>
      <c r="G12" s="885">
        <v>5.774156568444333</v>
      </c>
      <c r="H12" s="427">
        <v>1.5955831923848742</v>
      </c>
      <c r="I12" s="425">
        <v>2.2781854379278941</v>
      </c>
      <c r="J12" s="885">
        <v>-29.962540984542308</v>
      </c>
      <c r="K12" s="1074"/>
      <c r="L12" s="1074"/>
    </row>
    <row r="13" spans="1:12" s="5" customFormat="1" ht="13.05" customHeight="1">
      <c r="A13" s="521" t="s">
        <v>644</v>
      </c>
      <c r="B13" s="180"/>
      <c r="C13" s="180"/>
      <c r="D13" s="180"/>
      <c r="E13" s="179"/>
      <c r="F13" s="180"/>
      <c r="G13" s="180"/>
      <c r="H13" s="179"/>
      <c r="I13" s="180"/>
      <c r="J13" s="180"/>
      <c r="K13" s="1074"/>
      <c r="L13" s="1074"/>
    </row>
    <row r="14" spans="1:12" ht="13.05" customHeight="1">
      <c r="A14" s="204" t="s">
        <v>645</v>
      </c>
      <c r="B14" s="419">
        <v>17700.313641191551</v>
      </c>
      <c r="C14" s="419" t="s">
        <v>147</v>
      </c>
      <c r="D14" s="885" t="s">
        <v>147</v>
      </c>
      <c r="E14" s="421">
        <v>17468.458501897341</v>
      </c>
      <c r="F14" s="419">
        <v>4979.4877188120099</v>
      </c>
      <c r="G14" s="885">
        <v>250.80834592488782</v>
      </c>
      <c r="H14" s="419">
        <v>231.85513929423496</v>
      </c>
      <c r="I14" s="419" t="s">
        <v>147</v>
      </c>
      <c r="J14" s="885" t="s">
        <v>147</v>
      </c>
      <c r="K14" s="189"/>
      <c r="L14" s="189"/>
    </row>
    <row r="15" spans="1:12" ht="13.05" customHeight="1">
      <c r="A15" s="204" t="s">
        <v>646</v>
      </c>
      <c r="B15" s="419">
        <v>28173.485362193565</v>
      </c>
      <c r="C15" s="419" t="s">
        <v>147</v>
      </c>
      <c r="D15" s="885" t="s">
        <v>147</v>
      </c>
      <c r="E15" s="422">
        <v>27881.362940895091</v>
      </c>
      <c r="F15" s="419">
        <v>9321.1006635828799</v>
      </c>
      <c r="G15" s="885">
        <v>199.12092946089851</v>
      </c>
      <c r="H15" s="419">
        <v>292.12242129850051</v>
      </c>
      <c r="I15" s="419" t="s">
        <v>147</v>
      </c>
      <c r="J15" s="885" t="s">
        <v>147</v>
      </c>
      <c r="K15" s="189"/>
      <c r="L15" s="189"/>
    </row>
    <row r="16" spans="1:12" ht="13.05" customHeight="1">
      <c r="A16" s="206" t="s">
        <v>647</v>
      </c>
      <c r="B16" s="424">
        <v>4.3492602028790897</v>
      </c>
      <c r="C16" s="425" t="s">
        <v>147</v>
      </c>
      <c r="D16" s="885" t="s">
        <v>147</v>
      </c>
      <c r="E16" s="426">
        <v>4.3435053849023761</v>
      </c>
      <c r="F16" s="425">
        <v>4.7116692494076196</v>
      </c>
      <c r="G16" s="885">
        <v>-7.8138732796562804</v>
      </c>
      <c r="H16" s="424">
        <v>4.8473349055114081</v>
      </c>
      <c r="I16" s="425" t="s">
        <v>147</v>
      </c>
      <c r="J16" s="885" t="s">
        <v>147</v>
      </c>
      <c r="K16" s="189"/>
      <c r="L16" s="189"/>
    </row>
    <row r="17" spans="1:10" s="5" customFormat="1" ht="13.05" customHeight="1">
      <c r="A17" s="522" t="s">
        <v>648</v>
      </c>
      <c r="B17" s="180"/>
      <c r="C17" s="180"/>
      <c r="D17" s="180"/>
      <c r="E17" s="179"/>
      <c r="F17" s="180"/>
      <c r="G17" s="180"/>
      <c r="H17" s="180"/>
      <c r="I17" s="180"/>
      <c r="J17" s="180"/>
    </row>
    <row r="18" spans="1:10" ht="13.05" customHeight="1">
      <c r="A18" s="204" t="s">
        <v>649</v>
      </c>
      <c r="B18" s="419">
        <v>788.10683530833649</v>
      </c>
      <c r="C18" s="419" t="s">
        <v>147</v>
      </c>
      <c r="D18" s="885" t="s">
        <v>147</v>
      </c>
      <c r="E18" s="421">
        <v>740.20403569225175</v>
      </c>
      <c r="F18" s="419">
        <v>293.28062634218469</v>
      </c>
      <c r="G18" s="885">
        <v>152.38763464335346</v>
      </c>
      <c r="H18" s="419">
        <v>47.902799616084671</v>
      </c>
      <c r="I18" s="419" t="s">
        <v>147</v>
      </c>
      <c r="J18" s="885" t="s">
        <v>147</v>
      </c>
    </row>
    <row r="19" spans="1:10" ht="13.05" customHeight="1">
      <c r="A19" s="204" t="s">
        <v>650</v>
      </c>
      <c r="B19" s="419">
        <v>7180.0967794782464</v>
      </c>
      <c r="C19" s="419" t="s">
        <v>147</v>
      </c>
      <c r="D19" s="885" t="s">
        <v>147</v>
      </c>
      <c r="E19" s="421">
        <v>7024.3349442188064</v>
      </c>
      <c r="F19" s="419">
        <v>2250.4826285318072</v>
      </c>
      <c r="G19" s="885">
        <v>212.1257127321802</v>
      </c>
      <c r="H19" s="419">
        <v>155.76183525943617</v>
      </c>
      <c r="I19" s="419" t="s">
        <v>147</v>
      </c>
      <c r="J19" s="885" t="s">
        <v>147</v>
      </c>
    </row>
    <row r="20" spans="1:10" ht="13.05" customHeight="1">
      <c r="A20" s="204" t="s">
        <v>651</v>
      </c>
      <c r="B20" s="419">
        <v>275.79209925967911</v>
      </c>
      <c r="C20" s="419" t="s">
        <v>147</v>
      </c>
      <c r="D20" s="885" t="s">
        <v>147</v>
      </c>
      <c r="E20" s="421">
        <v>246.56112274723137</v>
      </c>
      <c r="F20" s="419">
        <v>98.295277692952737</v>
      </c>
      <c r="G20" s="885">
        <v>150.83720045780851</v>
      </c>
      <c r="H20" s="419">
        <v>29.23097651244769</v>
      </c>
      <c r="I20" s="419" t="s">
        <v>147</v>
      </c>
      <c r="J20" s="885" t="s">
        <v>147</v>
      </c>
    </row>
    <row r="21" spans="1:10" ht="13.05" customHeight="1">
      <c r="A21" s="204" t="s">
        <v>652</v>
      </c>
      <c r="B21" s="419">
        <v>38181.387487856569</v>
      </c>
      <c r="C21" s="419" t="s">
        <v>147</v>
      </c>
      <c r="D21" s="885" t="s">
        <v>147</v>
      </c>
      <c r="E21" s="421">
        <v>37831.84358562727</v>
      </c>
      <c r="F21" s="419">
        <v>11855.120405213878</v>
      </c>
      <c r="G21" s="885">
        <v>219.11817250703618</v>
      </c>
      <c r="H21" s="419">
        <v>349.54390222966202</v>
      </c>
      <c r="I21" s="419" t="s">
        <v>147</v>
      </c>
      <c r="J21" s="885" t="s">
        <v>147</v>
      </c>
    </row>
    <row r="22" spans="1:10" s="5" customFormat="1" ht="13.05" customHeight="1">
      <c r="A22" s="522" t="s">
        <v>212</v>
      </c>
      <c r="B22" s="180"/>
      <c r="C22" s="180"/>
      <c r="D22" s="180"/>
      <c r="E22" s="179"/>
      <c r="F22" s="180"/>
      <c r="G22" s="180"/>
      <c r="H22" s="179"/>
      <c r="I22" s="180"/>
      <c r="J22" s="180"/>
    </row>
    <row r="23" spans="1:10" ht="13.05" customHeight="1">
      <c r="A23" s="523" t="s">
        <v>653</v>
      </c>
      <c r="B23" s="419">
        <v>22213.12794713581</v>
      </c>
      <c r="C23" s="419">
        <v>12572.811541817973</v>
      </c>
      <c r="D23" s="885">
        <v>76.675900002585166</v>
      </c>
      <c r="E23" s="421">
        <v>21839.677888014525</v>
      </c>
      <c r="F23" s="419">
        <v>6706.6276020409396</v>
      </c>
      <c r="G23" s="885">
        <v>225.64321718665795</v>
      </c>
      <c r="H23" s="422">
        <v>373.45005912117409</v>
      </c>
      <c r="I23" s="419">
        <v>5866.1839397770118</v>
      </c>
      <c r="J23" s="885">
        <v>-93.633850166393344</v>
      </c>
    </row>
    <row r="24" spans="1:10" ht="13.05" customHeight="1">
      <c r="A24" s="523" t="s">
        <v>654</v>
      </c>
      <c r="B24" s="419">
        <v>18205.906930349029</v>
      </c>
      <c r="C24" s="419">
        <v>6229.5904866894571</v>
      </c>
      <c r="D24" s="885">
        <v>192.24885599220266</v>
      </c>
      <c r="E24" s="421">
        <v>18028.364557442037</v>
      </c>
      <c r="F24" s="419">
        <v>5579.9260202390269</v>
      </c>
      <c r="G24" s="885">
        <v>223.09325414084532</v>
      </c>
      <c r="H24" s="422">
        <v>177.54237290697517</v>
      </c>
      <c r="I24" s="419">
        <v>649.66446645035808</v>
      </c>
      <c r="J24" s="885">
        <v>-72.671681756425343</v>
      </c>
    </row>
    <row r="25" spans="1:10" ht="13.05" customHeight="1">
      <c r="A25" s="523" t="s">
        <v>655</v>
      </c>
      <c r="B25" s="419">
        <v>17835.511804482354</v>
      </c>
      <c r="C25" s="419">
        <v>6049.4172162365603</v>
      </c>
      <c r="D25" s="885">
        <v>194.83024838511821</v>
      </c>
      <c r="E25" s="421">
        <v>17657.969431575366</v>
      </c>
      <c r="F25" s="419">
        <v>5399.7527497861302</v>
      </c>
      <c r="G25" s="885">
        <v>227.01440695177664</v>
      </c>
      <c r="H25" s="422">
        <v>177.54237290697517</v>
      </c>
      <c r="I25" s="419">
        <v>649.66446645035808</v>
      </c>
      <c r="J25" s="885">
        <v>-72.671681756425343</v>
      </c>
    </row>
    <row r="26" spans="1:10" ht="13.05" customHeight="1">
      <c r="A26" s="523" t="s">
        <v>656</v>
      </c>
      <c r="B26" s="419">
        <v>280.73814829711404</v>
      </c>
      <c r="C26" s="419">
        <v>122.26266819585491</v>
      </c>
      <c r="D26" s="885">
        <v>129.61886276471097</v>
      </c>
      <c r="E26" s="421">
        <v>279.67932476770227</v>
      </c>
      <c r="F26" s="419">
        <v>122.26266819585491</v>
      </c>
      <c r="G26" s="885">
        <v>128.75283919019219</v>
      </c>
      <c r="H26" s="422">
        <v>1.0588235294117647</v>
      </c>
      <c r="I26" s="419">
        <v>0</v>
      </c>
      <c r="J26" s="885" t="s">
        <v>147</v>
      </c>
    </row>
    <row r="27" spans="1:10" ht="13.05" customHeight="1">
      <c r="A27" s="523" t="s">
        <v>657</v>
      </c>
      <c r="B27" s="419">
        <v>718.09548501525103</v>
      </c>
      <c r="C27" s="419">
        <v>257.82511551868396</v>
      </c>
      <c r="D27" s="885">
        <v>178.52037749332936</v>
      </c>
      <c r="E27" s="421">
        <v>690.09736799961206</v>
      </c>
      <c r="F27" s="419">
        <v>223.49735632135963</v>
      </c>
      <c r="G27" s="885">
        <v>208.77204963773411</v>
      </c>
      <c r="H27" s="422">
        <v>27.998117015638918</v>
      </c>
      <c r="I27" s="419">
        <v>34.327759197324411</v>
      </c>
      <c r="J27" s="885">
        <v>-18.438844625136031</v>
      </c>
    </row>
    <row r="28" spans="1:10" ht="13.05" customHeight="1">
      <c r="A28" s="523" t="s">
        <v>658</v>
      </c>
      <c r="B28" s="419">
        <v>6512.836950822958</v>
      </c>
      <c r="C28" s="419">
        <v>2756.9082796308717</v>
      </c>
      <c r="D28" s="885">
        <v>136.23698325194104</v>
      </c>
      <c r="E28" s="421">
        <v>6495.854842429093</v>
      </c>
      <c r="F28" s="419">
        <v>2513.3576348785546</v>
      </c>
      <c r="G28" s="885">
        <v>158.45326396388364</v>
      </c>
      <c r="H28" s="422">
        <v>16.982108393867296</v>
      </c>
      <c r="I28" s="419">
        <v>243.55064475233411</v>
      </c>
      <c r="J28" s="885">
        <v>-93.027278408096052</v>
      </c>
    </row>
    <row r="29" spans="1:10" ht="13.05" customHeight="1">
      <c r="A29" s="523" t="s">
        <v>247</v>
      </c>
      <c r="B29" s="419">
        <v>7564.4331919763672</v>
      </c>
      <c r="C29" s="419">
        <v>3071.5812363328778</v>
      </c>
      <c r="D29" s="885">
        <v>146.27163047158894</v>
      </c>
      <c r="E29" s="421">
        <v>7529.6613994601339</v>
      </c>
      <c r="F29" s="419">
        <v>2427.3974373498645</v>
      </c>
      <c r="G29" s="885">
        <v>210.1948318640691</v>
      </c>
      <c r="H29" s="422">
        <v>34.771792516234939</v>
      </c>
      <c r="I29" s="419">
        <v>644.18379898302544</v>
      </c>
      <c r="J29" s="885">
        <v>-94.602193881446681</v>
      </c>
    </row>
    <row r="30" spans="1:10" ht="13.05" customHeight="1">
      <c r="A30" s="523" t="s">
        <v>659</v>
      </c>
      <c r="B30" s="419">
        <v>1963.0602527781252</v>
      </c>
      <c r="C30" s="419">
        <v>1095.6129251640725</v>
      </c>
      <c r="D30" s="885">
        <v>79.174616115828385</v>
      </c>
      <c r="E30" s="421">
        <v>1951.0691375820468</v>
      </c>
      <c r="F30" s="419">
        <v>783.37353096494064</v>
      </c>
      <c r="G30" s="885">
        <v>149.05987507374249</v>
      </c>
      <c r="H30" s="422">
        <v>11.991115196078431</v>
      </c>
      <c r="I30" s="419">
        <v>312.23939419913182</v>
      </c>
      <c r="J30" s="885">
        <v>-96.159640513384076</v>
      </c>
    </row>
    <row r="31" spans="1:10" ht="13.05" customHeight="1">
      <c r="A31" s="523" t="s">
        <v>660</v>
      </c>
      <c r="B31" s="419">
        <v>6846.514527209365</v>
      </c>
      <c r="C31" s="419">
        <v>2611.0588761395325</v>
      </c>
      <c r="D31" s="885">
        <v>162.2121848639423</v>
      </c>
      <c r="E31" s="421">
        <v>6812.8015582225453</v>
      </c>
      <c r="F31" s="419">
        <v>2190.7149040550953</v>
      </c>
      <c r="G31" s="885">
        <v>210.98531103302372</v>
      </c>
      <c r="H31" s="422">
        <v>33.712968986823178</v>
      </c>
      <c r="I31" s="419">
        <v>420.34397208444176</v>
      </c>
      <c r="J31" s="885">
        <v>-91.979671120381695</v>
      </c>
    </row>
    <row r="32" spans="1:10" s="5" customFormat="1" ht="13.05" customHeight="1">
      <c r="A32" s="521" t="s">
        <v>661</v>
      </c>
      <c r="B32" s="180"/>
      <c r="C32" s="180"/>
      <c r="D32" s="180"/>
      <c r="E32" s="179"/>
      <c r="F32" s="180"/>
      <c r="G32" s="180"/>
      <c r="H32" s="179"/>
      <c r="I32" s="180"/>
      <c r="J32" s="180"/>
    </row>
    <row r="33" spans="1:10" ht="13.05" customHeight="1">
      <c r="A33" s="524" t="s">
        <v>662</v>
      </c>
      <c r="B33" s="425">
        <v>7.7034797061757043</v>
      </c>
      <c r="C33" s="425">
        <v>7.2082032190876228</v>
      </c>
      <c r="D33" s="885">
        <v>6.8710117075579724</v>
      </c>
      <c r="E33" s="426">
        <v>7.6693885114811433</v>
      </c>
      <c r="F33" s="425">
        <v>8.1256206514855887</v>
      </c>
      <c r="G33" s="885">
        <v>-5.6147359023096088</v>
      </c>
      <c r="H33" s="428">
        <v>9.6971618405368911</v>
      </c>
      <c r="I33" s="425">
        <v>6.1593480965958847</v>
      </c>
      <c r="J33" s="885">
        <v>57.438119886360475</v>
      </c>
    </row>
    <row r="34" spans="1:10" ht="13.05" customHeight="1">
      <c r="A34" s="524" t="s">
        <v>663</v>
      </c>
      <c r="B34" s="425">
        <v>8.5365836030674167</v>
      </c>
      <c r="C34" s="425">
        <v>8.5553154183440459</v>
      </c>
      <c r="D34" s="885">
        <v>-0.2189494409109094</v>
      </c>
      <c r="E34" s="426">
        <v>8.5246189845083009</v>
      </c>
      <c r="F34" s="425">
        <v>8.8115264321632409</v>
      </c>
      <c r="G34" s="885">
        <v>-3.2560470636244121</v>
      </c>
      <c r="H34" s="428">
        <v>9.7265579473183514</v>
      </c>
      <c r="I34" s="425">
        <v>6.42579133654431</v>
      </c>
      <c r="J34" s="885">
        <v>51.367472703356441</v>
      </c>
    </row>
    <row r="35" spans="1:10" ht="13.05" customHeight="1">
      <c r="A35" s="524" t="s">
        <v>664</v>
      </c>
      <c r="B35" s="425">
        <v>11.179915322079559</v>
      </c>
      <c r="C35" s="425">
        <v>7.048720641022661</v>
      </c>
      <c r="D35" s="885">
        <v>58.609141877660285</v>
      </c>
      <c r="E35" s="426">
        <v>11.210883241566659</v>
      </c>
      <c r="F35" s="425">
        <v>7.048720641022661</v>
      </c>
      <c r="G35" s="885">
        <v>59.048482873909627</v>
      </c>
      <c r="H35" s="422">
        <v>3</v>
      </c>
      <c r="I35" s="425">
        <v>0</v>
      </c>
      <c r="J35" s="885" t="s">
        <v>147</v>
      </c>
    </row>
    <row r="36" spans="1:10" ht="13.05" customHeight="1">
      <c r="A36" s="524" t="s">
        <v>665</v>
      </c>
      <c r="B36" s="425">
        <v>3.8231712465852832</v>
      </c>
      <c r="C36" s="425">
        <v>5.7430038438380917</v>
      </c>
      <c r="D36" s="885">
        <v>-33.429066903945696</v>
      </c>
      <c r="E36" s="426">
        <v>3.8204095680553212</v>
      </c>
      <c r="F36" s="425">
        <v>6.4714987867006286</v>
      </c>
      <c r="G36" s="885">
        <v>-40.965614087627998</v>
      </c>
      <c r="H36" s="428">
        <v>3.8912410772715833</v>
      </c>
      <c r="I36" s="425">
        <v>1</v>
      </c>
      <c r="J36" s="885">
        <v>289.12410772715833</v>
      </c>
    </row>
    <row r="37" spans="1:10" ht="13.05" customHeight="1">
      <c r="A37" s="524" t="s">
        <v>666</v>
      </c>
      <c r="B37" s="425">
        <v>7.9674130644593335</v>
      </c>
      <c r="C37" s="425">
        <v>7.5557038944251751</v>
      </c>
      <c r="D37" s="885">
        <v>5.4489849759455256</v>
      </c>
      <c r="E37" s="426">
        <v>7.966880582995949</v>
      </c>
      <c r="F37" s="425">
        <v>7.9431885011494598</v>
      </c>
      <c r="G37" s="885">
        <v>0.29826916285646821</v>
      </c>
      <c r="H37" s="428">
        <v>8.1710934445558578</v>
      </c>
      <c r="I37" s="425">
        <v>3.5569980166445534</v>
      </c>
      <c r="J37" s="885">
        <v>129.71880800383323</v>
      </c>
    </row>
    <row r="38" spans="1:10" ht="13.05" customHeight="1">
      <c r="A38" s="524" t="s">
        <v>667</v>
      </c>
      <c r="B38" s="425">
        <v>8.8154331788263995</v>
      </c>
      <c r="C38" s="425">
        <v>7.7474018081610767</v>
      </c>
      <c r="D38" s="885">
        <v>13.785671598190042</v>
      </c>
      <c r="E38" s="426">
        <v>8.8009464951529139</v>
      </c>
      <c r="F38" s="425">
        <v>8.7396219700338218</v>
      </c>
      <c r="G38" s="885">
        <v>0.70168395531706729</v>
      </c>
      <c r="H38" s="428">
        <v>11.952453590161095</v>
      </c>
      <c r="I38" s="425">
        <v>4.0085423677045675</v>
      </c>
      <c r="J38" s="885">
        <v>198.17456056989343</v>
      </c>
    </row>
    <row r="39" spans="1:10" ht="13.05" customHeight="1">
      <c r="A39" s="524" t="s">
        <v>668</v>
      </c>
      <c r="B39" s="425">
        <v>5.7436745214436842</v>
      </c>
      <c r="C39" s="425">
        <v>4.7724482459029751</v>
      </c>
      <c r="D39" s="885">
        <v>20.350692673817505</v>
      </c>
      <c r="E39" s="426">
        <v>5.76053692606762</v>
      </c>
      <c r="F39" s="425">
        <v>4.8364643638883695</v>
      </c>
      <c r="G39" s="885">
        <v>19.10636557314205</v>
      </c>
      <c r="H39" s="428">
        <v>3</v>
      </c>
      <c r="I39" s="425">
        <v>4.6118390040309736</v>
      </c>
      <c r="J39" s="885">
        <v>-34.950027583836885</v>
      </c>
    </row>
    <row r="40" spans="1:10" ht="13.05" customHeight="1">
      <c r="A40" s="524" t="s">
        <v>669</v>
      </c>
      <c r="B40" s="425">
        <v>8.0929611646070665</v>
      </c>
      <c r="C40" s="425">
        <v>7.111298106323841</v>
      </c>
      <c r="D40" s="885">
        <v>13.804273757139573</v>
      </c>
      <c r="E40" s="426">
        <v>8.077285213819108</v>
      </c>
      <c r="F40" s="425">
        <v>7.954379538426279</v>
      </c>
      <c r="G40" s="885">
        <v>1.5451321476312785</v>
      </c>
      <c r="H40" s="428">
        <v>11.260796723574101</v>
      </c>
      <c r="I40" s="425">
        <v>2.717394110317632</v>
      </c>
      <c r="J40" s="885">
        <v>314.39689152258615</v>
      </c>
    </row>
    <row r="41" spans="1:10" ht="13.05" customHeight="1">
      <c r="A41" s="524" t="s">
        <v>670</v>
      </c>
      <c r="B41" s="425">
        <v>9.7622384888016693</v>
      </c>
      <c r="C41" s="425">
        <v>9.2191953016453549</v>
      </c>
      <c r="D41" s="885">
        <v>5.890353435287321</v>
      </c>
      <c r="E41" s="426">
        <v>9.7424019728594349</v>
      </c>
      <c r="F41" s="425">
        <v>10.178766050449054</v>
      </c>
      <c r="G41" s="885">
        <v>-4.2870037038563069</v>
      </c>
      <c r="H41" s="428">
        <v>11.479072421557072</v>
      </c>
      <c r="I41" s="425">
        <v>7.0194767137428622</v>
      </c>
      <c r="J41" s="885">
        <v>63.5317401806196</v>
      </c>
    </row>
    <row r="42" spans="1:10" s="5" customFormat="1" ht="13.05" customHeight="1">
      <c r="A42" s="522" t="s">
        <v>250</v>
      </c>
      <c r="B42" s="180"/>
      <c r="C42" s="181"/>
      <c r="D42" s="182"/>
      <c r="E42" s="179"/>
      <c r="F42" s="181"/>
      <c r="G42" s="182"/>
      <c r="H42" s="179"/>
      <c r="I42" s="181"/>
      <c r="J42" s="182"/>
    </row>
    <row r="43" spans="1:10" ht="13.05" customHeight="1">
      <c r="A43" s="429" t="s">
        <v>671</v>
      </c>
      <c r="B43" s="430">
        <v>27024.74530009197</v>
      </c>
      <c r="C43" s="395">
        <v>13417.12790153781</v>
      </c>
      <c r="D43" s="885">
        <v>101.419748685518</v>
      </c>
      <c r="E43" s="431">
        <v>26665.383748925688</v>
      </c>
      <c r="F43" s="395">
        <v>7761.2257918947225</v>
      </c>
      <c r="G43" s="885">
        <v>243.57180764890433</v>
      </c>
      <c r="H43" s="430">
        <v>359.36155116625537</v>
      </c>
      <c r="I43" s="395">
        <v>5655.9021096430988</v>
      </c>
      <c r="J43" s="885">
        <v>-93.64625581914585</v>
      </c>
    </row>
    <row r="44" spans="1:10" ht="13.05" customHeight="1">
      <c r="A44" s="204" t="s">
        <v>672</v>
      </c>
      <c r="B44" s="430">
        <v>21986.866299893529</v>
      </c>
      <c r="C44" s="430">
        <v>11563.645465306412</v>
      </c>
      <c r="D44" s="885">
        <v>90.137845075406091</v>
      </c>
      <c r="E44" s="431">
        <v>21728.442875638888</v>
      </c>
      <c r="F44" s="430">
        <v>6195.8610635309187</v>
      </c>
      <c r="G44" s="885">
        <v>250.69286823639985</v>
      </c>
      <c r="H44" s="430">
        <v>258.42342425459327</v>
      </c>
      <c r="I44" s="430">
        <v>5367.784401775526</v>
      </c>
      <c r="J44" s="885">
        <v>-95.185659391068071</v>
      </c>
    </row>
    <row r="45" spans="1:10" ht="13.05" customHeight="1">
      <c r="A45" s="429" t="s">
        <v>673</v>
      </c>
      <c r="B45" s="430">
        <v>9896.8606725447698</v>
      </c>
      <c r="C45" s="395">
        <v>3098.4307251842015</v>
      </c>
      <c r="D45" s="885">
        <v>219.41526373665826</v>
      </c>
      <c r="E45" s="431">
        <v>9795.4207560882223</v>
      </c>
      <c r="F45" s="395">
        <v>2472.17061559681</v>
      </c>
      <c r="G45" s="885">
        <v>296.22753762581618</v>
      </c>
      <c r="H45" s="430">
        <v>101.43991645654398</v>
      </c>
      <c r="I45" s="395">
        <v>626.26010958739107</v>
      </c>
      <c r="J45" s="885">
        <v>-83.802270829068576</v>
      </c>
    </row>
    <row r="46" spans="1:10" ht="13.05" customHeight="1">
      <c r="A46" s="204" t="s">
        <v>674</v>
      </c>
      <c r="B46" s="430">
        <v>7368.1208712641483</v>
      </c>
      <c r="C46" s="430">
        <v>2220.5210076009785</v>
      </c>
      <c r="D46" s="885">
        <v>231.81946246140535</v>
      </c>
      <c r="E46" s="431">
        <v>7332.8930199957449</v>
      </c>
      <c r="F46" s="430">
        <v>1849.6982658441477</v>
      </c>
      <c r="G46" s="885">
        <v>296.4372544107473</v>
      </c>
      <c r="H46" s="430">
        <v>35.227851268401864</v>
      </c>
      <c r="I46" s="430">
        <v>370.82274175683614</v>
      </c>
      <c r="J46" s="885">
        <v>-90.500083381751637</v>
      </c>
    </row>
    <row r="47" spans="1:10" ht="13.05" customHeight="1">
      <c r="A47" s="429" t="s">
        <v>675</v>
      </c>
      <c r="B47" s="430">
        <v>2660.7709996059607</v>
      </c>
      <c r="C47" s="430">
        <v>961.60153504908646</v>
      </c>
      <c r="D47" s="885">
        <v>176.70203328763793</v>
      </c>
      <c r="E47" s="431">
        <v>2619.2644829898327</v>
      </c>
      <c r="F47" s="430">
        <v>889.37871109992534</v>
      </c>
      <c r="G47" s="885">
        <v>194.50496737778869</v>
      </c>
      <c r="H47" s="430">
        <v>41.506516616128309</v>
      </c>
      <c r="I47" s="430">
        <v>72.222823949159604</v>
      </c>
      <c r="J47" s="885">
        <v>-42.529917349470679</v>
      </c>
    </row>
    <row r="48" spans="1:10" ht="13.05" customHeight="1">
      <c r="A48" s="206" t="s">
        <v>676</v>
      </c>
      <c r="B48" s="430">
        <v>1867.8397805849449</v>
      </c>
      <c r="C48" s="430">
        <v>625.57505848684764</v>
      </c>
      <c r="D48" s="885">
        <v>198.57964368063361</v>
      </c>
      <c r="E48" s="431">
        <v>1836.6708637336019</v>
      </c>
      <c r="F48" s="430">
        <v>610.89514858785662</v>
      </c>
      <c r="G48" s="885">
        <v>200.65238985433828</v>
      </c>
      <c r="H48" s="430">
        <v>31.168916851343198</v>
      </c>
      <c r="I48" s="430">
        <v>14.679909898991156</v>
      </c>
      <c r="J48" s="885">
        <v>112.3236250481702</v>
      </c>
    </row>
    <row r="49" spans="1:10" ht="13.05" customHeight="1">
      <c r="A49" s="429" t="s">
        <v>260</v>
      </c>
      <c r="B49" s="430">
        <v>7427.8209091391545</v>
      </c>
      <c r="C49" s="430">
        <v>2909.1471032602376</v>
      </c>
      <c r="D49" s="885">
        <v>155.32641167629188</v>
      </c>
      <c r="E49" s="431">
        <v>7373.5563114271199</v>
      </c>
      <c r="F49" s="430">
        <v>2750.8610620910908</v>
      </c>
      <c r="G49" s="885">
        <v>168.04539178805516</v>
      </c>
      <c r="H49" s="430">
        <v>54.264597712035389</v>
      </c>
      <c r="I49" s="430">
        <v>158.28604116914224</v>
      </c>
      <c r="J49" s="885">
        <v>-65.717382713457965</v>
      </c>
    </row>
    <row r="50" spans="1:10" ht="13.05" customHeight="1">
      <c r="A50" s="204" t="s">
        <v>261</v>
      </c>
      <c r="B50" s="430">
        <v>373.83208217694937</v>
      </c>
      <c r="C50" s="430">
        <v>118.5900158854954</v>
      </c>
      <c r="D50" s="885">
        <v>215.23065359726652</v>
      </c>
      <c r="E50" s="431">
        <v>373.83208217694937</v>
      </c>
      <c r="F50" s="430">
        <v>118.5900158854954</v>
      </c>
      <c r="G50" s="885">
        <v>215.23065359726652</v>
      </c>
      <c r="H50" s="430">
        <v>0</v>
      </c>
      <c r="I50" s="430">
        <v>0</v>
      </c>
      <c r="J50" s="885" t="s">
        <v>147</v>
      </c>
    </row>
    <row r="51" spans="1:10" ht="13.05" customHeight="1">
      <c r="A51" s="204" t="s">
        <v>736</v>
      </c>
      <c r="B51" s="430">
        <v>418.01256380095259</v>
      </c>
      <c r="C51" s="430">
        <v>193.97058840794631</v>
      </c>
      <c r="D51" s="885">
        <v>115.50306530071239</v>
      </c>
      <c r="E51" s="431">
        <v>404.77476655439443</v>
      </c>
      <c r="F51" s="430">
        <v>164.24689463971387</v>
      </c>
      <c r="G51" s="885">
        <v>146.44287335982452</v>
      </c>
      <c r="H51" s="430">
        <v>13.237797246558198</v>
      </c>
      <c r="I51" s="430">
        <v>29.723693768232472</v>
      </c>
      <c r="J51" s="885">
        <v>-55.463821724922212</v>
      </c>
    </row>
    <row r="52" spans="1:10" ht="13.05" customHeight="1">
      <c r="A52" s="204" t="s">
        <v>263</v>
      </c>
      <c r="B52" s="430">
        <v>643.00052946365292</v>
      </c>
      <c r="C52" s="430">
        <v>230.37168325463497</v>
      </c>
      <c r="D52" s="885">
        <v>179.11439478129353</v>
      </c>
      <c r="E52" s="431">
        <v>613.31355484486437</v>
      </c>
      <c r="F52" s="430">
        <v>204.17997048507416</v>
      </c>
      <c r="G52" s="885">
        <v>200.37890268462863</v>
      </c>
      <c r="H52" s="430">
        <v>29.686974618788497</v>
      </c>
      <c r="I52" s="430">
        <v>26.191712769560798</v>
      </c>
      <c r="J52" s="885">
        <v>13.344915164501137</v>
      </c>
    </row>
    <row r="53" spans="1:10" ht="13.05" customHeight="1">
      <c r="A53" s="204" t="s">
        <v>264</v>
      </c>
      <c r="B53" s="430">
        <v>217.97201914267356</v>
      </c>
      <c r="C53" s="430">
        <v>97.783751338100259</v>
      </c>
      <c r="D53" s="885">
        <v>122.91231023547712</v>
      </c>
      <c r="E53" s="431">
        <v>216.72595243405178</v>
      </c>
      <c r="F53" s="430">
        <v>97.783751338100259</v>
      </c>
      <c r="G53" s="885">
        <v>121.63800168055849</v>
      </c>
      <c r="H53" s="430">
        <v>1.2460667086217747</v>
      </c>
      <c r="I53" s="430">
        <v>0</v>
      </c>
      <c r="J53" s="885" t="s">
        <v>147</v>
      </c>
    </row>
    <row r="54" spans="1:10" s="5" customFormat="1" ht="13.05" customHeight="1">
      <c r="A54" s="204" t="s">
        <v>259</v>
      </c>
      <c r="B54" s="430">
        <v>995.13503343207117</v>
      </c>
      <c r="C54" s="430">
        <v>345.84754690389508</v>
      </c>
      <c r="D54" s="885">
        <v>187.73806330007065</v>
      </c>
      <c r="E54" s="431">
        <v>983.49195449532897</v>
      </c>
      <c r="F54" s="430">
        <v>285.42648123621768</v>
      </c>
      <c r="G54" s="885">
        <v>244.56927410368604</v>
      </c>
      <c r="H54" s="430">
        <v>11.643078936741997</v>
      </c>
      <c r="I54" s="430">
        <v>60.421065667677418</v>
      </c>
      <c r="J54" s="885">
        <v>-80.730099993965311</v>
      </c>
    </row>
    <row r="55" spans="1:10" ht="13.05" customHeight="1">
      <c r="A55" s="204" t="s">
        <v>257</v>
      </c>
      <c r="B55" s="430">
        <v>0</v>
      </c>
      <c r="C55" s="430">
        <v>181.24657529946609</v>
      </c>
      <c r="D55" s="885">
        <v>-100</v>
      </c>
      <c r="E55" s="431">
        <v>0</v>
      </c>
      <c r="F55" s="430">
        <v>181.24657529946609</v>
      </c>
      <c r="G55" s="885">
        <v>-100</v>
      </c>
      <c r="H55" s="430">
        <v>0</v>
      </c>
      <c r="I55" s="430">
        <v>0</v>
      </c>
      <c r="J55" s="885" t="s">
        <v>147</v>
      </c>
    </row>
    <row r="56" spans="1:10" ht="13.05" customHeight="1">
      <c r="A56" s="204" t="s">
        <v>680</v>
      </c>
      <c r="B56" s="430">
        <v>3548.2890494750673</v>
      </c>
      <c r="C56" s="430">
        <v>1587.2114779310693</v>
      </c>
      <c r="D56" s="885">
        <v>123.55490108351934</v>
      </c>
      <c r="E56" s="431">
        <v>3502.8616426019903</v>
      </c>
      <c r="F56" s="430">
        <v>1562.9297151775099</v>
      </c>
      <c r="G56" s="885">
        <v>124.12150774189818</v>
      </c>
      <c r="H56" s="430">
        <v>45.427406873077835</v>
      </c>
      <c r="I56" s="430">
        <v>24.281762753559818</v>
      </c>
      <c r="J56" s="885">
        <v>87.084468842435953</v>
      </c>
    </row>
    <row r="57" spans="1:10" ht="13.05" customHeight="1">
      <c r="A57" s="522" t="s">
        <v>266</v>
      </c>
      <c r="B57" s="180"/>
      <c r="C57" s="181"/>
      <c r="D57" s="180"/>
      <c r="E57" s="179"/>
      <c r="F57" s="181"/>
      <c r="G57" s="180"/>
      <c r="H57" s="179"/>
      <c r="I57" s="181"/>
      <c r="J57" s="180"/>
    </row>
    <row r="58" spans="1:10" ht="13.05" customHeight="1">
      <c r="A58" s="524" t="s">
        <v>682</v>
      </c>
      <c r="B58" s="419">
        <v>45873.799003382155</v>
      </c>
      <c r="C58" s="419">
        <v>20538.852848539318</v>
      </c>
      <c r="D58" s="885">
        <v>123.35132025956655</v>
      </c>
      <c r="E58" s="421">
        <v>45349.821442789573</v>
      </c>
      <c r="F58" s="419">
        <v>14300.588382395063</v>
      </c>
      <c r="G58" s="885">
        <v>217.11857044020718</v>
      </c>
      <c r="H58" s="421">
        <v>523.97756059273559</v>
      </c>
      <c r="I58" s="419">
        <v>6238.2644661444419</v>
      </c>
      <c r="J58" s="885">
        <v>-91.600587576297812</v>
      </c>
    </row>
    <row r="59" spans="1:10" ht="13.05" customHeight="1">
      <c r="A59" s="524" t="s">
        <v>683</v>
      </c>
      <c r="B59" s="419">
        <v>17620.131763335499</v>
      </c>
      <c r="C59" s="419">
        <v>5957.9369750475817</v>
      </c>
      <c r="D59" s="885">
        <v>195.74216439566788</v>
      </c>
      <c r="E59" s="421">
        <v>17519.519912064203</v>
      </c>
      <c r="F59" s="419">
        <v>4804.0836464584872</v>
      </c>
      <c r="G59" s="885">
        <v>264.67974334667093</v>
      </c>
      <c r="H59" s="421">
        <v>100.61185127128579</v>
      </c>
      <c r="I59" s="419">
        <v>1153.853328589101</v>
      </c>
      <c r="J59" s="885">
        <v>-91.280360442837988</v>
      </c>
    </row>
    <row r="60" spans="1:10" ht="13.05" customHeight="1">
      <c r="A60" s="524" t="s">
        <v>684</v>
      </c>
      <c r="B60" s="419">
        <v>11234.025752757661</v>
      </c>
      <c r="C60" s="419">
        <v>6436.463852765959</v>
      </c>
      <c r="D60" s="885">
        <v>74.537230531171758</v>
      </c>
      <c r="E60" s="421">
        <v>11050.887800741695</v>
      </c>
      <c r="F60" s="419">
        <v>3223.3222091305875</v>
      </c>
      <c r="G60" s="885">
        <v>242.84154930085015</v>
      </c>
      <c r="H60" s="421">
        <v>183.13795201599854</v>
      </c>
      <c r="I60" s="419">
        <v>3213.1416436353534</v>
      </c>
      <c r="J60" s="885">
        <v>-94.300346130748352</v>
      </c>
    </row>
    <row r="61" spans="1:10" ht="13.05" customHeight="1">
      <c r="A61" s="524" t="s">
        <v>685</v>
      </c>
      <c r="B61" s="419">
        <v>45873.799003382155</v>
      </c>
      <c r="C61" s="419">
        <v>20538.852848539318</v>
      </c>
      <c r="D61" s="885">
        <v>123.35132025956655</v>
      </c>
      <c r="E61" s="421">
        <v>45349.821442789573</v>
      </c>
      <c r="F61" s="419">
        <v>14300.588382395063</v>
      </c>
      <c r="G61" s="885">
        <v>217.11857044020718</v>
      </c>
      <c r="H61" s="421">
        <v>523.97756059273559</v>
      </c>
      <c r="I61" s="419">
        <v>6238.2644661444419</v>
      </c>
      <c r="J61" s="885">
        <v>-91.600587576297812</v>
      </c>
    </row>
    <row r="62" spans="1:10" ht="13.05" customHeight="1">
      <c r="A62" s="524" t="s">
        <v>686</v>
      </c>
      <c r="B62" s="419">
        <v>797.44782165823494</v>
      </c>
      <c r="C62" s="419">
        <v>291.45643632945382</v>
      </c>
      <c r="D62" s="885">
        <v>173.60789547183759</v>
      </c>
      <c r="E62" s="421">
        <v>797.44782165823494</v>
      </c>
      <c r="F62" s="419">
        <v>252.16886717511261</v>
      </c>
      <c r="G62" s="885">
        <v>216.23563629861829</v>
      </c>
      <c r="H62" s="430">
        <v>0</v>
      </c>
      <c r="I62" s="419">
        <v>39.287569154341199</v>
      </c>
      <c r="J62" s="885">
        <v>-100</v>
      </c>
    </row>
    <row r="63" spans="1:10" ht="13.05" customHeight="1">
      <c r="A63" s="524" t="s">
        <v>687</v>
      </c>
      <c r="B63" s="419">
        <v>420.83727825764589</v>
      </c>
      <c r="C63" s="419">
        <v>175.43945054309077</v>
      </c>
      <c r="D63" s="885">
        <v>139.8760808671602</v>
      </c>
      <c r="E63" s="421">
        <v>420.83727825764589</v>
      </c>
      <c r="F63" s="419">
        <v>162.34359415831042</v>
      </c>
      <c r="G63" s="885">
        <v>159.22629127408848</v>
      </c>
      <c r="H63" s="430">
        <v>0</v>
      </c>
      <c r="I63" s="419">
        <v>13.095856384780399</v>
      </c>
      <c r="J63" s="885">
        <v>-100</v>
      </c>
    </row>
    <row r="64" spans="1:10" ht="13.05" customHeight="1">
      <c r="A64" s="524" t="s">
        <v>688</v>
      </c>
      <c r="B64" s="419">
        <v>363.10507900233205</v>
      </c>
      <c r="C64" s="419">
        <v>72.600663554791268</v>
      </c>
      <c r="D64" s="885">
        <v>400.140165700137</v>
      </c>
      <c r="E64" s="421">
        <v>363.10507900233205</v>
      </c>
      <c r="F64" s="419">
        <v>59.504807170010857</v>
      </c>
      <c r="G64" s="885">
        <v>510.21133631255458</v>
      </c>
      <c r="H64" s="430">
        <v>0</v>
      </c>
      <c r="I64" s="419">
        <v>13.095856384780399</v>
      </c>
      <c r="J64" s="885">
        <v>-100</v>
      </c>
    </row>
    <row r="65" spans="1:10" ht="13.05" customHeight="1">
      <c r="A65" s="524" t="s">
        <v>689</v>
      </c>
      <c r="B65" s="419">
        <v>403.09942133829048</v>
      </c>
      <c r="C65" s="419">
        <v>171.56958235372826</v>
      </c>
      <c r="D65" s="885">
        <v>134.94806935369974</v>
      </c>
      <c r="E65" s="421">
        <v>403.09942133829048</v>
      </c>
      <c r="F65" s="419">
        <v>145.37786958416751</v>
      </c>
      <c r="G65" s="885">
        <v>177.27701780972467</v>
      </c>
      <c r="H65" s="430">
        <v>0</v>
      </c>
      <c r="I65" s="419">
        <v>26.191712769560798</v>
      </c>
      <c r="J65" s="885">
        <v>-100</v>
      </c>
    </row>
    <row r="66" spans="1:10" ht="13.05" customHeight="1">
      <c r="A66" s="524" t="s">
        <v>690</v>
      </c>
      <c r="B66" s="419">
        <v>453.35169882688808</v>
      </c>
      <c r="C66" s="419">
        <v>206.43221328118895</v>
      </c>
      <c r="D66" s="885">
        <v>119.61286546366723</v>
      </c>
      <c r="E66" s="421">
        <v>453.35169882688808</v>
      </c>
      <c r="F66" s="419">
        <v>206.43221328118895</v>
      </c>
      <c r="G66" s="885">
        <v>119.61286546366723</v>
      </c>
      <c r="H66" s="546">
        <v>0</v>
      </c>
      <c r="I66" s="419">
        <v>0</v>
      </c>
      <c r="J66" s="885" t="s">
        <v>147</v>
      </c>
    </row>
    <row r="67" spans="1:10" ht="13.05" customHeight="1">
      <c r="A67" s="524" t="s">
        <v>691</v>
      </c>
      <c r="B67" s="419">
        <v>2822.5726642242075</v>
      </c>
      <c r="C67" s="419">
        <v>1039.4519263724931</v>
      </c>
      <c r="D67" s="885">
        <v>171.544319906597</v>
      </c>
      <c r="E67" s="421">
        <v>2801.9928311527387</v>
      </c>
      <c r="F67" s="419">
        <v>1027.6108495162182</v>
      </c>
      <c r="G67" s="885">
        <v>172.67061577559923</v>
      </c>
      <c r="H67" s="546">
        <v>20.57983307146776</v>
      </c>
      <c r="I67" s="419">
        <v>11.841076856274425</v>
      </c>
      <c r="J67" s="885">
        <v>73.800350434874403</v>
      </c>
    </row>
    <row r="68" spans="1:10" ht="13.05" customHeight="1">
      <c r="A68" s="524" t="s">
        <v>692</v>
      </c>
      <c r="B68" s="419">
        <v>221.07878303538976</v>
      </c>
      <c r="C68" s="419">
        <v>70.812727503305652</v>
      </c>
      <c r="D68" s="885">
        <v>212.20204450544492</v>
      </c>
      <c r="E68" s="421">
        <v>221.07878303538976</v>
      </c>
      <c r="F68" s="419">
        <v>70.812727503305652</v>
      </c>
      <c r="G68" s="885">
        <v>212.20204450544492</v>
      </c>
      <c r="H68" s="547">
        <v>0</v>
      </c>
      <c r="I68" s="419">
        <v>0</v>
      </c>
      <c r="J68" s="885" t="s">
        <v>147</v>
      </c>
    </row>
    <row r="69" spans="1:10" ht="13.05" customHeight="1">
      <c r="A69" s="524" t="s">
        <v>693</v>
      </c>
      <c r="B69" s="419">
        <v>198.48257010655431</v>
      </c>
      <c r="C69" s="419">
        <v>42.295593506765449</v>
      </c>
      <c r="D69" s="885">
        <v>369.27481955018732</v>
      </c>
      <c r="E69" s="421">
        <v>198.48257010655431</v>
      </c>
      <c r="F69" s="419">
        <v>42.295593506765449</v>
      </c>
      <c r="G69" s="885">
        <v>369.27481955018732</v>
      </c>
      <c r="H69" s="547">
        <v>0</v>
      </c>
      <c r="I69" s="419">
        <v>0</v>
      </c>
      <c r="J69" s="885" t="s">
        <v>147</v>
      </c>
    </row>
    <row r="70" spans="1:10" ht="13.05" customHeight="1">
      <c r="A70" s="524" t="s">
        <v>694</v>
      </c>
      <c r="B70" s="419">
        <v>223.75869025140298</v>
      </c>
      <c r="C70" s="419">
        <v>82.492402139299188</v>
      </c>
      <c r="D70" s="885">
        <v>171.2476354774555</v>
      </c>
      <c r="E70" s="421">
        <v>223.75869025140298</v>
      </c>
      <c r="F70" s="419">
        <v>82.492402139299188</v>
      </c>
      <c r="G70" s="885">
        <v>171.2476354774555</v>
      </c>
      <c r="H70" s="547">
        <v>0</v>
      </c>
      <c r="I70" s="419">
        <v>0</v>
      </c>
      <c r="J70" s="885" t="s">
        <v>147</v>
      </c>
    </row>
    <row r="71" spans="1:10" s="230" customFormat="1" ht="13.05" customHeight="1">
      <c r="A71" s="524" t="s">
        <v>695</v>
      </c>
      <c r="B71" s="419">
        <v>697.67935821995798</v>
      </c>
      <c r="C71" s="419">
        <v>774.15571251352412</v>
      </c>
      <c r="D71" s="885">
        <v>-9.8786785471443714</v>
      </c>
      <c r="E71" s="421">
        <v>680.87889552442618</v>
      </c>
      <c r="F71" s="419">
        <v>264.92151013287321</v>
      </c>
      <c r="G71" s="885">
        <v>157.01155605784018</v>
      </c>
      <c r="H71" s="434">
        <v>16.800462695531774</v>
      </c>
      <c r="I71" s="419">
        <v>509.23420238065</v>
      </c>
      <c r="J71" s="885">
        <v>-96.700837725158635</v>
      </c>
    </row>
    <row r="72" spans="1:10" ht="13.05" customHeight="1">
      <c r="A72" s="432" t="s">
        <v>696</v>
      </c>
      <c r="B72" s="435">
        <v>38.900747590043345</v>
      </c>
      <c r="C72" s="435">
        <v>38.737108313237464</v>
      </c>
      <c r="D72" s="433">
        <v>0.422435447382008</v>
      </c>
      <c r="E72" s="436">
        <v>38.944894562860462</v>
      </c>
      <c r="F72" s="435">
        <v>40.199734075573019</v>
      </c>
      <c r="G72" s="433">
        <v>-3.1215119740681252</v>
      </c>
      <c r="H72" s="436">
        <v>34.959449446502049</v>
      </c>
      <c r="I72" s="435">
        <v>36.326428156811495</v>
      </c>
      <c r="J72" s="433">
        <v>-3.7630418944812449</v>
      </c>
    </row>
    <row r="73" spans="1:10">
      <c r="A73" s="399" t="s">
        <v>293</v>
      </c>
      <c r="C73" s="10"/>
      <c r="D73" s="189"/>
      <c r="F73" s="10"/>
      <c r="G73" s="189"/>
      <c r="H73" s="10"/>
      <c r="I73" s="10"/>
      <c r="J73" s="189"/>
    </row>
    <row r="74" spans="1:10">
      <c r="A74" s="400" t="s">
        <v>294</v>
      </c>
      <c r="C74" s="189"/>
      <c r="D74" s="10"/>
      <c r="G74" s="10"/>
      <c r="I74" s="232"/>
      <c r="J74" s="10"/>
    </row>
    <row r="75" spans="1:10" s="2" customFormat="1" ht="13.8">
      <c r="A75" s="293" t="s">
        <v>296</v>
      </c>
      <c r="B75" s="209"/>
      <c r="C75" s="261"/>
      <c r="D75" s="258"/>
      <c r="E75" s="255"/>
      <c r="F75" s="255"/>
      <c r="G75" s="255"/>
      <c r="H75" s="255"/>
      <c r="I75" s="255"/>
      <c r="J75" s="255"/>
    </row>
    <row r="76" spans="1:10" s="2" customFormat="1" ht="13.8">
      <c r="A76" s="293" t="s">
        <v>297</v>
      </c>
      <c r="B76" s="209"/>
      <c r="C76" s="255"/>
      <c r="D76" s="255"/>
      <c r="E76" s="255"/>
      <c r="F76" s="255"/>
      <c r="G76" s="255"/>
      <c r="H76" s="255"/>
      <c r="I76" s="255"/>
      <c r="J76" s="255"/>
    </row>
    <row r="77" spans="1:10">
      <c r="A77" s="293" t="s">
        <v>298</v>
      </c>
      <c r="C77" s="189"/>
      <c r="D77" s="189"/>
      <c r="G77" s="189"/>
      <c r="J77" s="189"/>
    </row>
    <row r="78" spans="1:10">
      <c r="A78" s="299"/>
      <c r="C78" s="189"/>
      <c r="D78" s="189"/>
      <c r="G78" s="189"/>
      <c r="J78" s="18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4" type="noConversion"/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EC7B1-7614-4F7F-96AC-6E2290E32650}">
  <dimension ref="A1:AW79"/>
  <sheetViews>
    <sheetView showGridLines="0" zoomScaleNormal="100" workbookViewId="0">
      <selection activeCell="D14" sqref="D14:D15"/>
    </sheetView>
  </sheetViews>
  <sheetFormatPr defaultColWidth="9.21875" defaultRowHeight="13.2"/>
  <cols>
    <col min="1" max="1" width="32.77734375" customWidth="1"/>
    <col min="2" max="14" width="11.77734375" customWidth="1"/>
  </cols>
  <sheetData>
    <row r="1" spans="1:49" ht="15.75" customHeight="1">
      <c r="A1" s="1317" t="s">
        <v>1134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</row>
    <row r="3" spans="1:49" s="189" customFormat="1" ht="11.4">
      <c r="A3" s="614" t="s">
        <v>200</v>
      </c>
      <c r="B3" s="614" t="s">
        <v>185</v>
      </c>
      <c r="C3" s="614" t="s">
        <v>186</v>
      </c>
      <c r="D3" s="614" t="s">
        <v>187</v>
      </c>
      <c r="E3" s="614" t="s">
        <v>188</v>
      </c>
      <c r="F3" s="614" t="s">
        <v>189</v>
      </c>
      <c r="G3" s="614" t="s">
        <v>190</v>
      </c>
      <c r="H3" s="614" t="s">
        <v>191</v>
      </c>
      <c r="I3" s="614" t="s">
        <v>192</v>
      </c>
      <c r="J3" s="614" t="s">
        <v>193</v>
      </c>
      <c r="K3" s="614" t="s">
        <v>194</v>
      </c>
      <c r="L3" s="614" t="s">
        <v>195</v>
      </c>
      <c r="M3" s="614" t="s">
        <v>196</v>
      </c>
      <c r="N3" s="615" t="s">
        <v>197</v>
      </c>
      <c r="AW3" s="616"/>
    </row>
    <row r="4" spans="1:49" s="189" customFormat="1" ht="12">
      <c r="A4" s="329" t="s">
        <v>145</v>
      </c>
      <c r="B4" s="633">
        <v>402.39384701998603</v>
      </c>
      <c r="C4" s="633">
        <v>399.44201914558744</v>
      </c>
      <c r="D4" s="633">
        <v>774.97087807976425</v>
      </c>
      <c r="E4" s="650">
        <v>852.96628337597053</v>
      </c>
      <c r="F4" s="650">
        <v>1151.4902466413384</v>
      </c>
      <c r="G4" s="650">
        <v>1497.8796423298345</v>
      </c>
      <c r="H4" s="650">
        <v>1600.6561874843196</v>
      </c>
      <c r="I4" s="650">
        <v>1371.7921740491793</v>
      </c>
      <c r="J4" s="650">
        <v>1048.2220751662583</v>
      </c>
      <c r="K4" s="650">
        <v>1125.1974131767195</v>
      </c>
      <c r="L4" s="650">
        <v>1189.2598394936176</v>
      </c>
      <c r="M4" s="650">
        <v>1712.7137510424479</v>
      </c>
      <c r="N4" s="633">
        <v>13126.984357005023</v>
      </c>
      <c r="AW4" s="616"/>
    </row>
    <row r="5" spans="1:49" s="189" customFormat="1" ht="11.4">
      <c r="A5" s="617" t="s">
        <v>172</v>
      </c>
      <c r="B5" s="618">
        <v>402.39384701998603</v>
      </c>
      <c r="C5" s="618">
        <v>399.44201914558744</v>
      </c>
      <c r="D5" s="618">
        <v>774.97087807976425</v>
      </c>
      <c r="E5" s="651">
        <v>852.96628337597053</v>
      </c>
      <c r="F5" s="651">
        <v>1151.4902466413384</v>
      </c>
      <c r="G5" s="651">
        <v>1497.8796423298345</v>
      </c>
      <c r="H5" s="651">
        <v>1600.6561874843196</v>
      </c>
      <c r="I5" s="651">
        <v>1371.7921740491793</v>
      </c>
      <c r="J5" s="651">
        <v>1048.2220751662583</v>
      </c>
      <c r="K5" s="651">
        <v>1125.1974131767195</v>
      </c>
      <c r="L5" s="651">
        <v>1189.2598394936176</v>
      </c>
      <c r="M5" s="651">
        <v>1712.7137510424479</v>
      </c>
      <c r="N5" s="618">
        <v>13126.984357005023</v>
      </c>
      <c r="AW5" s="616"/>
    </row>
    <row r="6" spans="1:49" s="189" customFormat="1" ht="11.4">
      <c r="A6" s="617" t="s">
        <v>201</v>
      </c>
      <c r="B6" s="618">
        <v>169.08847158805503</v>
      </c>
      <c r="C6" s="618">
        <v>164.89117461231572</v>
      </c>
      <c r="D6" s="618">
        <v>335.20791213108788</v>
      </c>
      <c r="E6" s="651">
        <v>366.05778126497609</v>
      </c>
      <c r="F6" s="651">
        <v>530.92170488290549</v>
      </c>
      <c r="G6" s="651">
        <v>646.89354251885356</v>
      </c>
      <c r="H6" s="651">
        <v>674.36133202220549</v>
      </c>
      <c r="I6" s="651">
        <v>623.99387429087847</v>
      </c>
      <c r="J6" s="651">
        <v>462.47586659465878</v>
      </c>
      <c r="K6" s="651">
        <v>468.51674606046106</v>
      </c>
      <c r="L6" s="651">
        <v>533.22991686563955</v>
      </c>
      <c r="M6" s="651">
        <v>733.03680188411681</v>
      </c>
      <c r="N6" s="618">
        <v>5708.6751247161537</v>
      </c>
      <c r="AW6" s="616"/>
    </row>
    <row r="7" spans="1:49" s="189" customFormat="1" ht="11.4">
      <c r="A7" s="617" t="s">
        <v>202</v>
      </c>
      <c r="B7" s="618">
        <v>130.34695714682113</v>
      </c>
      <c r="C7" s="618">
        <v>136.29210293368939</v>
      </c>
      <c r="D7" s="618">
        <v>262.28999957889971</v>
      </c>
      <c r="E7" s="651">
        <v>289.02174787711152</v>
      </c>
      <c r="F7" s="651">
        <v>352.95826200718386</v>
      </c>
      <c r="G7" s="651">
        <v>453.35826666002919</v>
      </c>
      <c r="H7" s="651">
        <v>494.27167427784002</v>
      </c>
      <c r="I7" s="651">
        <v>390.74459618822425</v>
      </c>
      <c r="J7" s="651">
        <v>314.1668219492185</v>
      </c>
      <c r="K7" s="651">
        <v>345.49099699966087</v>
      </c>
      <c r="L7" s="651">
        <v>354.52105989193007</v>
      </c>
      <c r="M7" s="651">
        <v>519.62625096183888</v>
      </c>
      <c r="N7" s="618">
        <v>4043.0887364724476</v>
      </c>
      <c r="AW7" s="616"/>
    </row>
    <row r="8" spans="1:49" s="189" customFormat="1" ht="11.4">
      <c r="A8" s="617" t="s">
        <v>203</v>
      </c>
      <c r="B8" s="618">
        <v>0.62344037682905529</v>
      </c>
      <c r="C8" s="618">
        <v>0.92900568404743811</v>
      </c>
      <c r="D8" s="618">
        <v>1.9632296839635477</v>
      </c>
      <c r="E8" s="651">
        <v>2.0808388747191975</v>
      </c>
      <c r="F8" s="651">
        <v>2.625760624392087</v>
      </c>
      <c r="G8" s="651">
        <v>2.1607073436726152</v>
      </c>
      <c r="H8" s="651">
        <v>2.4705503668555138</v>
      </c>
      <c r="I8" s="651">
        <v>1.5648225377388216</v>
      </c>
      <c r="J8" s="651">
        <v>1.2753400327329329</v>
      </c>
      <c r="K8" s="651">
        <v>2.8942786596101708</v>
      </c>
      <c r="L8" s="651">
        <v>2.7614295996757057</v>
      </c>
      <c r="M8" s="651">
        <v>3.8656359405248431</v>
      </c>
      <c r="N8" s="618">
        <v>25.21503972476193</v>
      </c>
      <c r="AW8" s="616"/>
    </row>
    <row r="9" spans="1:49" s="189" customFormat="1" ht="11.4">
      <c r="A9" s="617" t="s">
        <v>204</v>
      </c>
      <c r="B9" s="618">
        <v>1.3667717368623897</v>
      </c>
      <c r="C9" s="618">
        <v>4.1474562078550239</v>
      </c>
      <c r="D9" s="618">
        <v>6.2944870193847731</v>
      </c>
      <c r="E9" s="651">
        <v>6.5131123057787255</v>
      </c>
      <c r="F9" s="651">
        <v>9.2881075227904084</v>
      </c>
      <c r="G9" s="651">
        <v>10.335457552121456</v>
      </c>
      <c r="H9" s="651">
        <v>14.500091421186209</v>
      </c>
      <c r="I9" s="651">
        <v>13.078641465990941</v>
      </c>
      <c r="J9" s="651">
        <v>8.2601387505839412</v>
      </c>
      <c r="K9" s="651">
        <v>10.350695681860953</v>
      </c>
      <c r="L9" s="651">
        <v>9.1619802552963598</v>
      </c>
      <c r="M9" s="651">
        <v>14.815844916842295</v>
      </c>
      <c r="N9" s="618">
        <v>108.11278483655349</v>
      </c>
      <c r="AW9" s="616"/>
    </row>
    <row r="10" spans="1:49" s="189" customFormat="1" ht="11.4">
      <c r="A10" s="617" t="s">
        <v>205</v>
      </c>
      <c r="B10" s="618">
        <v>29.123736016072396</v>
      </c>
      <c r="C10" s="618">
        <v>29.84039382352567</v>
      </c>
      <c r="D10" s="618">
        <v>52.314837256735714</v>
      </c>
      <c r="E10" s="651">
        <v>78.954634875884551</v>
      </c>
      <c r="F10" s="651">
        <v>119.68171076523851</v>
      </c>
      <c r="G10" s="651">
        <v>179.49643382506315</v>
      </c>
      <c r="H10" s="651">
        <v>191.93911797663213</v>
      </c>
      <c r="I10" s="651">
        <v>154.8029830338169</v>
      </c>
      <c r="J10" s="651">
        <v>125.81113407999896</v>
      </c>
      <c r="K10" s="651">
        <v>136.18826696761028</v>
      </c>
      <c r="L10" s="651">
        <v>131.60725487096741</v>
      </c>
      <c r="M10" s="651">
        <v>174.94283666072721</v>
      </c>
      <c r="N10" s="618">
        <v>1404.7033401522729</v>
      </c>
      <c r="AW10" s="616"/>
    </row>
    <row r="11" spans="1:49" s="189" customFormat="1" ht="11.4">
      <c r="A11" s="617" t="s">
        <v>206</v>
      </c>
      <c r="B11" s="618">
        <v>71.844470155346102</v>
      </c>
      <c r="C11" s="618">
        <v>63.341885884154124</v>
      </c>
      <c r="D11" s="618">
        <v>116.90041240969268</v>
      </c>
      <c r="E11" s="651">
        <v>110.33816817750059</v>
      </c>
      <c r="F11" s="651">
        <v>136.01470083882811</v>
      </c>
      <c r="G11" s="651">
        <v>205.6352344300945</v>
      </c>
      <c r="H11" s="651">
        <v>223.11342141960023</v>
      </c>
      <c r="I11" s="651">
        <v>187.6072565325299</v>
      </c>
      <c r="J11" s="651">
        <v>136.2327737590652</v>
      </c>
      <c r="K11" s="651">
        <v>161.75642880751622</v>
      </c>
      <c r="L11" s="651">
        <v>157.9781980101086</v>
      </c>
      <c r="M11" s="651">
        <v>266.426380678398</v>
      </c>
      <c r="N11" s="618">
        <v>1837.1893311028339</v>
      </c>
      <c r="AW11" s="616"/>
    </row>
    <row r="12" spans="1:49" s="189" customFormat="1" ht="11.4">
      <c r="A12" s="617" t="s">
        <v>162</v>
      </c>
      <c r="B12" s="618">
        <v>0</v>
      </c>
      <c r="C12" s="618">
        <v>0</v>
      </c>
      <c r="D12" s="618">
        <v>0</v>
      </c>
      <c r="E12" s="618">
        <v>0</v>
      </c>
      <c r="F12" s="618">
        <v>0</v>
      </c>
      <c r="G12" s="618">
        <v>0</v>
      </c>
      <c r="H12" s="618">
        <v>0</v>
      </c>
      <c r="I12" s="618">
        <v>0</v>
      </c>
      <c r="J12" s="618">
        <v>0</v>
      </c>
      <c r="K12" s="618">
        <v>0</v>
      </c>
      <c r="L12" s="618">
        <v>0</v>
      </c>
      <c r="M12" s="618">
        <v>0</v>
      </c>
      <c r="N12" s="618">
        <v>0</v>
      </c>
      <c r="AW12" s="616"/>
    </row>
    <row r="13" spans="1:49" s="189" customFormat="1" ht="12">
      <c r="A13" s="628"/>
      <c r="B13" s="628"/>
      <c r="C13" s="628"/>
      <c r="D13" s="628"/>
      <c r="E13" s="628"/>
      <c r="F13" s="628"/>
      <c r="G13" s="628"/>
      <c r="H13" s="628"/>
      <c r="I13" s="628"/>
      <c r="J13" s="628"/>
      <c r="K13" s="628"/>
      <c r="L13" s="629"/>
      <c r="M13" s="629"/>
      <c r="N13" s="619"/>
      <c r="AW13" s="616"/>
    </row>
    <row r="14" spans="1:49" s="189" customFormat="1" ht="12">
      <c r="A14" s="329" t="s">
        <v>163</v>
      </c>
      <c r="B14" s="634">
        <v>2506145</v>
      </c>
      <c r="C14" s="634">
        <v>2539868</v>
      </c>
      <c r="D14" s="634">
        <v>4259791</v>
      </c>
      <c r="E14" s="634">
        <v>4544287</v>
      </c>
      <c r="F14" s="634">
        <v>5906488</v>
      </c>
      <c r="G14" s="634">
        <v>7679183</v>
      </c>
      <c r="H14" s="634">
        <v>8221214</v>
      </c>
      <c r="I14" s="634">
        <v>6553003</v>
      </c>
      <c r="J14" s="634">
        <v>4622029</v>
      </c>
      <c r="K14" s="634">
        <v>5099902</v>
      </c>
      <c r="L14" s="635">
        <v>5734772</v>
      </c>
      <c r="M14" s="635">
        <v>7645593</v>
      </c>
      <c r="N14" s="635">
        <v>65312274</v>
      </c>
      <c r="AW14" s="616"/>
    </row>
    <row r="15" spans="1:49" s="189" customFormat="1" ht="11.4">
      <c r="A15" s="617" t="s">
        <v>172</v>
      </c>
      <c r="B15" s="621">
        <v>2506145</v>
      </c>
      <c r="C15" s="621">
        <v>2539868</v>
      </c>
      <c r="D15" s="621">
        <v>4259791</v>
      </c>
      <c r="E15" s="621">
        <v>4544287</v>
      </c>
      <c r="F15" s="621">
        <v>5906488</v>
      </c>
      <c r="G15" s="621">
        <v>7679183</v>
      </c>
      <c r="H15" s="621">
        <v>8221214</v>
      </c>
      <c r="I15" s="621">
        <v>6553003</v>
      </c>
      <c r="J15" s="621">
        <v>4622029</v>
      </c>
      <c r="K15" s="621">
        <v>5099902</v>
      </c>
      <c r="L15" s="622">
        <v>5734772</v>
      </c>
      <c r="M15" s="622">
        <v>7645593</v>
      </c>
      <c r="N15" s="622">
        <v>65312274</v>
      </c>
      <c r="AW15" s="616"/>
    </row>
    <row r="16" spans="1:49" s="189" customFormat="1" ht="11.4">
      <c r="A16" s="617" t="s">
        <v>201</v>
      </c>
      <c r="B16" s="621">
        <v>1056852</v>
      </c>
      <c r="C16" s="621">
        <v>1004599</v>
      </c>
      <c r="D16" s="621">
        <v>1755921</v>
      </c>
      <c r="E16" s="621">
        <v>1806174</v>
      </c>
      <c r="F16" s="621">
        <v>2508563</v>
      </c>
      <c r="G16" s="621">
        <v>3238670</v>
      </c>
      <c r="H16" s="621">
        <v>3541120</v>
      </c>
      <c r="I16" s="621">
        <v>2848696</v>
      </c>
      <c r="J16" s="621">
        <v>1835205</v>
      </c>
      <c r="K16" s="621">
        <v>1920460</v>
      </c>
      <c r="L16" s="622">
        <v>2207807</v>
      </c>
      <c r="M16" s="622">
        <v>3174009</v>
      </c>
      <c r="N16" s="622">
        <v>26898075</v>
      </c>
      <c r="AW16" s="616"/>
    </row>
    <row r="17" spans="1:49" s="189" customFormat="1" ht="11.4">
      <c r="A17" s="617" t="s">
        <v>202</v>
      </c>
      <c r="B17" s="621">
        <v>815427</v>
      </c>
      <c r="C17" s="621">
        <v>902372</v>
      </c>
      <c r="D17" s="621">
        <v>1520358</v>
      </c>
      <c r="E17" s="621">
        <v>1542143</v>
      </c>
      <c r="F17" s="621">
        <v>1818252</v>
      </c>
      <c r="G17" s="621">
        <v>2245914</v>
      </c>
      <c r="H17" s="621">
        <v>2362252</v>
      </c>
      <c r="I17" s="621">
        <v>1873524</v>
      </c>
      <c r="J17" s="621">
        <v>1402638</v>
      </c>
      <c r="K17" s="621">
        <v>1620751</v>
      </c>
      <c r="L17" s="622">
        <v>1734545</v>
      </c>
      <c r="M17" s="622">
        <v>2187755</v>
      </c>
      <c r="N17" s="622">
        <v>20025929</v>
      </c>
      <c r="AW17" s="616"/>
    </row>
    <row r="18" spans="1:49" s="189" customFormat="1" ht="11.4">
      <c r="A18" s="617" t="s">
        <v>203</v>
      </c>
      <c r="B18" s="621">
        <v>9145</v>
      </c>
      <c r="C18" s="621">
        <v>9420</v>
      </c>
      <c r="D18" s="621">
        <v>13185</v>
      </c>
      <c r="E18" s="621">
        <v>12664</v>
      </c>
      <c r="F18" s="621">
        <v>16346</v>
      </c>
      <c r="G18" s="621">
        <v>18918</v>
      </c>
      <c r="H18" s="621">
        <v>18102</v>
      </c>
      <c r="I18" s="621">
        <v>13695</v>
      </c>
      <c r="J18" s="621">
        <v>8850</v>
      </c>
      <c r="K18" s="621">
        <v>14209</v>
      </c>
      <c r="L18" s="622">
        <v>21207</v>
      </c>
      <c r="M18" s="622">
        <v>26918</v>
      </c>
      <c r="N18" s="622">
        <v>182658</v>
      </c>
      <c r="AW18" s="616"/>
    </row>
    <row r="19" spans="1:49" s="189" customFormat="1" ht="11.4">
      <c r="A19" s="617" t="s">
        <v>204</v>
      </c>
      <c r="B19" s="621">
        <v>6023</v>
      </c>
      <c r="C19" s="621">
        <v>10378</v>
      </c>
      <c r="D19" s="621">
        <v>14490</v>
      </c>
      <c r="E19" s="621">
        <v>18340</v>
      </c>
      <c r="F19" s="621">
        <v>21452</v>
      </c>
      <c r="G19" s="621">
        <v>23775</v>
      </c>
      <c r="H19" s="621">
        <v>27628</v>
      </c>
      <c r="I19" s="621">
        <v>26618</v>
      </c>
      <c r="J19" s="621">
        <v>16942</v>
      </c>
      <c r="K19" s="621">
        <v>20037</v>
      </c>
      <c r="L19" s="622">
        <v>21352</v>
      </c>
      <c r="M19" s="622">
        <v>27902</v>
      </c>
      <c r="N19" s="622">
        <v>234938</v>
      </c>
      <c r="AW19" s="616"/>
    </row>
    <row r="20" spans="1:49" s="189" customFormat="1" ht="11.4">
      <c r="A20" s="617" t="s">
        <v>205</v>
      </c>
      <c r="B20" s="621">
        <v>93165</v>
      </c>
      <c r="C20" s="621">
        <v>104427</v>
      </c>
      <c r="D20" s="621">
        <v>156640</v>
      </c>
      <c r="E20" s="621">
        <v>395036</v>
      </c>
      <c r="F20" s="621">
        <v>629971</v>
      </c>
      <c r="G20" s="621">
        <v>905950</v>
      </c>
      <c r="H20" s="621">
        <v>980472</v>
      </c>
      <c r="I20" s="621">
        <v>791997</v>
      </c>
      <c r="J20" s="621">
        <v>624954</v>
      </c>
      <c r="K20" s="621">
        <v>700243</v>
      </c>
      <c r="L20" s="622">
        <v>746767</v>
      </c>
      <c r="M20" s="622">
        <v>876184</v>
      </c>
      <c r="N20" s="622">
        <v>7005805</v>
      </c>
      <c r="AW20" s="616"/>
    </row>
    <row r="21" spans="1:49" s="189" customFormat="1" ht="11.4">
      <c r="A21" s="617" t="s">
        <v>206</v>
      </c>
      <c r="B21" s="621">
        <v>525534</v>
      </c>
      <c r="C21" s="621">
        <v>508672</v>
      </c>
      <c r="D21" s="621">
        <v>799196</v>
      </c>
      <c r="E21" s="621">
        <v>769929</v>
      </c>
      <c r="F21" s="621">
        <v>911904</v>
      </c>
      <c r="G21" s="621">
        <v>1245957</v>
      </c>
      <c r="H21" s="621">
        <v>1291639</v>
      </c>
      <c r="I21" s="621">
        <v>998474</v>
      </c>
      <c r="J21" s="621">
        <v>733439</v>
      </c>
      <c r="K21" s="621">
        <v>824203</v>
      </c>
      <c r="L21" s="622">
        <v>1003095</v>
      </c>
      <c r="M21" s="622">
        <v>1352826</v>
      </c>
      <c r="N21" s="622">
        <v>10964869</v>
      </c>
      <c r="AW21" s="616"/>
    </row>
    <row r="22" spans="1:49" s="189" customFormat="1" ht="11.4">
      <c r="A22" s="617" t="s">
        <v>162</v>
      </c>
      <c r="B22" s="621">
        <v>0</v>
      </c>
      <c r="C22" s="621">
        <v>0</v>
      </c>
      <c r="D22" s="621">
        <v>0</v>
      </c>
      <c r="E22" s="621">
        <v>0</v>
      </c>
      <c r="F22" s="621">
        <v>0</v>
      </c>
      <c r="G22" s="621">
        <v>0</v>
      </c>
      <c r="H22" s="621">
        <v>0</v>
      </c>
      <c r="I22" s="621">
        <v>0</v>
      </c>
      <c r="J22" s="621">
        <v>0</v>
      </c>
      <c r="K22" s="621">
        <v>0</v>
      </c>
      <c r="L22" s="622">
        <v>0</v>
      </c>
      <c r="M22" s="622">
        <v>0</v>
      </c>
      <c r="N22" s="622">
        <v>0</v>
      </c>
      <c r="AW22" s="616"/>
    </row>
    <row r="23" spans="1:49" s="189" customFormat="1" ht="12">
      <c r="A23" s="628"/>
      <c r="B23" s="628"/>
      <c r="C23" s="628"/>
      <c r="D23" s="628"/>
      <c r="E23" s="628"/>
      <c r="F23" s="628"/>
      <c r="G23" s="628"/>
      <c r="H23" s="628"/>
      <c r="I23" s="628"/>
      <c r="J23" s="628"/>
      <c r="K23" s="628"/>
      <c r="L23" s="629"/>
      <c r="M23" s="629"/>
      <c r="N23" s="622"/>
      <c r="AW23" s="616"/>
    </row>
    <row r="24" spans="1:49" s="189" customFormat="1" ht="12">
      <c r="A24" s="329" t="s">
        <v>164</v>
      </c>
      <c r="B24" s="634">
        <v>171980</v>
      </c>
      <c r="C24" s="634">
        <v>235271</v>
      </c>
      <c r="D24" s="634">
        <v>439796</v>
      </c>
      <c r="E24" s="634">
        <v>484547</v>
      </c>
      <c r="F24" s="634">
        <v>629847</v>
      </c>
      <c r="G24" s="634">
        <v>791520</v>
      </c>
      <c r="H24" s="634">
        <v>879554</v>
      </c>
      <c r="I24" s="634">
        <v>723017</v>
      </c>
      <c r="J24" s="634">
        <v>504586</v>
      </c>
      <c r="K24" s="634">
        <v>550785</v>
      </c>
      <c r="L24" s="635">
        <v>614018</v>
      </c>
      <c r="M24" s="635">
        <v>752840</v>
      </c>
      <c r="N24" s="635">
        <v>6777760</v>
      </c>
      <c r="AW24" s="616"/>
    </row>
    <row r="25" spans="1:49" s="189" customFormat="1" ht="11.4">
      <c r="A25" s="617" t="s">
        <v>172</v>
      </c>
      <c r="B25" s="621">
        <v>171980</v>
      </c>
      <c r="C25" s="621">
        <v>235271</v>
      </c>
      <c r="D25" s="621">
        <v>439796</v>
      </c>
      <c r="E25" s="621">
        <v>484547</v>
      </c>
      <c r="F25" s="621">
        <v>629847</v>
      </c>
      <c r="G25" s="621">
        <v>791520</v>
      </c>
      <c r="H25" s="621">
        <v>879554</v>
      </c>
      <c r="I25" s="621">
        <v>723017</v>
      </c>
      <c r="J25" s="621">
        <v>504586</v>
      </c>
      <c r="K25" s="621">
        <v>550785</v>
      </c>
      <c r="L25" s="622">
        <v>614018</v>
      </c>
      <c r="M25" s="622">
        <v>752840</v>
      </c>
      <c r="N25" s="622">
        <v>6777760</v>
      </c>
      <c r="AW25" s="616"/>
    </row>
    <row r="26" spans="1:49" s="189" customFormat="1" ht="11.4">
      <c r="A26" s="617" t="s">
        <v>201</v>
      </c>
      <c r="B26" s="621">
        <v>78875</v>
      </c>
      <c r="C26" s="621">
        <v>105402</v>
      </c>
      <c r="D26" s="621">
        <v>206936</v>
      </c>
      <c r="E26" s="621">
        <v>223079</v>
      </c>
      <c r="F26" s="621">
        <v>310874</v>
      </c>
      <c r="G26" s="621">
        <v>394775</v>
      </c>
      <c r="H26" s="621">
        <v>453617</v>
      </c>
      <c r="I26" s="621">
        <v>369671</v>
      </c>
      <c r="J26" s="621">
        <v>244850</v>
      </c>
      <c r="K26" s="621">
        <v>256930</v>
      </c>
      <c r="L26" s="622">
        <v>292395</v>
      </c>
      <c r="M26" s="622">
        <v>389219</v>
      </c>
      <c r="N26" s="622">
        <v>3326622</v>
      </c>
      <c r="AW26" s="616"/>
    </row>
    <row r="27" spans="1:49" s="189" customFormat="1" ht="11.4">
      <c r="A27" s="617" t="s">
        <v>202</v>
      </c>
      <c r="B27" s="621">
        <v>67029</v>
      </c>
      <c r="C27" s="621">
        <v>92611</v>
      </c>
      <c r="D27" s="621">
        <v>170766</v>
      </c>
      <c r="E27" s="621">
        <v>178579</v>
      </c>
      <c r="F27" s="621">
        <v>216413</v>
      </c>
      <c r="G27" s="621">
        <v>261045</v>
      </c>
      <c r="H27" s="621">
        <v>282736</v>
      </c>
      <c r="I27" s="621">
        <v>232992</v>
      </c>
      <c r="J27" s="621">
        <v>172762</v>
      </c>
      <c r="K27" s="621">
        <v>190210</v>
      </c>
      <c r="L27" s="622">
        <v>202919</v>
      </c>
      <c r="M27" s="622">
        <v>235880</v>
      </c>
      <c r="N27" s="622">
        <v>2303942</v>
      </c>
      <c r="AW27" s="616"/>
    </row>
    <row r="28" spans="1:49" s="189" customFormat="1" ht="11.4">
      <c r="A28" s="617" t="s">
        <v>203</v>
      </c>
      <c r="B28" s="621">
        <v>819</v>
      </c>
      <c r="C28" s="621">
        <v>992</v>
      </c>
      <c r="D28" s="621">
        <v>1665</v>
      </c>
      <c r="E28" s="621">
        <v>1590</v>
      </c>
      <c r="F28" s="621">
        <v>2265</v>
      </c>
      <c r="G28" s="621">
        <v>2979</v>
      </c>
      <c r="H28" s="621">
        <v>3202</v>
      </c>
      <c r="I28" s="621">
        <v>2598</v>
      </c>
      <c r="J28" s="621">
        <v>1693</v>
      </c>
      <c r="K28" s="621">
        <v>2014</v>
      </c>
      <c r="L28" s="622">
        <v>2587</v>
      </c>
      <c r="M28" s="622">
        <v>3354</v>
      </c>
      <c r="N28" s="622">
        <v>25758</v>
      </c>
      <c r="AW28" s="616"/>
    </row>
    <row r="29" spans="1:49" s="189" customFormat="1" ht="11.4">
      <c r="A29" s="617" t="s">
        <v>204</v>
      </c>
      <c r="B29" s="621">
        <v>954</v>
      </c>
      <c r="C29" s="621">
        <v>1603</v>
      </c>
      <c r="D29" s="621">
        <v>2590</v>
      </c>
      <c r="E29" s="621">
        <v>3385</v>
      </c>
      <c r="F29" s="621">
        <v>4339</v>
      </c>
      <c r="G29" s="621">
        <v>5056</v>
      </c>
      <c r="H29" s="621">
        <v>6040</v>
      </c>
      <c r="I29" s="621">
        <v>5622</v>
      </c>
      <c r="J29" s="621">
        <v>3915</v>
      </c>
      <c r="K29" s="621">
        <v>4416</v>
      </c>
      <c r="L29" s="622">
        <v>4347</v>
      </c>
      <c r="M29" s="622">
        <v>5562</v>
      </c>
      <c r="N29" s="622">
        <v>47829</v>
      </c>
      <c r="AW29" s="616"/>
    </row>
    <row r="30" spans="1:49" s="189" customFormat="1" ht="11.4">
      <c r="A30" s="617" t="s">
        <v>205</v>
      </c>
      <c r="B30" s="621">
        <v>3988</v>
      </c>
      <c r="C30" s="621">
        <v>7347</v>
      </c>
      <c r="D30" s="621">
        <v>15132</v>
      </c>
      <c r="E30" s="621">
        <v>41916</v>
      </c>
      <c r="F30" s="621">
        <v>73235</v>
      </c>
      <c r="G30" s="621">
        <v>104349</v>
      </c>
      <c r="H30" s="621">
        <v>115947</v>
      </c>
      <c r="I30" s="621">
        <v>98705</v>
      </c>
      <c r="J30" s="621">
        <v>77243</v>
      </c>
      <c r="K30" s="621">
        <v>84549</v>
      </c>
      <c r="L30" s="622">
        <v>89810</v>
      </c>
      <c r="M30" s="622">
        <v>101428</v>
      </c>
      <c r="N30" s="622">
        <v>813647</v>
      </c>
      <c r="AW30" s="616"/>
    </row>
    <row r="31" spans="1:49" s="189" customFormat="1" ht="11.4">
      <c r="A31" s="617" t="s">
        <v>206</v>
      </c>
      <c r="B31" s="621">
        <v>34278</v>
      </c>
      <c r="C31" s="621">
        <v>46559</v>
      </c>
      <c r="D31" s="621">
        <v>82682</v>
      </c>
      <c r="E31" s="621">
        <v>81962</v>
      </c>
      <c r="F31" s="621">
        <v>102839</v>
      </c>
      <c r="G31" s="621">
        <v>136750</v>
      </c>
      <c r="H31" s="621">
        <v>149349</v>
      </c>
      <c r="I31" s="621">
        <v>119981</v>
      </c>
      <c r="J31" s="621">
        <v>80313</v>
      </c>
      <c r="K31" s="621">
        <v>94174</v>
      </c>
      <c r="L31" s="622">
        <v>110702</v>
      </c>
      <c r="M31" s="622">
        <v>143869</v>
      </c>
      <c r="N31" s="622">
        <v>1183458</v>
      </c>
      <c r="AW31" s="616"/>
    </row>
    <row r="32" spans="1:49" s="189" customFormat="1" ht="11.4">
      <c r="A32" s="617" t="s">
        <v>162</v>
      </c>
      <c r="B32" s="621">
        <v>0</v>
      </c>
      <c r="C32" s="621">
        <v>0</v>
      </c>
      <c r="D32" s="621">
        <v>0</v>
      </c>
      <c r="E32" s="621">
        <v>0</v>
      </c>
      <c r="F32" s="621">
        <v>0</v>
      </c>
      <c r="G32" s="621">
        <v>0</v>
      </c>
      <c r="H32" s="621">
        <v>0</v>
      </c>
      <c r="I32" s="621">
        <v>0</v>
      </c>
      <c r="J32" s="621">
        <v>0</v>
      </c>
      <c r="K32" s="621">
        <v>0</v>
      </c>
      <c r="L32" s="622">
        <v>0</v>
      </c>
      <c r="M32" s="622">
        <v>0</v>
      </c>
      <c r="N32" s="622">
        <v>0</v>
      </c>
      <c r="AW32" s="616"/>
    </row>
    <row r="33" spans="1:49" s="189" customFormat="1" ht="12">
      <c r="A33" s="628"/>
      <c r="B33" s="628"/>
      <c r="C33" s="628"/>
      <c r="D33" s="628"/>
      <c r="E33" s="628"/>
      <c r="F33" s="628"/>
      <c r="G33" s="628"/>
      <c r="H33" s="628"/>
      <c r="I33" s="628"/>
      <c r="J33" s="628"/>
      <c r="K33" s="628"/>
      <c r="L33" s="629"/>
      <c r="M33" s="629"/>
      <c r="N33" s="622"/>
      <c r="AW33" s="616"/>
    </row>
    <row r="34" spans="1:49" s="189" customFormat="1" ht="12">
      <c r="A34" s="329" t="s">
        <v>199</v>
      </c>
      <c r="B34" s="634">
        <v>80843</v>
      </c>
      <c r="C34" s="634">
        <v>90710</v>
      </c>
      <c r="D34" s="634">
        <v>137413</v>
      </c>
      <c r="E34" s="634">
        <v>151476</v>
      </c>
      <c r="F34" s="634">
        <v>190532</v>
      </c>
      <c r="G34" s="634">
        <v>255973</v>
      </c>
      <c r="H34" s="634">
        <v>265200</v>
      </c>
      <c r="I34" s="634">
        <v>211387</v>
      </c>
      <c r="J34" s="634">
        <v>154068</v>
      </c>
      <c r="K34" s="634">
        <v>164513</v>
      </c>
      <c r="L34" s="635">
        <v>191159</v>
      </c>
      <c r="M34" s="635">
        <v>246632</v>
      </c>
      <c r="N34" s="635">
        <v>178938</v>
      </c>
      <c r="AW34" s="616"/>
    </row>
    <row r="35" spans="1:49" s="189" customFormat="1" ht="11.4">
      <c r="A35" s="617" t="s">
        <v>172</v>
      </c>
      <c r="B35" s="621">
        <v>80843</v>
      </c>
      <c r="C35" s="621">
        <v>90710</v>
      </c>
      <c r="D35" s="621">
        <v>137413</v>
      </c>
      <c r="E35" s="621">
        <v>151476</v>
      </c>
      <c r="F35" s="621">
        <v>190532</v>
      </c>
      <c r="G35" s="621">
        <v>255973</v>
      </c>
      <c r="H35" s="621">
        <v>265200</v>
      </c>
      <c r="I35" s="621">
        <v>211387</v>
      </c>
      <c r="J35" s="621">
        <v>154068</v>
      </c>
      <c r="K35" s="621">
        <v>164513</v>
      </c>
      <c r="L35" s="622">
        <v>191159</v>
      </c>
      <c r="M35" s="622">
        <v>246632</v>
      </c>
      <c r="N35" s="622">
        <v>178938</v>
      </c>
      <c r="AW35" s="616"/>
    </row>
    <row r="36" spans="1:49" s="189" customFormat="1" ht="11.4">
      <c r="A36" s="617" t="s">
        <v>201</v>
      </c>
      <c r="B36" s="621">
        <v>34092</v>
      </c>
      <c r="C36" s="621">
        <v>35879</v>
      </c>
      <c r="D36" s="621">
        <v>56643</v>
      </c>
      <c r="E36" s="621">
        <v>60206</v>
      </c>
      <c r="F36" s="621">
        <v>80921</v>
      </c>
      <c r="G36" s="621">
        <v>107956</v>
      </c>
      <c r="H36" s="621">
        <v>114230</v>
      </c>
      <c r="I36" s="621">
        <v>91893</v>
      </c>
      <c r="J36" s="621">
        <v>61174</v>
      </c>
      <c r="K36" s="621">
        <v>61950</v>
      </c>
      <c r="L36" s="622">
        <v>73594</v>
      </c>
      <c r="M36" s="622">
        <v>102387</v>
      </c>
      <c r="N36" s="622">
        <v>73693</v>
      </c>
      <c r="AW36" s="616"/>
    </row>
    <row r="37" spans="1:49" s="189" customFormat="1" ht="11.4">
      <c r="A37" s="617" t="s">
        <v>202</v>
      </c>
      <c r="B37" s="621">
        <v>26304</v>
      </c>
      <c r="C37" s="621">
        <v>32228</v>
      </c>
      <c r="D37" s="621">
        <v>49044</v>
      </c>
      <c r="E37" s="621">
        <v>51405</v>
      </c>
      <c r="F37" s="621">
        <v>58653</v>
      </c>
      <c r="G37" s="621">
        <v>74864</v>
      </c>
      <c r="H37" s="621">
        <v>76202</v>
      </c>
      <c r="I37" s="621">
        <v>60436</v>
      </c>
      <c r="J37" s="621">
        <v>46755</v>
      </c>
      <c r="K37" s="621">
        <v>52282</v>
      </c>
      <c r="L37" s="622">
        <v>57818</v>
      </c>
      <c r="M37" s="622">
        <v>70573</v>
      </c>
      <c r="N37" s="622">
        <v>54866</v>
      </c>
      <c r="AW37" s="616"/>
    </row>
    <row r="38" spans="1:49" s="189" customFormat="1" ht="11.4">
      <c r="A38" s="617" t="s">
        <v>203</v>
      </c>
      <c r="B38" s="621">
        <v>295</v>
      </c>
      <c r="C38" s="621">
        <v>336</v>
      </c>
      <c r="D38" s="621">
        <v>425</v>
      </c>
      <c r="E38" s="621">
        <v>422</v>
      </c>
      <c r="F38" s="621">
        <v>527</v>
      </c>
      <c r="G38" s="621">
        <v>631</v>
      </c>
      <c r="H38" s="621">
        <v>584</v>
      </c>
      <c r="I38" s="621">
        <v>442</v>
      </c>
      <c r="J38" s="621">
        <v>295</v>
      </c>
      <c r="K38" s="621">
        <v>458</v>
      </c>
      <c r="L38" s="622">
        <v>707</v>
      </c>
      <c r="M38" s="622">
        <v>868</v>
      </c>
      <c r="N38" s="622">
        <v>500</v>
      </c>
      <c r="AW38" s="616"/>
    </row>
    <row r="39" spans="1:49" s="189" customFormat="1" ht="11.4">
      <c r="A39" s="617" t="s">
        <v>204</v>
      </c>
      <c r="B39" s="621">
        <v>194</v>
      </c>
      <c r="C39" s="621">
        <v>371</v>
      </c>
      <c r="D39" s="621">
        <v>467</v>
      </c>
      <c r="E39" s="621">
        <v>611</v>
      </c>
      <c r="F39" s="621">
        <v>692</v>
      </c>
      <c r="G39" s="621">
        <v>792</v>
      </c>
      <c r="H39" s="621">
        <v>891</v>
      </c>
      <c r="I39" s="621">
        <v>859</v>
      </c>
      <c r="J39" s="621">
        <v>565</v>
      </c>
      <c r="K39" s="621">
        <v>646</v>
      </c>
      <c r="L39" s="622">
        <v>712</v>
      </c>
      <c r="M39" s="622">
        <v>900</v>
      </c>
      <c r="N39" s="622">
        <v>644</v>
      </c>
      <c r="AW39" s="616"/>
    </row>
    <row r="40" spans="1:49" s="189" customFormat="1" ht="11.4">
      <c r="A40" s="617" t="s">
        <v>205</v>
      </c>
      <c r="B40" s="621">
        <v>3005</v>
      </c>
      <c r="C40" s="621">
        <v>3730</v>
      </c>
      <c r="D40" s="621">
        <v>5053</v>
      </c>
      <c r="E40" s="621">
        <v>13168</v>
      </c>
      <c r="F40" s="621">
        <v>20322</v>
      </c>
      <c r="G40" s="621">
        <v>30198</v>
      </c>
      <c r="H40" s="621">
        <v>31628</v>
      </c>
      <c r="I40" s="621">
        <v>25548</v>
      </c>
      <c r="J40" s="621">
        <v>20832</v>
      </c>
      <c r="K40" s="621">
        <v>22588</v>
      </c>
      <c r="L40" s="622">
        <v>24892</v>
      </c>
      <c r="M40" s="622">
        <v>28264</v>
      </c>
      <c r="N40" s="622">
        <v>19194</v>
      </c>
      <c r="AW40" s="616"/>
    </row>
    <row r="41" spans="1:49" s="189" customFormat="1" ht="11.4">
      <c r="A41" s="617" t="s">
        <v>206</v>
      </c>
      <c r="B41" s="621">
        <v>16953</v>
      </c>
      <c r="C41" s="621">
        <v>18167</v>
      </c>
      <c r="D41" s="621">
        <v>25781</v>
      </c>
      <c r="E41" s="621">
        <v>25664</v>
      </c>
      <c r="F41" s="621">
        <v>29416</v>
      </c>
      <c r="G41" s="621">
        <v>41532</v>
      </c>
      <c r="H41" s="621">
        <v>41666</v>
      </c>
      <c r="I41" s="621">
        <v>32209</v>
      </c>
      <c r="J41" s="621">
        <v>24448</v>
      </c>
      <c r="K41" s="621">
        <v>26587</v>
      </c>
      <c r="L41" s="622">
        <v>33436</v>
      </c>
      <c r="M41" s="622">
        <v>43640</v>
      </c>
      <c r="N41" s="622">
        <v>30041</v>
      </c>
      <c r="AW41" s="616"/>
    </row>
    <row r="42" spans="1:49" s="189" customFormat="1" ht="11.4">
      <c r="A42" s="617" t="s">
        <v>162</v>
      </c>
      <c r="B42" s="621">
        <v>0</v>
      </c>
      <c r="C42" s="621">
        <v>0</v>
      </c>
      <c r="D42" s="621">
        <v>0</v>
      </c>
      <c r="E42" s="621">
        <v>0</v>
      </c>
      <c r="F42" s="621">
        <v>0</v>
      </c>
      <c r="G42" s="621">
        <v>0</v>
      </c>
      <c r="H42" s="621">
        <v>0</v>
      </c>
      <c r="I42" s="621">
        <v>0</v>
      </c>
      <c r="J42" s="621">
        <v>0</v>
      </c>
      <c r="K42" s="621">
        <v>0</v>
      </c>
      <c r="L42" s="622">
        <v>0</v>
      </c>
      <c r="M42" s="622">
        <v>0</v>
      </c>
      <c r="N42" s="622">
        <v>0</v>
      </c>
      <c r="AW42" s="616"/>
    </row>
    <row r="43" spans="1:49" s="189" customFormat="1" ht="12">
      <c r="A43" s="628"/>
      <c r="B43" s="628"/>
      <c r="C43" s="628"/>
      <c r="D43" s="628"/>
      <c r="E43" s="628"/>
      <c r="F43" s="628"/>
      <c r="G43" s="628"/>
      <c r="H43" s="628"/>
      <c r="I43" s="628"/>
      <c r="J43" s="628"/>
      <c r="K43" s="628"/>
      <c r="L43" s="629"/>
      <c r="M43" s="629"/>
      <c r="N43" s="619"/>
      <c r="AW43" s="616"/>
    </row>
    <row r="44" spans="1:49" s="189" customFormat="1" ht="12">
      <c r="A44" s="329" t="s">
        <v>179</v>
      </c>
      <c r="B44" s="636">
        <v>14.57</v>
      </c>
      <c r="C44" s="636">
        <v>10.8</v>
      </c>
      <c r="D44" s="636">
        <v>9.69</v>
      </c>
      <c r="E44" s="636">
        <v>9.3800000000000008</v>
      </c>
      <c r="F44" s="636">
        <v>9.3800000000000008</v>
      </c>
      <c r="G44" s="636">
        <v>9.6999999999999993</v>
      </c>
      <c r="H44" s="636">
        <v>9.35</v>
      </c>
      <c r="I44" s="636">
        <v>9.06</v>
      </c>
      <c r="J44" s="636">
        <v>9.16</v>
      </c>
      <c r="K44" s="636">
        <v>9.26</v>
      </c>
      <c r="L44" s="637">
        <v>9.34</v>
      </c>
      <c r="M44" s="637">
        <v>10.16</v>
      </c>
      <c r="N44" s="637">
        <v>9.64</v>
      </c>
      <c r="AW44" s="616"/>
    </row>
    <row r="45" spans="1:49" s="189" customFormat="1" ht="11.4">
      <c r="A45" s="617" t="s">
        <v>172</v>
      </c>
      <c r="B45" s="623">
        <v>14.57</v>
      </c>
      <c r="C45" s="623">
        <v>10.8</v>
      </c>
      <c r="D45" s="623">
        <v>9.69</v>
      </c>
      <c r="E45" s="623">
        <v>9.3800000000000008</v>
      </c>
      <c r="F45" s="623">
        <v>9.3800000000000008</v>
      </c>
      <c r="G45" s="623">
        <v>9.6999999999999993</v>
      </c>
      <c r="H45" s="623">
        <v>9.35</v>
      </c>
      <c r="I45" s="623">
        <v>9.06</v>
      </c>
      <c r="J45" s="623">
        <v>9.16</v>
      </c>
      <c r="K45" s="623">
        <v>9.26</v>
      </c>
      <c r="L45" s="624">
        <v>9.34</v>
      </c>
      <c r="M45" s="624">
        <v>10.16</v>
      </c>
      <c r="N45" s="624">
        <v>9.64</v>
      </c>
      <c r="AW45" s="616"/>
    </row>
    <row r="46" spans="1:49" s="189" customFormat="1" ht="11.4">
      <c r="A46" s="617" t="s">
        <v>201</v>
      </c>
      <c r="B46" s="623">
        <v>13.4</v>
      </c>
      <c r="C46" s="623">
        <v>9.5299999999999994</v>
      </c>
      <c r="D46" s="623">
        <v>8.49</v>
      </c>
      <c r="E46" s="623">
        <v>8.1</v>
      </c>
      <c r="F46" s="623">
        <v>8.07</v>
      </c>
      <c r="G46" s="623">
        <v>8.1999999999999993</v>
      </c>
      <c r="H46" s="623">
        <v>7.81</v>
      </c>
      <c r="I46" s="623">
        <v>7.71</v>
      </c>
      <c r="J46" s="623">
        <v>7.5</v>
      </c>
      <c r="K46" s="623">
        <v>7.47</v>
      </c>
      <c r="L46" s="624">
        <v>7.55</v>
      </c>
      <c r="M46" s="624">
        <v>8.15</v>
      </c>
      <c r="N46" s="624">
        <v>8.09</v>
      </c>
      <c r="AW46" s="616"/>
    </row>
    <row r="47" spans="1:49" s="189" customFormat="1" ht="11.4">
      <c r="A47" s="617" t="s">
        <v>202</v>
      </c>
      <c r="B47" s="623">
        <v>12.17</v>
      </c>
      <c r="C47" s="623">
        <v>9.74</v>
      </c>
      <c r="D47" s="623">
        <v>8.9</v>
      </c>
      <c r="E47" s="623">
        <v>8.64</v>
      </c>
      <c r="F47" s="623">
        <v>8.4</v>
      </c>
      <c r="G47" s="623">
        <v>8.6</v>
      </c>
      <c r="H47" s="623">
        <v>8.35</v>
      </c>
      <c r="I47" s="623">
        <v>8.0399999999999991</v>
      </c>
      <c r="J47" s="623">
        <v>8.1199999999999992</v>
      </c>
      <c r="K47" s="623">
        <v>8.52</v>
      </c>
      <c r="L47" s="624">
        <v>8.5500000000000007</v>
      </c>
      <c r="M47" s="624">
        <v>9.27</v>
      </c>
      <c r="N47" s="624">
        <v>8.69</v>
      </c>
      <c r="AW47" s="616"/>
    </row>
    <row r="48" spans="1:49" s="189" customFormat="1" ht="11.4">
      <c r="A48" s="617" t="s">
        <v>203</v>
      </c>
      <c r="B48" s="623">
        <v>11.16</v>
      </c>
      <c r="C48" s="623">
        <v>9.5</v>
      </c>
      <c r="D48" s="623">
        <v>7.92</v>
      </c>
      <c r="E48" s="623">
        <v>7.96</v>
      </c>
      <c r="F48" s="623">
        <v>7.22</v>
      </c>
      <c r="G48" s="623">
        <v>6.35</v>
      </c>
      <c r="H48" s="623">
        <v>5.65</v>
      </c>
      <c r="I48" s="623">
        <v>5.27</v>
      </c>
      <c r="J48" s="623">
        <v>5.23</v>
      </c>
      <c r="K48" s="623">
        <v>7.06</v>
      </c>
      <c r="L48" s="624">
        <v>8.1999999999999993</v>
      </c>
      <c r="M48" s="624">
        <v>8.0299999999999994</v>
      </c>
      <c r="N48" s="624">
        <v>7.09</v>
      </c>
      <c r="AW48" s="616"/>
    </row>
    <row r="49" spans="1:49" s="189" customFormat="1" ht="11.4">
      <c r="A49" s="617" t="s">
        <v>204</v>
      </c>
      <c r="B49" s="623">
        <v>6.31</v>
      </c>
      <c r="C49" s="623">
        <v>6.47</v>
      </c>
      <c r="D49" s="623">
        <v>5.59</v>
      </c>
      <c r="E49" s="623">
        <v>5.42</v>
      </c>
      <c r="F49" s="623">
        <v>4.9400000000000004</v>
      </c>
      <c r="G49" s="623">
        <v>4.7</v>
      </c>
      <c r="H49" s="623">
        <v>4.57</v>
      </c>
      <c r="I49" s="623">
        <v>4.7300000000000004</v>
      </c>
      <c r="J49" s="623">
        <v>4.33</v>
      </c>
      <c r="K49" s="623">
        <v>4.54</v>
      </c>
      <c r="L49" s="624">
        <v>4.91</v>
      </c>
      <c r="M49" s="624">
        <v>5.0199999999999996</v>
      </c>
      <c r="N49" s="624">
        <v>4.91</v>
      </c>
      <c r="AW49" s="616"/>
    </row>
    <row r="50" spans="1:49" s="189" customFormat="1" ht="11.4">
      <c r="A50" s="617" t="s">
        <v>205</v>
      </c>
      <c r="B50" s="623">
        <v>23.36</v>
      </c>
      <c r="C50" s="623">
        <v>14.21</v>
      </c>
      <c r="D50" s="623">
        <v>10.35</v>
      </c>
      <c r="E50" s="623">
        <v>9.42</v>
      </c>
      <c r="F50" s="623">
        <v>8.6</v>
      </c>
      <c r="G50" s="623">
        <v>8.68</v>
      </c>
      <c r="H50" s="623">
        <v>8.4600000000000009</v>
      </c>
      <c r="I50" s="623">
        <v>8.02</v>
      </c>
      <c r="J50" s="623">
        <v>8.09</v>
      </c>
      <c r="K50" s="623">
        <v>8.2799999999999994</v>
      </c>
      <c r="L50" s="624">
        <v>8.32</v>
      </c>
      <c r="M50" s="624">
        <v>8.64</v>
      </c>
      <c r="N50" s="624">
        <v>8.61</v>
      </c>
      <c r="AW50" s="616"/>
    </row>
    <row r="51" spans="1:49" s="189" customFormat="1" ht="11.4">
      <c r="A51" s="617" t="s">
        <v>206</v>
      </c>
      <c r="B51" s="623">
        <v>15.33</v>
      </c>
      <c r="C51" s="623">
        <v>10.93</v>
      </c>
      <c r="D51" s="623">
        <v>9.67</v>
      </c>
      <c r="E51" s="623">
        <v>9.39</v>
      </c>
      <c r="F51" s="623">
        <v>8.8699999999999992</v>
      </c>
      <c r="G51" s="623">
        <v>9.11</v>
      </c>
      <c r="H51" s="623">
        <v>8.65</v>
      </c>
      <c r="I51" s="623">
        <v>8.32</v>
      </c>
      <c r="J51" s="623">
        <v>9.1300000000000008</v>
      </c>
      <c r="K51" s="623">
        <v>8.75</v>
      </c>
      <c r="L51" s="624">
        <v>9.06</v>
      </c>
      <c r="M51" s="624">
        <v>9.4</v>
      </c>
      <c r="N51" s="624">
        <v>9.27</v>
      </c>
      <c r="AW51" s="616"/>
    </row>
    <row r="52" spans="1:49" s="189" customFormat="1" ht="11.4">
      <c r="A52" s="617" t="s">
        <v>162</v>
      </c>
      <c r="B52" s="623">
        <v>0</v>
      </c>
      <c r="C52" s="623">
        <v>0</v>
      </c>
      <c r="D52" s="623">
        <v>0</v>
      </c>
      <c r="E52" s="623">
        <v>0</v>
      </c>
      <c r="F52" s="623">
        <v>0</v>
      </c>
      <c r="G52" s="623">
        <v>0</v>
      </c>
      <c r="H52" s="623">
        <v>0</v>
      </c>
      <c r="I52" s="623">
        <v>0</v>
      </c>
      <c r="J52" s="623">
        <v>0</v>
      </c>
      <c r="K52" s="623">
        <v>0</v>
      </c>
      <c r="L52" s="624">
        <v>0</v>
      </c>
      <c r="M52" s="624">
        <v>0</v>
      </c>
      <c r="N52" s="624">
        <v>0</v>
      </c>
      <c r="AW52" s="616"/>
    </row>
    <row r="53" spans="1:49" s="189" customFormat="1" ht="11.4">
      <c r="A53" s="836"/>
      <c r="B53" s="623"/>
      <c r="C53" s="623"/>
      <c r="D53" s="623"/>
      <c r="E53" s="623"/>
      <c r="F53" s="623"/>
      <c r="G53" s="623"/>
      <c r="H53" s="623"/>
      <c r="I53" s="623"/>
      <c r="J53" s="623"/>
      <c r="K53" s="623"/>
      <c r="L53" s="624"/>
      <c r="M53" s="624"/>
      <c r="N53" s="624"/>
      <c r="AW53" s="616"/>
    </row>
    <row r="54" spans="1:49" s="189" customFormat="1" ht="12">
      <c r="A54" s="329" t="s">
        <v>168</v>
      </c>
      <c r="B54" s="636">
        <v>160.56284537295133</v>
      </c>
      <c r="C54" s="633">
        <v>157.26881533927551</v>
      </c>
      <c r="D54" s="633">
        <v>181.92699149305224</v>
      </c>
      <c r="E54" s="650">
        <v>187.70080222682878</v>
      </c>
      <c r="F54" s="650">
        <v>194.95344890554097</v>
      </c>
      <c r="G54" s="650">
        <v>195.05716244104798</v>
      </c>
      <c r="H54" s="650">
        <v>194.69828436651417</v>
      </c>
      <c r="I54" s="650">
        <v>209.33795646042469</v>
      </c>
      <c r="J54" s="650">
        <v>226.78830764368044</v>
      </c>
      <c r="K54" s="650">
        <v>220.63116317400105</v>
      </c>
      <c r="L54" s="650">
        <v>207.37701173950416</v>
      </c>
      <c r="M54" s="650">
        <v>224.01320764718983</v>
      </c>
      <c r="N54" s="636">
        <v>200.98801605703099</v>
      </c>
      <c r="AW54" s="616"/>
    </row>
    <row r="55" spans="1:49" s="189" customFormat="1" ht="11.4">
      <c r="A55" s="617" t="s">
        <v>172</v>
      </c>
      <c r="B55" s="618">
        <v>160.56284537295133</v>
      </c>
      <c r="C55" s="618">
        <v>157.26881533927551</v>
      </c>
      <c r="D55" s="618">
        <v>181.92699149305224</v>
      </c>
      <c r="E55" s="651">
        <v>187.70080222682878</v>
      </c>
      <c r="F55" s="651">
        <v>194.95344890554097</v>
      </c>
      <c r="G55" s="651">
        <v>195.05716244104798</v>
      </c>
      <c r="H55" s="651">
        <v>194.69828436651417</v>
      </c>
      <c r="I55" s="651">
        <v>209.33795646042469</v>
      </c>
      <c r="J55" s="651">
        <v>226.78830764368044</v>
      </c>
      <c r="K55" s="651">
        <v>220.63116317400105</v>
      </c>
      <c r="L55" s="651">
        <v>207.37701173950416</v>
      </c>
      <c r="M55" s="651">
        <v>224.01320764718983</v>
      </c>
      <c r="N55" s="618">
        <v>200.98801605703099</v>
      </c>
      <c r="AW55" s="616"/>
    </row>
    <row r="56" spans="1:49" s="189" customFormat="1" ht="11.4">
      <c r="A56" s="617" t="s">
        <v>201</v>
      </c>
      <c r="B56" s="618">
        <v>159.99258988115392</v>
      </c>
      <c r="C56" s="618">
        <v>164.13636309539211</v>
      </c>
      <c r="D56" s="618">
        <v>190.90145429963226</v>
      </c>
      <c r="E56" s="651">
        <v>202.67029275990996</v>
      </c>
      <c r="F56" s="651">
        <v>211.64380119354752</v>
      </c>
      <c r="G56" s="651">
        <v>199.74048743896864</v>
      </c>
      <c r="H56" s="651">
        <v>190.43732535816193</v>
      </c>
      <c r="I56" s="651">
        <v>219.04541219587833</v>
      </c>
      <c r="J56" s="651">
        <v>252.00226464167233</v>
      </c>
      <c r="K56" s="651">
        <v>243.96073611180964</v>
      </c>
      <c r="L56" s="651">
        <v>241.52018188244074</v>
      </c>
      <c r="M56" s="651">
        <v>230.94983544820417</v>
      </c>
      <c r="N56" s="618">
        <v>212.23359689134108</v>
      </c>
      <c r="AW56" s="616"/>
    </row>
    <row r="57" spans="1:49" s="189" customFormat="1" ht="11.4">
      <c r="A57" s="617" t="s">
        <v>202</v>
      </c>
      <c r="B57" s="618">
        <v>159.85121024991093</v>
      </c>
      <c r="C57" s="618">
        <v>151.03766340891221</v>
      </c>
      <c r="D57" s="618">
        <v>172.51858977127236</v>
      </c>
      <c r="E57" s="651">
        <v>187.4156816146002</v>
      </c>
      <c r="F57" s="651">
        <v>194.11954743901995</v>
      </c>
      <c r="G57" s="651">
        <v>201.85915467816881</v>
      </c>
      <c r="H57" s="651">
        <v>209.23747878117655</v>
      </c>
      <c r="I57" s="651">
        <v>208.56134421978584</v>
      </c>
      <c r="J57" s="651">
        <v>223.98286686233612</v>
      </c>
      <c r="K57" s="651">
        <v>213.16727472156509</v>
      </c>
      <c r="L57" s="651">
        <v>204.38856354100616</v>
      </c>
      <c r="M57" s="651">
        <v>237.51573623503415</v>
      </c>
      <c r="N57" s="618">
        <v>201.89269707512716</v>
      </c>
      <c r="AW57" s="616"/>
    </row>
    <row r="58" spans="1:49" s="189" customFormat="1" ht="11.4">
      <c r="A58" s="617" t="s">
        <v>203</v>
      </c>
      <c r="B58" s="618">
        <v>68.175568217324624</v>
      </c>
      <c r="C58" s="618">
        <v>98.620167539635929</v>
      </c>
      <c r="D58" s="618">
        <v>148.89790082660383</v>
      </c>
      <c r="E58" s="651">
        <v>164.30707576464332</v>
      </c>
      <c r="F58" s="651">
        <v>160.63460840511308</v>
      </c>
      <c r="G58" s="651">
        <v>114.21613326813035</v>
      </c>
      <c r="H58" s="651">
        <v>136.47858535147012</v>
      </c>
      <c r="I58" s="651">
        <v>114.26484410397349</v>
      </c>
      <c r="J58" s="651">
        <v>144.10913218089865</v>
      </c>
      <c r="K58" s="651">
        <v>203.68972808496869</v>
      </c>
      <c r="L58" s="651">
        <v>130.21513642487869</v>
      </c>
      <c r="M58" s="651">
        <v>143.60921284536417</v>
      </c>
      <c r="N58" s="618">
        <v>138.04490469560878</v>
      </c>
      <c r="AW58" s="616"/>
    </row>
    <row r="59" spans="1:49" s="189" customFormat="1" ht="11.4">
      <c r="A59" s="617" t="s">
        <v>204</v>
      </c>
      <c r="B59" s="618">
        <v>226.93309788039116</v>
      </c>
      <c r="C59" s="618">
        <v>399.62038523057214</v>
      </c>
      <c r="D59" s="618">
        <v>434.38745940877391</v>
      </c>
      <c r="E59" s="651">
        <v>355.13132156142802</v>
      </c>
      <c r="F59" s="651">
        <v>432.97431779204254</v>
      </c>
      <c r="G59" s="651">
        <v>434.71968822700143</v>
      </c>
      <c r="H59" s="651">
        <v>524.82589187860935</v>
      </c>
      <c r="I59" s="651">
        <v>491.35096693804059</v>
      </c>
      <c r="J59" s="651">
        <v>487.54327721822301</v>
      </c>
      <c r="K59" s="651">
        <v>516.57329572206163</v>
      </c>
      <c r="L59" s="651">
        <v>429.08953195245476</v>
      </c>
      <c r="M59" s="651">
        <v>531.00119026920026</v>
      </c>
      <c r="N59" s="618">
        <v>460.17541386474767</v>
      </c>
      <c r="AW59" s="616"/>
    </row>
    <row r="60" spans="1:49" s="189" customFormat="1" ht="11.4">
      <c r="A60" s="617" t="s">
        <v>205</v>
      </c>
      <c r="B60" s="618">
        <v>312.60248639834043</v>
      </c>
      <c r="C60" s="618">
        <v>285.75426846019508</v>
      </c>
      <c r="D60" s="618">
        <v>333.98168433242876</v>
      </c>
      <c r="E60" s="651">
        <v>199.86676370130013</v>
      </c>
      <c r="F60" s="651">
        <v>189.97964180677744</v>
      </c>
      <c r="G60" s="651">
        <v>198.13067286842426</v>
      </c>
      <c r="H60" s="651">
        <v>195.76191936936439</v>
      </c>
      <c r="I60" s="651">
        <v>195.45917455475026</v>
      </c>
      <c r="J60" s="651">
        <v>201.31254164690509</v>
      </c>
      <c r="K60" s="651">
        <v>194.48726938735135</v>
      </c>
      <c r="L60" s="651">
        <v>176.23609784069203</v>
      </c>
      <c r="M60" s="651">
        <v>199.66454724004353</v>
      </c>
      <c r="N60" s="618">
        <v>200.50561794041147</v>
      </c>
      <c r="AW60" s="616"/>
    </row>
    <row r="61" spans="1:49" s="189" customFormat="1" ht="11.4">
      <c r="A61" s="617" t="s">
        <v>206</v>
      </c>
      <c r="B61" s="618">
        <v>136.70756687606516</v>
      </c>
      <c r="C61" s="618">
        <v>124.52395097763123</v>
      </c>
      <c r="D61" s="618">
        <v>146.27251162764514</v>
      </c>
      <c r="E61" s="651">
        <v>143.30944599463413</v>
      </c>
      <c r="F61" s="651">
        <v>149.15456396412114</v>
      </c>
      <c r="G61" s="651">
        <v>165.04205067012273</v>
      </c>
      <c r="H61" s="651">
        <v>172.73663075781096</v>
      </c>
      <c r="I61" s="651">
        <v>187.89403580190123</v>
      </c>
      <c r="J61" s="651">
        <v>185.7451168425572</v>
      </c>
      <c r="K61" s="651">
        <v>196.25796337584083</v>
      </c>
      <c r="L61" s="651">
        <v>157.49078255380579</v>
      </c>
      <c r="M61" s="651">
        <v>196.94065897276494</v>
      </c>
      <c r="N61" s="618">
        <v>167.55233061324381</v>
      </c>
      <c r="AW61" s="616"/>
    </row>
    <row r="62" spans="1:49" s="189" customFormat="1" ht="11.4">
      <c r="A62" s="617" t="s">
        <v>162</v>
      </c>
      <c r="B62" s="618">
        <v>0</v>
      </c>
      <c r="C62" s="618">
        <v>0</v>
      </c>
      <c r="D62" s="618">
        <v>0</v>
      </c>
      <c r="E62" s="618">
        <v>0</v>
      </c>
      <c r="F62" s="618">
        <v>0</v>
      </c>
      <c r="G62" s="618">
        <v>0</v>
      </c>
      <c r="H62" s="618">
        <v>0</v>
      </c>
      <c r="I62" s="618">
        <v>0</v>
      </c>
      <c r="J62" s="618">
        <v>0</v>
      </c>
      <c r="K62" s="618">
        <v>0</v>
      </c>
      <c r="L62" s="618">
        <v>0</v>
      </c>
      <c r="M62" s="618">
        <v>0</v>
      </c>
      <c r="N62" s="618">
        <v>0</v>
      </c>
      <c r="AW62" s="616"/>
    </row>
    <row r="63" spans="1:49" s="189" customFormat="1" ht="12">
      <c r="A63" s="628"/>
      <c r="B63" s="628"/>
      <c r="C63" s="628"/>
      <c r="D63" s="628"/>
      <c r="E63" s="628"/>
      <c r="F63" s="628"/>
      <c r="G63" s="628"/>
      <c r="H63" s="628"/>
      <c r="I63" s="628"/>
      <c r="J63" s="628"/>
      <c r="K63" s="628"/>
      <c r="L63" s="629"/>
      <c r="M63" s="629"/>
      <c r="N63" s="619"/>
      <c r="AW63" s="616"/>
    </row>
    <row r="64" spans="1:49" s="189" customFormat="1" ht="12">
      <c r="A64" s="329" t="s">
        <v>169</v>
      </c>
      <c r="B64" s="636">
        <v>2339.7777056207665</v>
      </c>
      <c r="C64" s="636">
        <v>1697.7940475228297</v>
      </c>
      <c r="D64" s="636">
        <v>1762.1139726090923</v>
      </c>
      <c r="E64" s="636">
        <v>1760.336537585574</v>
      </c>
      <c r="F64" s="636">
        <v>1828.2071720343542</v>
      </c>
      <c r="G64" s="636">
        <v>1892.4081430146132</v>
      </c>
      <c r="H64" s="636">
        <v>1819.8501038108209</v>
      </c>
      <c r="I64" s="636">
        <v>1897.3174358995213</v>
      </c>
      <c r="J64" s="636">
        <v>2077.3914066563966</v>
      </c>
      <c r="K64" s="636">
        <v>2042.8977179493816</v>
      </c>
      <c r="L64" s="636">
        <v>1936.849918642446</v>
      </c>
      <c r="M64" s="636">
        <v>2275.0029484171605</v>
      </c>
      <c r="N64" s="636">
        <v>1936.7731886602633</v>
      </c>
      <c r="AW64" s="616"/>
    </row>
    <row r="65" spans="1:49" s="189" customFormat="1" ht="11.4">
      <c r="A65" s="617" t="s">
        <v>172</v>
      </c>
      <c r="B65" s="618">
        <v>2339.7777056207665</v>
      </c>
      <c r="C65" s="618">
        <v>1697.7940475228297</v>
      </c>
      <c r="D65" s="618">
        <v>1762.1139726090923</v>
      </c>
      <c r="E65" s="618">
        <v>1760.336537585574</v>
      </c>
      <c r="F65" s="618">
        <v>1828.2071720343542</v>
      </c>
      <c r="G65" s="618">
        <v>1892.4081430146132</v>
      </c>
      <c r="H65" s="618">
        <v>1819.8501038108209</v>
      </c>
      <c r="I65" s="618">
        <v>1897.3174358995213</v>
      </c>
      <c r="J65" s="618">
        <v>2077.3914066563966</v>
      </c>
      <c r="K65" s="618">
        <v>2042.8977179493816</v>
      </c>
      <c r="L65" s="618">
        <v>1936.849918642446</v>
      </c>
      <c r="M65" s="618">
        <v>2275.0029484171605</v>
      </c>
      <c r="N65" s="618">
        <v>1936.7731886602633</v>
      </c>
      <c r="AW65" s="616"/>
    </row>
    <row r="66" spans="1:49" s="189" customFormat="1" ht="11.4">
      <c r="A66" s="617" t="s">
        <v>201</v>
      </c>
      <c r="B66" s="618">
        <v>2143.7458633268557</v>
      </c>
      <c r="C66" s="618">
        <v>1564.4070829670927</v>
      </c>
      <c r="D66" s="618">
        <v>1619.8646024509351</v>
      </c>
      <c r="E66" s="618">
        <v>1640.9344488487441</v>
      </c>
      <c r="F66" s="618">
        <v>1707.8341971873895</v>
      </c>
      <c r="G66" s="618">
        <v>1638.6403209902685</v>
      </c>
      <c r="H66" s="618">
        <v>1486.6314229350785</v>
      </c>
      <c r="I66" s="618">
        <v>1687.969171637091</v>
      </c>
      <c r="J66" s="618">
        <v>1888.8151321521973</v>
      </c>
      <c r="K66" s="618">
        <v>1823.5206578036507</v>
      </c>
      <c r="L66" s="618">
        <v>1823.662883205172</v>
      </c>
      <c r="M66" s="618">
        <v>1883.3541337259601</v>
      </c>
      <c r="N66" s="618">
        <v>1716.0576001523816</v>
      </c>
      <c r="AW66" s="616"/>
    </row>
    <row r="67" spans="1:49" s="189" customFormat="1" ht="11.4">
      <c r="A67" s="617" t="s">
        <v>202</v>
      </c>
      <c r="B67" s="618">
        <v>1944.6213158126175</v>
      </c>
      <c r="C67" s="618">
        <v>1471.6605791702286</v>
      </c>
      <c r="D67" s="618">
        <v>1535.9575958365883</v>
      </c>
      <c r="E67" s="618">
        <v>1618.4565554286596</v>
      </c>
      <c r="F67" s="618">
        <v>1630.9483104405178</v>
      </c>
      <c r="G67" s="618">
        <v>1736.702366721621</v>
      </c>
      <c r="H67" s="618">
        <v>1748.1763890744467</v>
      </c>
      <c r="I67" s="618">
        <v>1677.0722753291768</v>
      </c>
      <c r="J67" s="618">
        <v>1818.4996980392807</v>
      </c>
      <c r="K67" s="618">
        <v>1816.3695243187203</v>
      </c>
      <c r="L67" s="618">
        <v>1747.1076290434225</v>
      </c>
      <c r="M67" s="618">
        <v>2202.9282050992447</v>
      </c>
      <c r="N67" s="618">
        <v>1754.8573632135722</v>
      </c>
      <c r="AW67" s="616"/>
    </row>
    <row r="68" spans="1:49" s="189" customFormat="1" ht="11.4">
      <c r="A68" s="617" t="s">
        <v>203</v>
      </c>
      <c r="B68" s="618">
        <v>761.12194191493711</v>
      </c>
      <c r="C68" s="618">
        <v>936.9596277845942</v>
      </c>
      <c r="D68" s="618">
        <v>1179.3039984799032</v>
      </c>
      <c r="E68" s="618">
        <v>1308.390740782532</v>
      </c>
      <c r="F68" s="618">
        <v>1159.1039022843249</v>
      </c>
      <c r="G68" s="618">
        <v>725.21110932324052</v>
      </c>
      <c r="H68" s="618">
        <v>771.52674529554668</v>
      </c>
      <c r="I68" s="618">
        <v>602.2384431777383</v>
      </c>
      <c r="J68" s="618">
        <v>753.42517876605552</v>
      </c>
      <c r="K68" s="618">
        <v>1437.0466336992743</v>
      </c>
      <c r="L68" s="618">
        <v>1067.6107793805463</v>
      </c>
      <c r="M68" s="618">
        <v>1152.5176205675782</v>
      </c>
      <c r="N68" s="618">
        <v>978.90586091684906</v>
      </c>
      <c r="AW68" s="616"/>
    </row>
    <row r="69" spans="1:49" s="189" customFormat="1" ht="11.4">
      <c r="A69" s="617" t="s">
        <v>204</v>
      </c>
      <c r="B69" s="618">
        <v>1432.3981932912991</v>
      </c>
      <c r="C69" s="618">
        <v>2587.0224539523829</v>
      </c>
      <c r="D69" s="618">
        <v>2430.2435654048977</v>
      </c>
      <c r="E69" s="618">
        <v>1924.2559098770685</v>
      </c>
      <c r="F69" s="618">
        <v>2140.3800471612808</v>
      </c>
      <c r="G69" s="618">
        <v>2044.2445283487161</v>
      </c>
      <c r="H69" s="618">
        <v>2400.8256657825141</v>
      </c>
      <c r="I69" s="618">
        <v>2326.2951672565473</v>
      </c>
      <c r="J69" s="618">
        <v>2110.098877820747</v>
      </c>
      <c r="K69" s="618">
        <v>2344.1293408893866</v>
      </c>
      <c r="L69" s="618">
        <v>2107.4530024673581</v>
      </c>
      <c r="M69" s="618">
        <v>2663.553374961396</v>
      </c>
      <c r="N69" s="618">
        <v>2260.3907827484113</v>
      </c>
      <c r="AW69" s="616"/>
    </row>
    <row r="70" spans="1:49" s="189" customFormat="1" ht="11.4">
      <c r="A70" s="617" t="s">
        <v>205</v>
      </c>
      <c r="B70" s="618">
        <v>7303.6310842468129</v>
      </c>
      <c r="C70" s="618">
        <v>4061.4856485945438</v>
      </c>
      <c r="D70" s="618">
        <v>3457.2311553328668</v>
      </c>
      <c r="E70" s="618">
        <v>1883.6456446662398</v>
      </c>
      <c r="F70" s="618">
        <v>1634.2242939631624</v>
      </c>
      <c r="G70" s="618">
        <v>1720.1607803245849</v>
      </c>
      <c r="H70" s="618">
        <v>1655.4066517248893</v>
      </c>
      <c r="I70" s="618">
        <v>1568.3452264203406</v>
      </c>
      <c r="J70" s="618">
        <v>1628.7725274760096</v>
      </c>
      <c r="K70" s="618">
        <v>1610.7567491838549</v>
      </c>
      <c r="L70" s="618">
        <v>1465.4041025577471</v>
      </c>
      <c r="M70" s="618">
        <v>1724.792219718337</v>
      </c>
      <c r="N70" s="618">
        <v>1726.4277890619524</v>
      </c>
      <c r="AW70" s="616"/>
    </row>
    <row r="71" spans="1:49" s="189" customFormat="1" ht="11.4">
      <c r="A71" s="617" t="s">
        <v>206</v>
      </c>
      <c r="B71" s="618">
        <v>2095.9126219746336</v>
      </c>
      <c r="C71" s="618">
        <v>1360.4617985561385</v>
      </c>
      <c r="D71" s="618">
        <v>1413.8507978319417</v>
      </c>
      <c r="E71" s="618">
        <v>1346.2192605868338</v>
      </c>
      <c r="F71" s="618">
        <v>1322.6003885129312</v>
      </c>
      <c r="G71" s="618">
        <v>1503.7341125723533</v>
      </c>
      <c r="H71" s="618">
        <v>1493.9028645393207</v>
      </c>
      <c r="I71" s="618">
        <v>1563.6431726025044</v>
      </c>
      <c r="J71" s="618">
        <v>1696.2719839612728</v>
      </c>
      <c r="K71" s="618">
        <v>1717.640788559122</v>
      </c>
      <c r="L71" s="618">
        <v>1427.054220351147</v>
      </c>
      <c r="M71" s="618">
        <v>1851.8682973328387</v>
      </c>
      <c r="N71" s="618">
        <v>1552.390818815257</v>
      </c>
      <c r="AW71" s="616"/>
    </row>
    <row r="72" spans="1:49" s="189" customFormat="1" ht="11.4">
      <c r="A72" s="630" t="s">
        <v>162</v>
      </c>
      <c r="B72" s="631">
        <v>0</v>
      </c>
      <c r="C72" s="631">
        <v>0</v>
      </c>
      <c r="D72" s="631">
        <v>0</v>
      </c>
      <c r="E72" s="631">
        <v>0</v>
      </c>
      <c r="F72" s="631">
        <v>0</v>
      </c>
      <c r="G72" s="631">
        <v>0</v>
      </c>
      <c r="H72" s="631">
        <v>0</v>
      </c>
      <c r="I72" s="631">
        <v>0</v>
      </c>
      <c r="J72" s="631">
        <v>0</v>
      </c>
      <c r="K72" s="631">
        <v>0</v>
      </c>
      <c r="L72" s="631">
        <v>0</v>
      </c>
      <c r="M72" s="631">
        <v>0</v>
      </c>
      <c r="N72" s="631">
        <v>0</v>
      </c>
      <c r="AW72" s="616"/>
    </row>
    <row r="74" spans="1:49">
      <c r="A74" s="641"/>
    </row>
    <row r="75" spans="1:49">
      <c r="A75" s="641"/>
    </row>
    <row r="76" spans="1:49">
      <c r="A76" s="641"/>
    </row>
    <row r="77" spans="1:49">
      <c r="A77" s="641"/>
    </row>
    <row r="78" spans="1:49">
      <c r="A78" s="641"/>
    </row>
    <row r="79" spans="1:49">
      <c r="A79" s="641"/>
    </row>
  </sheetData>
  <mergeCells count="1">
    <mergeCell ref="A1:N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24"/>
  <dimension ref="A1:L78"/>
  <sheetViews>
    <sheetView showGridLines="0" workbookViewId="0">
      <selection activeCell="A4" sqref="A4:J72"/>
    </sheetView>
  </sheetViews>
  <sheetFormatPr defaultColWidth="9.21875" defaultRowHeight="11.4"/>
  <cols>
    <col min="1" max="1" width="32.5546875" style="3" customWidth="1"/>
    <col min="2" max="2" width="10.44140625" style="10" customWidth="1"/>
    <col min="3" max="4" width="10.44140625" style="3" customWidth="1"/>
    <col min="5" max="5" width="10.44140625" style="10" customWidth="1"/>
    <col min="6" max="6" width="10.44140625" style="95" customWidth="1"/>
    <col min="7" max="7" width="10.44140625" style="3" customWidth="1"/>
    <col min="8" max="8" width="10.44140625" style="15" customWidth="1"/>
    <col min="9" max="9" width="10.44140625" style="95" customWidth="1"/>
    <col min="10" max="10" width="10.44140625" style="3" customWidth="1"/>
    <col min="11" max="16384" width="9.21875" style="3"/>
  </cols>
  <sheetData>
    <row r="1" spans="1:12" s="2" customFormat="1" ht="16.5" customHeight="1">
      <c r="A1" s="1317" t="s">
        <v>739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2" spans="1:12" s="2" customFormat="1" ht="15.6">
      <c r="A2" s="1317" t="s">
        <v>341</v>
      </c>
      <c r="B2" s="1317"/>
      <c r="C2" s="1317"/>
      <c r="D2" s="1317"/>
      <c r="E2" s="1317"/>
      <c r="F2" s="1317"/>
      <c r="G2" s="1317"/>
      <c r="H2" s="1317"/>
      <c r="I2" s="1317"/>
      <c r="J2" s="1317"/>
      <c r="L2" s="569"/>
    </row>
    <row r="3" spans="1:12" s="2" customFormat="1" ht="13.8">
      <c r="A3" s="102"/>
      <c r="B3" s="10"/>
      <c r="C3" s="126"/>
      <c r="D3" s="189"/>
      <c r="E3" s="93"/>
      <c r="F3" s="126"/>
      <c r="G3" s="189"/>
      <c r="H3" s="93"/>
      <c r="I3" s="126"/>
      <c r="J3" s="93"/>
    </row>
    <row r="4" spans="1:12" ht="12">
      <c r="A4" s="1412" t="s">
        <v>740</v>
      </c>
      <c r="B4" s="1413" t="s">
        <v>197</v>
      </c>
      <c r="C4" s="1413"/>
      <c r="D4" s="1413"/>
      <c r="E4" s="1414" t="s">
        <v>208</v>
      </c>
      <c r="F4" s="1413"/>
      <c r="G4" s="1415"/>
      <c r="H4" s="1414" t="s">
        <v>209</v>
      </c>
      <c r="I4" s="1413"/>
      <c r="J4" s="1415"/>
      <c r="K4" s="189"/>
      <c r="L4" s="189"/>
    </row>
    <row r="5" spans="1:12" ht="22.8">
      <c r="A5" s="1401" t="s">
        <v>732</v>
      </c>
      <c r="B5" s="413">
        <v>2021</v>
      </c>
      <c r="C5" s="413">
        <v>2020</v>
      </c>
      <c r="D5" s="414" t="s">
        <v>733</v>
      </c>
      <c r="E5" s="412">
        <v>2021</v>
      </c>
      <c r="F5" s="413">
        <v>2020</v>
      </c>
      <c r="G5" s="414" t="s">
        <v>733</v>
      </c>
      <c r="H5" s="415">
        <v>2021</v>
      </c>
      <c r="I5" s="416">
        <v>2020</v>
      </c>
      <c r="J5" s="417" t="s">
        <v>733</v>
      </c>
      <c r="K5" s="189"/>
      <c r="L5" s="189"/>
    </row>
    <row r="6" spans="1:12" ht="13.05" customHeight="1">
      <c r="A6" s="418" t="s">
        <v>734</v>
      </c>
      <c r="B6" s="419">
        <v>824164.92106251209</v>
      </c>
      <c r="C6" s="419">
        <v>1033259.5040332425</v>
      </c>
      <c r="D6" s="885">
        <v>-20.236405487154684</v>
      </c>
      <c r="E6" s="420">
        <v>801541.70389635419</v>
      </c>
      <c r="F6" s="419">
        <v>818134.8391601023</v>
      </c>
      <c r="G6" s="885">
        <v>-2.0281663204542943</v>
      </c>
      <c r="H6" s="420">
        <v>22623.217166118004</v>
      </c>
      <c r="I6" s="419">
        <v>215124.66487307346</v>
      </c>
      <c r="J6" s="885">
        <v>-89.483671163664098</v>
      </c>
      <c r="K6" s="528"/>
      <c r="L6" s="189"/>
    </row>
    <row r="7" spans="1:12" s="5" customFormat="1" ht="13.05" customHeight="1">
      <c r="A7" s="206" t="s">
        <v>735</v>
      </c>
      <c r="B7" s="419">
        <v>97243.180695324278</v>
      </c>
      <c r="C7" s="419">
        <v>132441.61628451073</v>
      </c>
      <c r="D7" s="885">
        <v>-26.576567529630012</v>
      </c>
      <c r="E7" s="421">
        <v>95389.937671140025</v>
      </c>
      <c r="F7" s="419">
        <v>99371.942478018798</v>
      </c>
      <c r="G7" s="885">
        <v>-4.0071721530044568</v>
      </c>
      <c r="H7" s="422">
        <v>1853.2430241811942</v>
      </c>
      <c r="I7" s="419">
        <v>33069.673806483479</v>
      </c>
      <c r="J7" s="885">
        <v>-94.395944045212033</v>
      </c>
      <c r="K7" s="1074"/>
      <c r="L7" s="1074"/>
    </row>
    <row r="8" spans="1:12" s="5" customFormat="1" ht="13.05" customHeight="1">
      <c r="A8" s="521" t="s">
        <v>639</v>
      </c>
      <c r="B8" s="180"/>
      <c r="C8" s="180"/>
      <c r="D8" s="180"/>
      <c r="E8" s="179"/>
      <c r="F8" s="180"/>
      <c r="G8" s="180"/>
      <c r="H8" s="179"/>
      <c r="I8" s="180"/>
      <c r="J8" s="180"/>
      <c r="K8" s="1074"/>
      <c r="L8" s="1074"/>
    </row>
    <row r="9" spans="1:12" s="5" customFormat="1" ht="13.05" customHeight="1">
      <c r="A9" s="423" t="s">
        <v>640</v>
      </c>
      <c r="B9" s="419">
        <v>21134.342978731642</v>
      </c>
      <c r="C9" s="419">
        <v>29966.379141593905</v>
      </c>
      <c r="D9" s="885">
        <v>-29.473150964052341</v>
      </c>
      <c r="E9" s="421">
        <v>20319.32429308198</v>
      </c>
      <c r="F9" s="419">
        <v>24492.445855491562</v>
      </c>
      <c r="G9" s="885">
        <v>-17.038402726422309</v>
      </c>
      <c r="H9" s="422">
        <v>815.01868565096811</v>
      </c>
      <c r="I9" s="419">
        <v>5473.9332861105377</v>
      </c>
      <c r="J9" s="885">
        <v>-85.110913066496764</v>
      </c>
      <c r="K9" s="1074"/>
      <c r="L9" s="1074"/>
    </row>
    <row r="10" spans="1:12" s="5" customFormat="1" ht="13.05" customHeight="1">
      <c r="A10" s="423" t="s">
        <v>641</v>
      </c>
      <c r="B10" s="419">
        <v>44585.889864256402</v>
      </c>
      <c r="C10" s="419">
        <v>53403.198051716725</v>
      </c>
      <c r="D10" s="885">
        <v>-16.510824274833624</v>
      </c>
      <c r="E10" s="421">
        <v>44132.013838848899</v>
      </c>
      <c r="F10" s="419">
        <v>46505.613277397628</v>
      </c>
      <c r="G10" s="885">
        <v>-5.1038988011847808</v>
      </c>
      <c r="H10" s="422">
        <v>453.87602540816044</v>
      </c>
      <c r="I10" s="419">
        <v>6897.5847743202885</v>
      </c>
      <c r="J10" s="885">
        <v>-93.419783297221059</v>
      </c>
      <c r="K10" s="1074"/>
      <c r="L10" s="1074"/>
    </row>
    <row r="11" spans="1:12" s="5" customFormat="1" ht="13.05" customHeight="1">
      <c r="A11" s="423" t="s">
        <v>642</v>
      </c>
      <c r="B11" s="419">
        <v>31522.947852347301</v>
      </c>
      <c r="C11" s="419">
        <v>49072.039091208237</v>
      </c>
      <c r="D11" s="885">
        <v>-35.761895294880944</v>
      </c>
      <c r="E11" s="421">
        <v>30938.599539225001</v>
      </c>
      <c r="F11" s="419">
        <v>28373.883345156049</v>
      </c>
      <c r="G11" s="885">
        <v>9.039003096158126</v>
      </c>
      <c r="H11" s="422">
        <v>584.34831312207007</v>
      </c>
      <c r="I11" s="419">
        <v>20698.155746052529</v>
      </c>
      <c r="J11" s="885">
        <v>-97.176809758842822</v>
      </c>
      <c r="K11" s="1074"/>
      <c r="L11" s="1074"/>
    </row>
    <row r="12" spans="1:12" s="5" customFormat="1" ht="13.05" customHeight="1">
      <c r="A12" s="423" t="s">
        <v>643</v>
      </c>
      <c r="B12" s="424">
        <v>1.9038853700195488</v>
      </c>
      <c r="C12" s="425">
        <v>1.9644741373197536</v>
      </c>
      <c r="D12" s="885">
        <v>-3.0842232101293776</v>
      </c>
      <c r="E12" s="426">
        <v>1.9119606528768194</v>
      </c>
      <c r="F12" s="425">
        <v>1.8126734866503917</v>
      </c>
      <c r="G12" s="885">
        <v>5.4773883414546365</v>
      </c>
      <c r="H12" s="427">
        <v>1.5639014568766014</v>
      </c>
      <c r="I12" s="425">
        <v>2.6250556871132296</v>
      </c>
      <c r="J12" s="885">
        <v>-40.424065494914444</v>
      </c>
      <c r="K12" s="1074"/>
      <c r="L12" s="1074"/>
    </row>
    <row r="13" spans="1:12" s="5" customFormat="1" ht="13.05" customHeight="1">
      <c r="A13" s="521" t="s">
        <v>644</v>
      </c>
      <c r="B13" s="180"/>
      <c r="C13" s="180"/>
      <c r="D13" s="180"/>
      <c r="E13" s="179"/>
      <c r="F13" s="180"/>
      <c r="G13" s="180"/>
      <c r="H13" s="179"/>
      <c r="I13" s="180"/>
      <c r="J13" s="180"/>
      <c r="K13" s="1074"/>
      <c r="L13" s="1074"/>
    </row>
    <row r="14" spans="1:12" ht="13.05" customHeight="1">
      <c r="A14" s="204" t="s">
        <v>645</v>
      </c>
      <c r="B14" s="419">
        <v>26106.171689721799</v>
      </c>
      <c r="C14" s="419" t="s">
        <v>147</v>
      </c>
      <c r="D14" s="885" t="s">
        <v>147</v>
      </c>
      <c r="E14" s="421">
        <v>25277.591471124862</v>
      </c>
      <c r="F14" s="419">
        <v>23867.918396481258</v>
      </c>
      <c r="G14" s="885">
        <v>5.9061416719583981</v>
      </c>
      <c r="H14" s="419">
        <v>828.58021859710573</v>
      </c>
      <c r="I14" s="419" t="s">
        <v>147</v>
      </c>
      <c r="J14" s="885" t="s">
        <v>147</v>
      </c>
      <c r="K14" s="189"/>
      <c r="L14" s="189"/>
    </row>
    <row r="15" spans="1:12" ht="13.05" customHeight="1">
      <c r="A15" s="204" t="s">
        <v>646</v>
      </c>
      <c r="B15" s="419">
        <v>71137.009005600514</v>
      </c>
      <c r="C15" s="419" t="s">
        <v>147</v>
      </c>
      <c r="D15" s="885" t="s">
        <v>147</v>
      </c>
      <c r="E15" s="422">
        <v>70112.346200015774</v>
      </c>
      <c r="F15" s="419">
        <v>75504.02408155358</v>
      </c>
      <c r="G15" s="885">
        <v>-7.1409146030602777</v>
      </c>
      <c r="H15" s="419">
        <v>1024.662805584092</v>
      </c>
      <c r="I15" s="419" t="s">
        <v>147</v>
      </c>
      <c r="J15" s="885" t="s">
        <v>147</v>
      </c>
      <c r="K15" s="189"/>
      <c r="L15" s="189"/>
    </row>
    <row r="16" spans="1:12" ht="13.05" customHeight="1">
      <c r="A16" s="206" t="s">
        <v>647</v>
      </c>
      <c r="B16" s="424">
        <v>5.4853783246492887</v>
      </c>
      <c r="C16" s="425" t="s">
        <v>147</v>
      </c>
      <c r="D16" s="885" t="s">
        <v>147</v>
      </c>
      <c r="E16" s="426">
        <v>5.4968803581451731</v>
      </c>
      <c r="F16" s="425">
        <v>5.7533926066197258</v>
      </c>
      <c r="G16" s="885">
        <v>-4.4584520128074567</v>
      </c>
      <c r="H16" s="424">
        <v>4.8933468188235905</v>
      </c>
      <c r="I16" s="425" t="s">
        <v>147</v>
      </c>
      <c r="J16" s="885" t="s">
        <v>147</v>
      </c>
      <c r="K16" s="189"/>
      <c r="L16" s="189"/>
    </row>
    <row r="17" spans="1:10" ht="13.05" customHeight="1">
      <c r="A17" s="522" t="s">
        <v>648</v>
      </c>
      <c r="B17" s="180"/>
      <c r="C17" s="180"/>
      <c r="D17" s="180"/>
      <c r="E17" s="179"/>
      <c r="F17" s="180"/>
      <c r="G17" s="180"/>
      <c r="H17" s="180"/>
      <c r="I17" s="180"/>
      <c r="J17" s="180"/>
    </row>
    <row r="18" spans="1:10" ht="13.05" customHeight="1">
      <c r="A18" s="204" t="s">
        <v>649</v>
      </c>
      <c r="B18" s="419">
        <v>12973.210389418367</v>
      </c>
      <c r="C18" s="419" t="s">
        <v>147</v>
      </c>
      <c r="D18" s="885" t="s">
        <v>147</v>
      </c>
      <c r="E18" s="421">
        <v>12795.031513629583</v>
      </c>
      <c r="F18" s="419">
        <v>11278.126329633082</v>
      </c>
      <c r="G18" s="885">
        <v>13.449975108106905</v>
      </c>
      <c r="H18" s="419">
        <v>178.17887578870841</v>
      </c>
      <c r="I18" s="419" t="s">
        <v>147</v>
      </c>
      <c r="J18" s="885" t="s">
        <v>147</v>
      </c>
    </row>
    <row r="19" spans="1:10" ht="13.05" customHeight="1">
      <c r="A19" s="204" t="s">
        <v>650</v>
      </c>
      <c r="B19" s="419">
        <v>22109.79185974563</v>
      </c>
      <c r="C19" s="419" t="s">
        <v>147</v>
      </c>
      <c r="D19" s="885" t="s">
        <v>147</v>
      </c>
      <c r="E19" s="421">
        <v>21801.806824904663</v>
      </c>
      <c r="F19" s="419">
        <v>17993.877113167597</v>
      </c>
      <c r="G19" s="885">
        <v>21.162363662862237</v>
      </c>
      <c r="H19" s="419">
        <v>307.98503484101087</v>
      </c>
      <c r="I19" s="419" t="s">
        <v>147</v>
      </c>
      <c r="J19" s="885" t="s">
        <v>147</v>
      </c>
    </row>
    <row r="20" spans="1:10" ht="13.05" customHeight="1">
      <c r="A20" s="204" t="s">
        <v>651</v>
      </c>
      <c r="B20" s="419">
        <v>7990.1521191658039</v>
      </c>
      <c r="C20" s="419" t="s">
        <v>147</v>
      </c>
      <c r="D20" s="885" t="s">
        <v>147</v>
      </c>
      <c r="E20" s="421">
        <v>7878.6593272650261</v>
      </c>
      <c r="F20" s="419">
        <v>6715.8154575759027</v>
      </c>
      <c r="G20" s="885">
        <v>17.315006301689785</v>
      </c>
      <c r="H20" s="419">
        <v>111.49279190077834</v>
      </c>
      <c r="I20" s="419" t="s">
        <v>147</v>
      </c>
      <c r="J20" s="885" t="s">
        <v>147</v>
      </c>
    </row>
    <row r="21" spans="1:10" ht="13.05" customHeight="1">
      <c r="A21" s="204" t="s">
        <v>652</v>
      </c>
      <c r="B21" s="419">
        <v>70150.33056532481</v>
      </c>
      <c r="C21" s="419" t="s">
        <v>147</v>
      </c>
      <c r="D21" s="885" t="s">
        <v>147</v>
      </c>
      <c r="E21" s="421">
        <v>68671.758659871062</v>
      </c>
      <c r="F21" s="419">
        <v>76815.754492810665</v>
      </c>
      <c r="G21" s="885">
        <v>-10.60198638509997</v>
      </c>
      <c r="H21" s="419">
        <v>1478.5719054522554</v>
      </c>
      <c r="I21" s="419" t="s">
        <v>147</v>
      </c>
      <c r="J21" s="885" t="s">
        <v>147</v>
      </c>
    </row>
    <row r="22" spans="1:10" ht="13.05" customHeight="1">
      <c r="A22" s="522" t="s">
        <v>212</v>
      </c>
      <c r="B22" s="180"/>
      <c r="C22" s="180"/>
      <c r="D22" s="180"/>
      <c r="E22" s="179"/>
      <c r="F22" s="180"/>
      <c r="G22" s="180"/>
      <c r="H22" s="179"/>
      <c r="I22" s="180"/>
      <c r="J22" s="180"/>
    </row>
    <row r="23" spans="1:10" ht="13.05" customHeight="1">
      <c r="A23" s="523" t="s">
        <v>653</v>
      </c>
      <c r="B23" s="419">
        <v>32647.536908240403</v>
      </c>
      <c r="C23" s="419">
        <v>68579.41024037567</v>
      </c>
      <c r="D23" s="885">
        <v>-52.394549918396081</v>
      </c>
      <c r="E23" s="421">
        <v>31570.97301831306</v>
      </c>
      <c r="F23" s="419">
        <v>40519.002941850667</v>
      </c>
      <c r="G23" s="885">
        <v>-22.083539262747998</v>
      </c>
      <c r="H23" s="422">
        <v>1076.5638899273088</v>
      </c>
      <c r="I23" s="419">
        <v>28060.407298517817</v>
      </c>
      <c r="J23" s="885">
        <v>-96.163406045841057</v>
      </c>
    </row>
    <row r="24" spans="1:10" ht="13.05" customHeight="1">
      <c r="A24" s="523" t="s">
        <v>654</v>
      </c>
      <c r="B24" s="419">
        <v>44501.229569953925</v>
      </c>
      <c r="C24" s="419">
        <v>43979.686221164942</v>
      </c>
      <c r="D24" s="885">
        <v>1.1858732828748497</v>
      </c>
      <c r="E24" s="421">
        <v>43878.334076261686</v>
      </c>
      <c r="F24" s="419">
        <v>40113.663552889389</v>
      </c>
      <c r="G24" s="885">
        <v>9.3850079746733215</v>
      </c>
      <c r="H24" s="422">
        <v>622.89549369262056</v>
      </c>
      <c r="I24" s="419">
        <v>3866.0226682762836</v>
      </c>
      <c r="J24" s="885">
        <v>-83.887950300861874</v>
      </c>
    </row>
    <row r="25" spans="1:10" ht="13.05" customHeight="1">
      <c r="A25" s="523" t="s">
        <v>655</v>
      </c>
      <c r="B25" s="419">
        <v>43289.714255107836</v>
      </c>
      <c r="C25" s="419">
        <v>42977.835474071959</v>
      </c>
      <c r="D25" s="885">
        <v>0.72567354217740743</v>
      </c>
      <c r="E25" s="421">
        <v>42667.532601165811</v>
      </c>
      <c r="F25" s="419">
        <v>39144.5278870291</v>
      </c>
      <c r="G25" s="885">
        <v>8.9999928580160251</v>
      </c>
      <c r="H25" s="422">
        <v>622.18165394236041</v>
      </c>
      <c r="I25" s="419">
        <v>3833.3075870440894</v>
      </c>
      <c r="J25" s="885">
        <v>-83.769065231153746</v>
      </c>
    </row>
    <row r="26" spans="1:10" ht="13.05" customHeight="1">
      <c r="A26" s="523" t="s">
        <v>656</v>
      </c>
      <c r="B26" s="419">
        <v>467.50091320518482</v>
      </c>
      <c r="C26" s="419">
        <v>487.94790529923097</v>
      </c>
      <c r="D26" s="885">
        <v>-4.1904047280430845</v>
      </c>
      <c r="E26" s="421">
        <v>467.50091320518482</v>
      </c>
      <c r="F26" s="419">
        <v>471.97942392387267</v>
      </c>
      <c r="G26" s="885">
        <v>-0.94887838148856041</v>
      </c>
      <c r="H26" s="422">
        <v>0</v>
      </c>
      <c r="I26" s="419">
        <v>15.968481375358166</v>
      </c>
      <c r="J26" s="885">
        <v>-100</v>
      </c>
    </row>
    <row r="27" spans="1:10" ht="13.05" customHeight="1">
      <c r="A27" s="523" t="s">
        <v>657</v>
      </c>
      <c r="B27" s="419">
        <v>1774.7049839642923</v>
      </c>
      <c r="C27" s="419">
        <v>1389.0548158726162</v>
      </c>
      <c r="D27" s="885">
        <v>27.763495269220705</v>
      </c>
      <c r="E27" s="421">
        <v>1773.9911442140319</v>
      </c>
      <c r="F27" s="419">
        <v>1322.9582160157806</v>
      </c>
      <c r="G27" s="885">
        <v>34.092756879093386</v>
      </c>
      <c r="H27" s="422">
        <v>0.71383975026014568</v>
      </c>
      <c r="I27" s="419">
        <v>66.096599856836065</v>
      </c>
      <c r="J27" s="885">
        <v>-98.920005337935223</v>
      </c>
    </row>
    <row r="28" spans="1:10" ht="13.05" customHeight="1">
      <c r="A28" s="523" t="s">
        <v>658</v>
      </c>
      <c r="B28" s="419">
        <v>10931.696606956204</v>
      </c>
      <c r="C28" s="419">
        <v>15243.992617969559</v>
      </c>
      <c r="D28" s="885">
        <v>-28.288494484903104</v>
      </c>
      <c r="E28" s="421">
        <v>10775.53073447409</v>
      </c>
      <c r="F28" s="419">
        <v>14737.987412429236</v>
      </c>
      <c r="G28" s="885">
        <v>-26.886009378820752</v>
      </c>
      <c r="H28" s="422">
        <v>156.16587248214134</v>
      </c>
      <c r="I28" s="419">
        <v>506.00520554031147</v>
      </c>
      <c r="J28" s="885">
        <v>-69.137496853340139</v>
      </c>
    </row>
    <row r="29" spans="1:10" ht="13.05" customHeight="1">
      <c r="A29" s="523" t="s">
        <v>247</v>
      </c>
      <c r="B29" s="419">
        <v>21914.06583399191</v>
      </c>
      <c r="C29" s="419">
        <v>24368.402400602517</v>
      </c>
      <c r="D29" s="885">
        <v>-10.071799235184676</v>
      </c>
      <c r="E29" s="421">
        <v>21629.954132896204</v>
      </c>
      <c r="F29" s="419">
        <v>19353.933707600529</v>
      </c>
      <c r="G29" s="885">
        <v>11.759988742763205</v>
      </c>
      <c r="H29" s="422">
        <v>284.1117010956138</v>
      </c>
      <c r="I29" s="419">
        <v>5014.4686930002063</v>
      </c>
      <c r="J29" s="885">
        <v>-94.334161433848195</v>
      </c>
    </row>
    <row r="30" spans="1:10" ht="13.05" customHeight="1">
      <c r="A30" s="523" t="s">
        <v>659</v>
      </c>
      <c r="B30" s="419">
        <v>3430.638760232679</v>
      </c>
      <c r="C30" s="419">
        <v>5869.436047098302</v>
      </c>
      <c r="D30" s="885">
        <v>-41.550794101782593</v>
      </c>
      <c r="E30" s="421">
        <v>3379.2929912383938</v>
      </c>
      <c r="F30" s="419">
        <v>4019.9098844744412</v>
      </c>
      <c r="G30" s="885">
        <v>-15.936100849181123</v>
      </c>
      <c r="H30" s="422">
        <v>51.345768994289969</v>
      </c>
      <c r="I30" s="419">
        <v>1849.5261626238944</v>
      </c>
      <c r="J30" s="885">
        <v>-97.223841974668446</v>
      </c>
    </row>
    <row r="31" spans="1:10" ht="13.05" customHeight="1">
      <c r="A31" s="523" t="s">
        <v>660</v>
      </c>
      <c r="B31" s="419">
        <v>20361.192504829523</v>
      </c>
      <c r="C31" s="419">
        <v>21755.963766362001</v>
      </c>
      <c r="D31" s="885">
        <v>-6.4109835652925824</v>
      </c>
      <c r="E31" s="421">
        <v>20099.607589609248</v>
      </c>
      <c r="F31" s="419">
        <v>17314.896997656993</v>
      </c>
      <c r="G31" s="885">
        <v>16.082744196105093</v>
      </c>
      <c r="H31" s="422">
        <v>261.58491522043488</v>
      </c>
      <c r="I31" s="419">
        <v>4441.0667687040159</v>
      </c>
      <c r="J31" s="885">
        <v>-94.109863038677759</v>
      </c>
    </row>
    <row r="32" spans="1:10" ht="13.05" customHeight="1">
      <c r="A32" s="521" t="s">
        <v>661</v>
      </c>
      <c r="B32" s="180"/>
      <c r="C32" s="180"/>
      <c r="D32" s="180"/>
      <c r="E32" s="179"/>
      <c r="F32" s="180"/>
      <c r="G32" s="180"/>
      <c r="H32" s="179"/>
      <c r="I32" s="180"/>
      <c r="J32" s="180"/>
    </row>
    <row r="33" spans="1:10" ht="13.05" customHeight="1">
      <c r="A33" s="524" t="s">
        <v>662</v>
      </c>
      <c r="B33" s="425">
        <v>6.7111773790505325</v>
      </c>
      <c r="C33" s="425">
        <v>6.0155462716147339</v>
      </c>
      <c r="D33" s="885">
        <v>11.563889230114309</v>
      </c>
      <c r="E33" s="426">
        <v>6.6179951828822574</v>
      </c>
      <c r="F33" s="425">
        <v>6.2514476934904568</v>
      </c>
      <c r="G33" s="885">
        <v>5.8634016849166137</v>
      </c>
      <c r="H33" s="428">
        <v>9.443809068204958</v>
      </c>
      <c r="I33" s="425">
        <v>5.6749065116396853</v>
      </c>
      <c r="J33" s="885">
        <v>66.413473928336145</v>
      </c>
    </row>
    <row r="34" spans="1:10" ht="13.05" customHeight="1">
      <c r="A34" s="524" t="s">
        <v>663</v>
      </c>
      <c r="B34" s="425">
        <v>7.6264878339730684</v>
      </c>
      <c r="C34" s="425">
        <v>7.6214058839700138</v>
      </c>
      <c r="D34" s="885">
        <v>6.6679954859028001E-2</v>
      </c>
      <c r="E34" s="426">
        <v>7.6103336597973241</v>
      </c>
      <c r="F34" s="425">
        <v>7.6158683086100689</v>
      </c>
      <c r="G34" s="885">
        <v>-7.2672590812628002E-2</v>
      </c>
      <c r="H34" s="428">
        <v>8.734297344143382</v>
      </c>
      <c r="I34" s="425">
        <v>7.6779538567532502</v>
      </c>
      <c r="J34" s="885">
        <v>13.758138002626975</v>
      </c>
    </row>
    <row r="35" spans="1:10" ht="13.05" customHeight="1">
      <c r="A35" s="524" t="s">
        <v>664</v>
      </c>
      <c r="B35" s="425">
        <v>7.5355373432707475</v>
      </c>
      <c r="C35" s="425">
        <v>4.3856251242981124</v>
      </c>
      <c r="D35" s="885">
        <v>71.823562883221939</v>
      </c>
      <c r="E35" s="426">
        <v>7.5355373432707475</v>
      </c>
      <c r="F35" s="425">
        <v>4.5001709900730189</v>
      </c>
      <c r="G35" s="885">
        <v>67.450022674549032</v>
      </c>
      <c r="H35" s="422">
        <v>0</v>
      </c>
      <c r="I35" s="425">
        <v>1</v>
      </c>
      <c r="J35" s="885">
        <v>-100</v>
      </c>
    </row>
    <row r="36" spans="1:10" ht="13.05" customHeight="1">
      <c r="A36" s="524" t="s">
        <v>665</v>
      </c>
      <c r="B36" s="425">
        <v>4.7966552383563608</v>
      </c>
      <c r="C36" s="425">
        <v>4.8357781369558737</v>
      </c>
      <c r="D36" s="885">
        <v>-0.80903005662168459</v>
      </c>
      <c r="E36" s="426">
        <v>4.7957686301680846</v>
      </c>
      <c r="F36" s="425">
        <v>4.9767844748524883</v>
      </c>
      <c r="G36" s="885">
        <v>-3.6372048176703253</v>
      </c>
      <c r="H36" s="428">
        <v>7</v>
      </c>
      <c r="I36" s="425">
        <v>2.013462108072662</v>
      </c>
      <c r="J36" s="885">
        <v>247.65988254432963</v>
      </c>
    </row>
    <row r="37" spans="1:10" ht="13.05" customHeight="1">
      <c r="A37" s="524" t="s">
        <v>666</v>
      </c>
      <c r="B37" s="425">
        <v>7.4108865740155947</v>
      </c>
      <c r="C37" s="425">
        <v>7.4793340093423106</v>
      </c>
      <c r="D37" s="885">
        <v>-0.9151541466288271</v>
      </c>
      <c r="E37" s="426">
        <v>7.4429606237119987</v>
      </c>
      <c r="F37" s="425">
        <v>7.4629843342052098</v>
      </c>
      <c r="G37" s="885">
        <v>-0.26830701494890974</v>
      </c>
      <c r="H37" s="428">
        <v>5.1977595777676315</v>
      </c>
      <c r="I37" s="425">
        <v>7.9555372256914856</v>
      </c>
      <c r="J37" s="885">
        <v>-34.664882706072078</v>
      </c>
    </row>
    <row r="38" spans="1:10" ht="13.05" customHeight="1">
      <c r="A38" s="524" t="s">
        <v>667</v>
      </c>
      <c r="B38" s="425">
        <v>8.2989596724839476</v>
      </c>
      <c r="C38" s="425">
        <v>6.9882845646655456</v>
      </c>
      <c r="D38" s="885">
        <v>18.755319645188639</v>
      </c>
      <c r="E38" s="426">
        <v>8.1210816861905482</v>
      </c>
      <c r="F38" s="425">
        <v>7.6478202996992621</v>
      </c>
      <c r="G38" s="885">
        <v>6.1881865413325077</v>
      </c>
      <c r="H38" s="428">
        <v>21.841142799544162</v>
      </c>
      <c r="I38" s="425">
        <v>4.442728559608871</v>
      </c>
      <c r="J38" s="885">
        <v>391.61551300057391</v>
      </c>
    </row>
    <row r="39" spans="1:10" ht="13.05" customHeight="1">
      <c r="A39" s="524" t="s">
        <v>668</v>
      </c>
      <c r="B39" s="425">
        <v>5.3336977192782573</v>
      </c>
      <c r="C39" s="425">
        <v>4.2021560888132896</v>
      </c>
      <c r="D39" s="885">
        <v>26.927643965374948</v>
      </c>
      <c r="E39" s="426">
        <v>5.294344434071788</v>
      </c>
      <c r="F39" s="425">
        <v>5.1561236185273129</v>
      </c>
      <c r="G39" s="885">
        <v>2.6807118248253659</v>
      </c>
      <c r="H39" s="428">
        <v>7.9237121155037364</v>
      </c>
      <c r="I39" s="425">
        <v>2.1287258342638142</v>
      </c>
      <c r="J39" s="885">
        <v>272.22793034049994</v>
      </c>
    </row>
    <row r="40" spans="1:10" ht="13.05" customHeight="1">
      <c r="A40" s="524" t="s">
        <v>669</v>
      </c>
      <c r="B40" s="425">
        <v>8.0332209641719867</v>
      </c>
      <c r="C40" s="425">
        <v>6.6937528257716137</v>
      </c>
      <c r="D40" s="885">
        <v>20.010720043968266</v>
      </c>
      <c r="E40" s="426">
        <v>7.8492817652872455</v>
      </c>
      <c r="F40" s="425">
        <v>7.3513723359460972</v>
      </c>
      <c r="G40" s="885">
        <v>6.7730133448215435</v>
      </c>
      <c r="H40" s="428">
        <v>22.166703068120267</v>
      </c>
      <c r="I40" s="425">
        <v>4.1298161242201799</v>
      </c>
      <c r="J40" s="885">
        <v>436.74794231440359</v>
      </c>
    </row>
    <row r="41" spans="1:10" ht="13.05" customHeight="1">
      <c r="A41" s="524" t="s">
        <v>670</v>
      </c>
      <c r="B41" s="425">
        <v>8.4752978581061598</v>
      </c>
      <c r="C41" s="425">
        <v>7.8016225792170726</v>
      </c>
      <c r="D41" s="885">
        <v>8.6350662576744739</v>
      </c>
      <c r="E41" s="426">
        <v>8.4027909385966453</v>
      </c>
      <c r="F41" s="425">
        <v>8.2330567236428411</v>
      </c>
      <c r="G41" s="885">
        <v>2.0616184322692632</v>
      </c>
      <c r="H41" s="428">
        <v>12.207366692295235</v>
      </c>
      <c r="I41" s="425">
        <v>6.5051946424369378</v>
      </c>
      <c r="J41" s="885">
        <v>87.655671556080961</v>
      </c>
    </row>
    <row r="42" spans="1:10" ht="13.05" customHeight="1">
      <c r="A42" s="522" t="s">
        <v>250</v>
      </c>
      <c r="B42" s="180"/>
      <c r="C42" s="181"/>
      <c r="D42" s="182"/>
      <c r="E42" s="179"/>
      <c r="F42" s="181"/>
      <c r="G42" s="182"/>
      <c r="H42" s="179"/>
      <c r="I42" s="181"/>
      <c r="J42" s="182"/>
    </row>
    <row r="43" spans="1:10" ht="13.05" customHeight="1">
      <c r="A43" s="429" t="s">
        <v>671</v>
      </c>
      <c r="B43" s="430">
        <v>79613.548111112221</v>
      </c>
      <c r="C43" s="395">
        <v>112365.74435727492</v>
      </c>
      <c r="D43" s="885">
        <v>-29.147847890389755</v>
      </c>
      <c r="E43" s="431">
        <v>78350.319538075477</v>
      </c>
      <c r="F43" s="395">
        <v>84258.278175405474</v>
      </c>
      <c r="G43" s="885">
        <v>-7.0117248598779209</v>
      </c>
      <c r="H43" s="430">
        <v>1263.228573039069</v>
      </c>
      <c r="I43" s="395">
        <v>28107.466181871692</v>
      </c>
      <c r="J43" s="885">
        <v>-95.505718783524472</v>
      </c>
    </row>
    <row r="44" spans="1:10" ht="13.05" customHeight="1">
      <c r="A44" s="204" t="s">
        <v>672</v>
      </c>
      <c r="B44" s="430">
        <v>71877.165884579765</v>
      </c>
      <c r="C44" s="430">
        <v>102957.21906983963</v>
      </c>
      <c r="D44" s="885">
        <v>-30.18734719726368</v>
      </c>
      <c r="E44" s="431">
        <v>70714.398835477186</v>
      </c>
      <c r="F44" s="430">
        <v>76032.071615233232</v>
      </c>
      <c r="G44" s="885">
        <v>-6.9939864412304598</v>
      </c>
      <c r="H44" s="430">
        <v>1162.7670491023928</v>
      </c>
      <c r="I44" s="430">
        <v>26925.147454619029</v>
      </c>
      <c r="J44" s="885">
        <v>-95.68148307799548</v>
      </c>
    </row>
    <row r="45" spans="1:10" ht="13.05" customHeight="1">
      <c r="A45" s="429" t="s">
        <v>673</v>
      </c>
      <c r="B45" s="430">
        <v>9856.3605944166302</v>
      </c>
      <c r="C45" s="395">
        <v>10164.332148183037</v>
      </c>
      <c r="D45" s="885">
        <v>-3.0299241433335067</v>
      </c>
      <c r="E45" s="431">
        <v>9605.5248138476945</v>
      </c>
      <c r="F45" s="395">
        <v>7707.0079118759522</v>
      </c>
      <c r="G45" s="885">
        <v>24.633644128563326</v>
      </c>
      <c r="H45" s="430">
        <v>250.83578056891648</v>
      </c>
      <c r="I45" s="395">
        <v>2457.3242363070694</v>
      </c>
      <c r="J45" s="885">
        <v>-89.79232057118034</v>
      </c>
    </row>
    <row r="46" spans="1:10" ht="13.05" customHeight="1">
      <c r="A46" s="204" t="s">
        <v>674</v>
      </c>
      <c r="B46" s="430">
        <v>6121.3784575508398</v>
      </c>
      <c r="C46" s="430">
        <v>6572.2328040907423</v>
      </c>
      <c r="D46" s="885">
        <v>-6.8599874651317556</v>
      </c>
      <c r="E46" s="431">
        <v>5898.1776542853568</v>
      </c>
      <c r="F46" s="430">
        <v>4822.8709990996467</v>
      </c>
      <c r="G46" s="885">
        <v>22.295986257696974</v>
      </c>
      <c r="H46" s="430">
        <v>223.20080326547568</v>
      </c>
      <c r="I46" s="430">
        <v>1749.361804991127</v>
      </c>
      <c r="J46" s="885">
        <v>-87.241015401807758</v>
      </c>
    </row>
    <row r="47" spans="1:10" ht="13.05" customHeight="1">
      <c r="A47" s="429" t="s">
        <v>675</v>
      </c>
      <c r="B47" s="430">
        <v>3679.4783590040656</v>
      </c>
      <c r="C47" s="430">
        <v>2701.3389847830326</v>
      </c>
      <c r="D47" s="885">
        <v>36.209427240750223</v>
      </c>
      <c r="E47" s="431">
        <v>3627.9629803138355</v>
      </c>
      <c r="F47" s="430">
        <v>2430.430715621173</v>
      </c>
      <c r="G47" s="885">
        <v>49.27242965601657</v>
      </c>
      <c r="H47" s="430">
        <v>51.515378690230278</v>
      </c>
      <c r="I47" s="430">
        <v>270.90826916185171</v>
      </c>
      <c r="J47" s="885">
        <v>-80.984198507631049</v>
      </c>
    </row>
    <row r="48" spans="1:10" ht="13.05" customHeight="1">
      <c r="A48" s="206" t="s">
        <v>676</v>
      </c>
      <c r="B48" s="430">
        <v>2409.6608536492231</v>
      </c>
      <c r="C48" s="430">
        <v>1458.2560601525047</v>
      </c>
      <c r="D48" s="885">
        <v>65.242642872831283</v>
      </c>
      <c r="E48" s="431">
        <v>2361.5005165460834</v>
      </c>
      <c r="F48" s="430">
        <v>1346.8069238007906</v>
      </c>
      <c r="G48" s="885">
        <v>75.340687281421978</v>
      </c>
      <c r="H48" s="430">
        <v>48.160337103137813</v>
      </c>
      <c r="I48" s="430">
        <v>111.44913635171439</v>
      </c>
      <c r="J48" s="885">
        <v>-56.787159883274427</v>
      </c>
    </row>
    <row r="49" spans="1:10" ht="13.05" customHeight="1">
      <c r="A49" s="429" t="s">
        <v>260</v>
      </c>
      <c r="B49" s="430">
        <v>6645.6239621454488</v>
      </c>
      <c r="C49" s="430">
        <v>7698.7710467101342</v>
      </c>
      <c r="D49" s="885">
        <v>-13.679418158755608</v>
      </c>
      <c r="E49" s="431">
        <v>6557.0121853801511</v>
      </c>
      <c r="F49" s="430">
        <v>6753.9931704749424</v>
      </c>
      <c r="G49" s="885">
        <v>-2.9165114640016698</v>
      </c>
      <c r="H49" s="430">
        <v>88.611776765302409</v>
      </c>
      <c r="I49" s="430">
        <v>944.77787623517577</v>
      </c>
      <c r="J49" s="885">
        <v>-90.620887830438036</v>
      </c>
    </row>
    <row r="50" spans="1:10" ht="13.05" customHeight="1">
      <c r="A50" s="204" t="s">
        <v>261</v>
      </c>
      <c r="B50" s="430">
        <v>737.58986306096847</v>
      </c>
      <c r="C50" s="430">
        <v>871.19405741973628</v>
      </c>
      <c r="D50" s="885">
        <v>-15.335755934156714</v>
      </c>
      <c r="E50" s="431">
        <v>683.09267656338</v>
      </c>
      <c r="F50" s="430">
        <v>770.44784718692165</v>
      </c>
      <c r="G50" s="885">
        <v>-11.33823281387507</v>
      </c>
      <c r="H50" s="430">
        <v>54.49718649758865</v>
      </c>
      <c r="I50" s="430">
        <v>100.74621023281381</v>
      </c>
      <c r="J50" s="885">
        <v>-45.906464995902638</v>
      </c>
    </row>
    <row r="51" spans="1:10" ht="13.05" customHeight="1">
      <c r="A51" s="204" t="s">
        <v>736</v>
      </c>
      <c r="B51" s="430">
        <v>547.98437183943122</v>
      </c>
      <c r="C51" s="430">
        <v>668.84767221381264</v>
      </c>
      <c r="D51" s="885">
        <v>-18.070377665266758</v>
      </c>
      <c r="E51" s="431">
        <v>544.81386132323917</v>
      </c>
      <c r="F51" s="430">
        <v>600.54693587885004</v>
      </c>
      <c r="G51" s="885">
        <v>-9.2803861323595314</v>
      </c>
      <c r="H51" s="430">
        <v>3.1705105161920981</v>
      </c>
      <c r="I51" s="430">
        <v>68.300736334962352</v>
      </c>
      <c r="J51" s="885">
        <v>-95.35801414988677</v>
      </c>
    </row>
    <row r="52" spans="1:10" ht="13.05" customHeight="1">
      <c r="A52" s="204" t="s">
        <v>263</v>
      </c>
      <c r="B52" s="430">
        <v>846.30061022820337</v>
      </c>
      <c r="C52" s="430">
        <v>1006.3426389338722</v>
      </c>
      <c r="D52" s="885">
        <v>-15.903333766640227</v>
      </c>
      <c r="E52" s="431">
        <v>817.25067288776484</v>
      </c>
      <c r="F52" s="430">
        <v>939.39397231648161</v>
      </c>
      <c r="G52" s="885">
        <v>-13.00235077382067</v>
      </c>
      <c r="H52" s="430">
        <v>29.049937340438571</v>
      </c>
      <c r="I52" s="430">
        <v>66.94866661738935</v>
      </c>
      <c r="J52" s="885">
        <v>-56.608639412553899</v>
      </c>
    </row>
    <row r="53" spans="1:10" ht="13.05" customHeight="1">
      <c r="A53" s="204" t="s">
        <v>264</v>
      </c>
      <c r="B53" s="430">
        <v>458.07214235692703</v>
      </c>
      <c r="C53" s="430">
        <v>449.76012707988895</v>
      </c>
      <c r="D53" s="885">
        <v>1.8480996372454372</v>
      </c>
      <c r="E53" s="431">
        <v>456.82607564830533</v>
      </c>
      <c r="F53" s="430">
        <v>421.00505084254439</v>
      </c>
      <c r="G53" s="885">
        <v>8.5084548829220452</v>
      </c>
      <c r="H53" s="430">
        <v>1.2460667086217747</v>
      </c>
      <c r="I53" s="430">
        <v>28.755076237344483</v>
      </c>
      <c r="J53" s="885">
        <v>-95.666620048798563</v>
      </c>
    </row>
    <row r="54" spans="1:10" ht="13.05" customHeight="1">
      <c r="A54" s="204" t="s">
        <v>259</v>
      </c>
      <c r="B54" s="430">
        <v>956.48227694835987</v>
      </c>
      <c r="C54" s="430">
        <v>2240.0739680622505</v>
      </c>
      <c r="D54" s="885">
        <v>-57.301308323503555</v>
      </c>
      <c r="E54" s="431">
        <v>934.6985111250292</v>
      </c>
      <c r="F54" s="430">
        <v>1145.4143315346737</v>
      </c>
      <c r="G54" s="885">
        <v>-18.396471443422456</v>
      </c>
      <c r="H54" s="430">
        <v>21.783765823330523</v>
      </c>
      <c r="I54" s="430">
        <v>1094.6596365275939</v>
      </c>
      <c r="J54" s="885">
        <v>-98.009996432093587</v>
      </c>
    </row>
    <row r="55" spans="1:10" ht="13.05" customHeight="1">
      <c r="A55" s="204" t="s">
        <v>257</v>
      </c>
      <c r="B55" s="430">
        <v>0</v>
      </c>
      <c r="C55" s="430">
        <v>371.48881011322902</v>
      </c>
      <c r="D55" s="885">
        <v>-100</v>
      </c>
      <c r="E55" s="431">
        <v>0</v>
      </c>
      <c r="F55" s="430">
        <v>321.79023207810059</v>
      </c>
      <c r="G55" s="885">
        <v>-100</v>
      </c>
      <c r="H55" s="430">
        <v>0</v>
      </c>
      <c r="I55" s="430">
        <v>49.698578035127966</v>
      </c>
      <c r="J55" s="885">
        <v>-100</v>
      </c>
    </row>
    <row r="56" spans="1:10" ht="13.05" customHeight="1">
      <c r="A56" s="204" t="s">
        <v>680</v>
      </c>
      <c r="B56" s="430">
        <v>3825.5039042041353</v>
      </c>
      <c r="C56" s="430">
        <v>4488.1320176916224</v>
      </c>
      <c r="D56" s="885">
        <v>-14.764006737669366</v>
      </c>
      <c r="E56" s="431">
        <v>3625.9450470459301</v>
      </c>
      <c r="F56" s="430">
        <v>3409.4434207710424</v>
      </c>
      <c r="G56" s="885">
        <v>6.3500577530019919</v>
      </c>
      <c r="H56" s="430">
        <v>199.55885715820622</v>
      </c>
      <c r="I56" s="430">
        <v>1078.6885969205816</v>
      </c>
      <c r="J56" s="885">
        <v>-81.499864026754082</v>
      </c>
    </row>
    <row r="57" spans="1:10" ht="13.05" customHeight="1">
      <c r="A57" s="522" t="s">
        <v>266</v>
      </c>
      <c r="B57" s="180"/>
      <c r="C57" s="181"/>
      <c r="D57" s="180"/>
      <c r="E57" s="179"/>
      <c r="F57" s="181"/>
      <c r="G57" s="180"/>
      <c r="H57" s="179"/>
      <c r="I57" s="181"/>
      <c r="J57" s="180"/>
    </row>
    <row r="58" spans="1:10" ht="13.05" customHeight="1">
      <c r="A58" s="524" t="s">
        <v>682</v>
      </c>
      <c r="B58" s="419">
        <v>34743.239660996609</v>
      </c>
      <c r="C58" s="419">
        <v>43299.574759739684</v>
      </c>
      <c r="D58" s="885">
        <v>-19.76078320912017</v>
      </c>
      <c r="E58" s="421">
        <v>34220.1792316016</v>
      </c>
      <c r="F58" s="419">
        <v>32890.872025485376</v>
      </c>
      <c r="G58" s="885">
        <v>4.0415687522246779</v>
      </c>
      <c r="H58" s="421">
        <v>523.06042939505596</v>
      </c>
      <c r="I58" s="419">
        <v>10408.702734255003</v>
      </c>
      <c r="J58" s="885">
        <v>-94.974777907013646</v>
      </c>
    </row>
    <row r="59" spans="1:10" ht="13.05" customHeight="1">
      <c r="A59" s="524" t="s">
        <v>683</v>
      </c>
      <c r="B59" s="419">
        <v>34060.953256876346</v>
      </c>
      <c r="C59" s="419">
        <v>42946.603744216176</v>
      </c>
      <c r="D59" s="885">
        <v>-20.689995745091959</v>
      </c>
      <c r="E59" s="421">
        <v>33543.859067659709</v>
      </c>
      <c r="F59" s="419">
        <v>32612.776285339081</v>
      </c>
      <c r="G59" s="885">
        <v>2.8549632640113121</v>
      </c>
      <c r="H59" s="421">
        <v>517.09418921674558</v>
      </c>
      <c r="I59" s="419">
        <v>10333.82745887789</v>
      </c>
      <c r="J59" s="885">
        <v>-94.99610196440328</v>
      </c>
    </row>
    <row r="60" spans="1:10" ht="13.05" customHeight="1">
      <c r="A60" s="524" t="s">
        <v>684</v>
      </c>
      <c r="B60" s="419">
        <v>1006.3827919695806</v>
      </c>
      <c r="C60" s="419">
        <v>507.77638539255236</v>
      </c>
      <c r="D60" s="885">
        <v>98.19409112370694</v>
      </c>
      <c r="E60" s="421">
        <v>991.70523539404144</v>
      </c>
      <c r="F60" s="419">
        <v>419.8052536306584</v>
      </c>
      <c r="G60" s="885">
        <v>136.22982962155507</v>
      </c>
      <c r="H60" s="421">
        <v>14.677556575539018</v>
      </c>
      <c r="I60" s="419">
        <v>87.971131761893616</v>
      </c>
      <c r="J60" s="885">
        <v>-83.315485112473127</v>
      </c>
    </row>
    <row r="61" spans="1:10" ht="13.05" customHeight="1">
      <c r="A61" s="524" t="s">
        <v>685</v>
      </c>
      <c r="B61" s="419">
        <v>797.44782165823494</v>
      </c>
      <c r="C61" s="419">
        <v>291.45643632945382</v>
      </c>
      <c r="D61" s="885">
        <v>173.60789547183759</v>
      </c>
      <c r="E61" s="421">
        <v>797.44782165823494</v>
      </c>
      <c r="F61" s="419">
        <v>252.16886717511261</v>
      </c>
      <c r="G61" s="885">
        <v>216.23563629861829</v>
      </c>
      <c r="H61" s="422">
        <v>0</v>
      </c>
      <c r="I61" s="419">
        <v>39.287569154341199</v>
      </c>
      <c r="J61" s="885">
        <v>-100</v>
      </c>
    </row>
    <row r="62" spans="1:10" ht="13.05" customHeight="1">
      <c r="A62" s="524" t="s">
        <v>686</v>
      </c>
      <c r="B62" s="419">
        <v>97243.180695324278</v>
      </c>
      <c r="C62" s="419">
        <v>132441.61628451073</v>
      </c>
      <c r="D62" s="885">
        <v>-26.576567529630012</v>
      </c>
      <c r="E62" s="421">
        <v>95389.937671140025</v>
      </c>
      <c r="F62" s="419">
        <v>99371.942478018798</v>
      </c>
      <c r="G62" s="885">
        <v>-4.0071721530044568</v>
      </c>
      <c r="H62" s="421">
        <v>1853.2430241811942</v>
      </c>
      <c r="I62" s="419">
        <v>33069.673806483479</v>
      </c>
      <c r="J62" s="885">
        <v>-94.395944045212033</v>
      </c>
    </row>
    <row r="63" spans="1:10" ht="13.05" customHeight="1">
      <c r="A63" s="524" t="s">
        <v>687</v>
      </c>
      <c r="B63" s="419">
        <v>43620.511069985943</v>
      </c>
      <c r="C63" s="419">
        <v>77847.830959043611</v>
      </c>
      <c r="D63" s="885">
        <v>-43.966953821828312</v>
      </c>
      <c r="E63" s="421">
        <v>43060.842472182674</v>
      </c>
      <c r="F63" s="419">
        <v>63257.888610095913</v>
      </c>
      <c r="G63" s="885">
        <v>-31.9281066467492</v>
      </c>
      <c r="H63" s="421">
        <v>559.66859780376524</v>
      </c>
      <c r="I63" s="419">
        <v>14589.942348953573</v>
      </c>
      <c r="J63" s="885">
        <v>-96.164010902730496</v>
      </c>
    </row>
    <row r="64" spans="1:10" ht="13.05" customHeight="1">
      <c r="A64" s="524" t="s">
        <v>688</v>
      </c>
      <c r="B64" s="419">
        <v>28882.430857063675</v>
      </c>
      <c r="C64" s="419">
        <v>24396.136668283747</v>
      </c>
      <c r="D64" s="885">
        <v>18.389363241321497</v>
      </c>
      <c r="E64" s="421">
        <v>28179.411788841451</v>
      </c>
      <c r="F64" s="419">
        <v>21473.395218852758</v>
      </c>
      <c r="G64" s="885">
        <v>31.22941901661218</v>
      </c>
      <c r="H64" s="421">
        <v>703.01906822209264</v>
      </c>
      <c r="I64" s="419">
        <v>2922.7414494297441</v>
      </c>
      <c r="J64" s="885">
        <v>-75.946587120825939</v>
      </c>
    </row>
    <row r="65" spans="1:10" ht="13.05" customHeight="1">
      <c r="A65" s="524" t="s">
        <v>689</v>
      </c>
      <c r="B65" s="419">
        <v>28450.71984676319</v>
      </c>
      <c r="C65" s="419">
        <v>34098.298212575653</v>
      </c>
      <c r="D65" s="885">
        <v>-16.562639961103997</v>
      </c>
      <c r="E65" s="421">
        <v>27826.40167850018</v>
      </c>
      <c r="F65" s="419">
        <v>17908.674811405082</v>
      </c>
      <c r="G65" s="885">
        <v>55.379457003591504</v>
      </c>
      <c r="H65" s="421">
        <v>624.31816826291754</v>
      </c>
      <c r="I65" s="419">
        <v>16189.623401170071</v>
      </c>
      <c r="J65" s="885">
        <v>-96.143714076648649</v>
      </c>
    </row>
    <row r="66" spans="1:10" ht="13.05" customHeight="1">
      <c r="A66" s="524" t="s">
        <v>690</v>
      </c>
      <c r="B66" s="419">
        <v>2795.2713412323551</v>
      </c>
      <c r="C66" s="419">
        <v>2256.661314569596</v>
      </c>
      <c r="D66" s="885">
        <v>23.867561480553224</v>
      </c>
      <c r="E66" s="421">
        <v>2774.056930347389</v>
      </c>
      <c r="F66" s="419">
        <v>2185.5009601170768</v>
      </c>
      <c r="G66" s="885">
        <v>26.930025699864402</v>
      </c>
      <c r="H66" s="546">
        <v>21.214410884967489</v>
      </c>
      <c r="I66" s="419">
        <v>71.160354452521901</v>
      </c>
      <c r="J66" s="885">
        <v>-70.187879124292849</v>
      </c>
    </row>
    <row r="67" spans="1:10" ht="13.05" customHeight="1">
      <c r="A67" s="524" t="s">
        <v>691</v>
      </c>
      <c r="B67" s="419">
        <v>2833.6643907490843</v>
      </c>
      <c r="C67" s="419">
        <v>2271.7878129748156</v>
      </c>
      <c r="D67" s="885">
        <v>24.732793026057909</v>
      </c>
      <c r="E67" s="421">
        <v>2768.3461399519533</v>
      </c>
      <c r="F67" s="419">
        <v>2196.2040546617432</v>
      </c>
      <c r="G67" s="885">
        <v>26.051408295862146</v>
      </c>
      <c r="H67" s="546">
        <v>65.318250797132208</v>
      </c>
      <c r="I67" s="419">
        <v>75.583758313076743</v>
      </c>
      <c r="J67" s="885">
        <v>-13.581631484139233</v>
      </c>
    </row>
    <row r="68" spans="1:10" ht="13.05" customHeight="1">
      <c r="A68" s="524" t="s">
        <v>692</v>
      </c>
      <c r="B68" s="419">
        <v>611.7334673074995</v>
      </c>
      <c r="C68" s="419">
        <v>498.79646155802686</v>
      </c>
      <c r="D68" s="885">
        <v>22.641901948683785</v>
      </c>
      <c r="E68" s="421">
        <v>603.85788550235395</v>
      </c>
      <c r="F68" s="419">
        <v>498.79646155802686</v>
      </c>
      <c r="G68" s="885">
        <v>21.06298501319759</v>
      </c>
      <c r="H68" s="547">
        <v>7.875581805145405</v>
      </c>
      <c r="I68" s="419">
        <v>0</v>
      </c>
      <c r="J68" s="885" t="s">
        <v>147</v>
      </c>
    </row>
    <row r="69" spans="1:10" ht="13.05" customHeight="1">
      <c r="A69" s="524" t="s">
        <v>693</v>
      </c>
      <c r="B69" s="419">
        <v>337.90776716790157</v>
      </c>
      <c r="C69" s="419">
        <v>139.12282495013631</v>
      </c>
      <c r="D69" s="885">
        <v>142.88449238219013</v>
      </c>
      <c r="E69" s="421">
        <v>337.90776716790157</v>
      </c>
      <c r="F69" s="419">
        <v>136.2522510795624</v>
      </c>
      <c r="G69" s="885">
        <v>148.00160326935483</v>
      </c>
      <c r="H69" s="547">
        <v>0</v>
      </c>
      <c r="I69" s="419">
        <v>2.8705738705738706</v>
      </c>
      <c r="J69" s="885">
        <v>-100</v>
      </c>
    </row>
    <row r="70" spans="1:10" ht="13.05" customHeight="1">
      <c r="A70" s="524" t="s">
        <v>694</v>
      </c>
      <c r="B70" s="419">
        <v>431.98294434577423</v>
      </c>
      <c r="C70" s="419">
        <v>409.58931519005932</v>
      </c>
      <c r="D70" s="885">
        <v>5.4673372388446495</v>
      </c>
      <c r="E70" s="421">
        <v>424.66616722842315</v>
      </c>
      <c r="F70" s="419">
        <v>157.95604265460818</v>
      </c>
      <c r="G70" s="885">
        <v>168.85085248496128</v>
      </c>
      <c r="H70" s="547">
        <v>7.3167771173510054</v>
      </c>
      <c r="I70" s="419">
        <v>251.63327253545054</v>
      </c>
      <c r="J70" s="885">
        <v>-97.092285513903889</v>
      </c>
    </row>
    <row r="71" spans="1:10" s="205" customFormat="1" ht="13.05" customHeight="1">
      <c r="A71" s="524" t="s">
        <v>695</v>
      </c>
      <c r="B71" s="419">
        <v>859.24560909790478</v>
      </c>
      <c r="C71" s="419">
        <v>662.39939209001432</v>
      </c>
      <c r="D71" s="885">
        <v>29.717149405405973</v>
      </c>
      <c r="E71" s="421">
        <v>824.40034350898998</v>
      </c>
      <c r="F71" s="419">
        <v>526.63157561789615</v>
      </c>
      <c r="G71" s="885">
        <v>56.542140972409818</v>
      </c>
      <c r="H71" s="434">
        <v>34.84526558891455</v>
      </c>
      <c r="I71" s="419">
        <v>135.76781647211763</v>
      </c>
      <c r="J71" s="885">
        <v>-74.334664507128863</v>
      </c>
    </row>
    <row r="72" spans="1:10" ht="13.05" customHeight="1">
      <c r="A72" s="432" t="s">
        <v>696</v>
      </c>
      <c r="B72" s="435">
        <v>46.219611209668948</v>
      </c>
      <c r="C72" s="435">
        <v>45.016808834133514</v>
      </c>
      <c r="D72" s="433">
        <v>2.6718961354351256</v>
      </c>
      <c r="E72" s="436">
        <v>46.237953576523381</v>
      </c>
      <c r="F72" s="435">
        <v>46.596981319491555</v>
      </c>
      <c r="G72" s="433">
        <v>-0.77049571195718647</v>
      </c>
      <c r="H72" s="436">
        <v>45.339810485418404</v>
      </c>
      <c r="I72" s="435">
        <v>41.310028900257016</v>
      </c>
      <c r="J72" s="433">
        <v>9.7549715951332097</v>
      </c>
    </row>
    <row r="73" spans="1:10">
      <c r="A73" s="399" t="s">
        <v>293</v>
      </c>
      <c r="C73" s="10"/>
      <c r="D73" s="189"/>
      <c r="F73" s="10"/>
      <c r="G73" s="189"/>
      <c r="H73" s="10"/>
      <c r="I73" s="10"/>
      <c r="J73" s="189"/>
    </row>
    <row r="74" spans="1:10">
      <c r="A74" s="400" t="s">
        <v>294</v>
      </c>
      <c r="C74" s="189"/>
      <c r="D74" s="10"/>
      <c r="G74" s="10"/>
      <c r="I74" s="232"/>
      <c r="J74" s="10"/>
    </row>
    <row r="75" spans="1:10" s="2" customFormat="1" ht="13.8">
      <c r="A75" s="293" t="s">
        <v>296</v>
      </c>
      <c r="B75" s="209"/>
      <c r="C75" s="261"/>
      <c r="D75" s="258"/>
      <c r="E75" s="255"/>
      <c r="F75" s="255"/>
      <c r="G75" s="255"/>
      <c r="H75" s="255"/>
      <c r="I75" s="255"/>
      <c r="J75" s="255"/>
    </row>
    <row r="76" spans="1:10" s="2" customFormat="1" ht="13.8">
      <c r="A76" s="293" t="s">
        <v>297</v>
      </c>
      <c r="B76" s="209"/>
      <c r="C76" s="255"/>
      <c r="D76" s="255"/>
      <c r="E76" s="255"/>
      <c r="F76" s="255"/>
      <c r="G76" s="255"/>
      <c r="H76" s="255"/>
      <c r="I76" s="255"/>
      <c r="J76" s="255"/>
    </row>
    <row r="77" spans="1:10">
      <c r="A77" s="293" t="s">
        <v>298</v>
      </c>
      <c r="C77" s="189"/>
      <c r="D77" s="189"/>
      <c r="G77" s="189"/>
      <c r="J77" s="189"/>
    </row>
    <row r="78" spans="1:10">
      <c r="A78" s="299"/>
      <c r="C78" s="189"/>
      <c r="D78" s="189"/>
      <c r="G78" s="189"/>
      <c r="J78" s="18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4" type="noConversion"/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9"/>
  <dimension ref="A1:L78"/>
  <sheetViews>
    <sheetView showGridLines="0" workbookViewId="0">
      <selection activeCell="D34" sqref="D34"/>
    </sheetView>
  </sheetViews>
  <sheetFormatPr defaultColWidth="9.21875" defaultRowHeight="11.4"/>
  <cols>
    <col min="1" max="1" width="32.5546875" style="3" customWidth="1"/>
    <col min="2" max="2" width="10.44140625" style="10" customWidth="1"/>
    <col min="3" max="4" width="10.44140625" style="3" customWidth="1"/>
    <col min="5" max="5" width="10.44140625" style="10" customWidth="1"/>
    <col min="6" max="6" width="10.44140625" style="95" customWidth="1"/>
    <col min="7" max="7" width="10.44140625" style="3" customWidth="1"/>
    <col min="8" max="8" width="10.44140625" style="15" customWidth="1"/>
    <col min="9" max="9" width="10.44140625" style="95" customWidth="1"/>
    <col min="10" max="10" width="10.44140625" style="3" customWidth="1"/>
    <col min="11" max="16384" width="9.21875" style="3"/>
  </cols>
  <sheetData>
    <row r="1" spans="1:12" s="2" customFormat="1" ht="16.5" customHeight="1">
      <c r="A1" s="1317" t="s">
        <v>741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2" spans="1:12" s="2" customFormat="1" ht="15.6">
      <c r="A2" s="1317" t="s">
        <v>341</v>
      </c>
      <c r="B2" s="1317"/>
      <c r="C2" s="1317"/>
      <c r="D2" s="1317"/>
      <c r="E2" s="1317"/>
      <c r="F2" s="1317"/>
      <c r="G2" s="1317"/>
      <c r="H2" s="1317"/>
      <c r="I2" s="1317"/>
      <c r="J2" s="1317"/>
      <c r="L2" s="569"/>
    </row>
    <row r="3" spans="1:12" s="2" customFormat="1" ht="13.8">
      <c r="A3" s="102"/>
      <c r="B3" s="10"/>
      <c r="C3" s="126"/>
      <c r="D3" s="189"/>
      <c r="E3" s="93"/>
      <c r="F3" s="126"/>
      <c r="G3" s="189"/>
      <c r="H3" s="93"/>
      <c r="I3" s="126"/>
      <c r="J3" s="93"/>
    </row>
    <row r="4" spans="1:12" ht="12">
      <c r="A4" s="1412" t="s">
        <v>742</v>
      </c>
      <c r="B4" s="1413" t="s">
        <v>197</v>
      </c>
      <c r="C4" s="1413"/>
      <c r="D4" s="1413"/>
      <c r="E4" s="1414" t="s">
        <v>208</v>
      </c>
      <c r="F4" s="1413"/>
      <c r="G4" s="1415"/>
      <c r="H4" s="1414" t="s">
        <v>209</v>
      </c>
      <c r="I4" s="1413"/>
      <c r="J4" s="1415"/>
      <c r="K4" s="189"/>
      <c r="L4" s="189"/>
    </row>
    <row r="5" spans="1:12" ht="22.8">
      <c r="A5" s="1401" t="s">
        <v>732</v>
      </c>
      <c r="B5" s="413">
        <v>2021</v>
      </c>
      <c r="C5" s="413">
        <v>2020</v>
      </c>
      <c r="D5" s="414" t="s">
        <v>733</v>
      </c>
      <c r="E5" s="412">
        <v>2021</v>
      </c>
      <c r="F5" s="413">
        <v>2020</v>
      </c>
      <c r="G5" s="414" t="s">
        <v>733</v>
      </c>
      <c r="H5" s="415">
        <v>2021</v>
      </c>
      <c r="I5" s="416">
        <v>2020</v>
      </c>
      <c r="J5" s="417" t="s">
        <v>733</v>
      </c>
      <c r="K5" s="189"/>
      <c r="L5" s="189"/>
    </row>
    <row r="6" spans="1:12" ht="13.05" customHeight="1">
      <c r="A6" s="418" t="s">
        <v>734</v>
      </c>
      <c r="B6" s="419">
        <v>9801924.7573366947</v>
      </c>
      <c r="C6" s="419">
        <v>4920726.3243918708</v>
      </c>
      <c r="D6" s="885">
        <v>99.196706160001042</v>
      </c>
      <c r="E6" s="420">
        <v>9513511.4494110197</v>
      </c>
      <c r="F6" s="419">
        <v>4646282.7537066676</v>
      </c>
      <c r="G6" s="885">
        <v>104.75532707994191</v>
      </c>
      <c r="H6" s="420">
        <v>288413.30792442558</v>
      </c>
      <c r="I6" s="419">
        <v>274443.57068395487</v>
      </c>
      <c r="J6" s="885">
        <v>5.0902038643703795</v>
      </c>
      <c r="K6" s="528"/>
      <c r="L6" s="189"/>
    </row>
    <row r="7" spans="1:12" s="5" customFormat="1" ht="13.05" customHeight="1">
      <c r="A7" s="206" t="s">
        <v>735</v>
      </c>
      <c r="B7" s="419">
        <v>837313.64687081974</v>
      </c>
      <c r="C7" s="419">
        <v>340936.03365209443</v>
      </c>
      <c r="D7" s="885">
        <v>145.59259339693321</v>
      </c>
      <c r="E7" s="421">
        <v>823268.64621708787</v>
      </c>
      <c r="F7" s="419">
        <v>314951.76302082057</v>
      </c>
      <c r="G7" s="885">
        <v>161.39515407718608</v>
      </c>
      <c r="H7" s="422">
        <v>14045.000653671355</v>
      </c>
      <c r="I7" s="419">
        <v>25984.270631179228</v>
      </c>
      <c r="J7" s="885">
        <v>-45.948066609118598</v>
      </c>
      <c r="K7" s="1074"/>
      <c r="L7" s="1074"/>
    </row>
    <row r="8" spans="1:12" s="5" customFormat="1" ht="13.05" customHeight="1">
      <c r="A8" s="521" t="s">
        <v>639</v>
      </c>
      <c r="B8" s="180"/>
      <c r="C8" s="180"/>
      <c r="D8" s="180"/>
      <c r="E8" s="179"/>
      <c r="F8" s="180"/>
      <c r="G8" s="180"/>
      <c r="H8" s="179"/>
      <c r="I8" s="180"/>
      <c r="J8" s="180"/>
      <c r="K8" s="1074"/>
      <c r="L8" s="1074"/>
    </row>
    <row r="9" spans="1:12" s="5" customFormat="1" ht="13.05" customHeight="1">
      <c r="A9" s="423" t="s">
        <v>640</v>
      </c>
      <c r="B9" s="419">
        <v>244976.37858995181</v>
      </c>
      <c r="C9" s="419">
        <v>124592.02429760047</v>
      </c>
      <c r="D9" s="885">
        <v>96.622841607261577</v>
      </c>
      <c r="E9" s="421">
        <v>236602.57089622659</v>
      </c>
      <c r="F9" s="419">
        <v>115046.26595265973</v>
      </c>
      <c r="G9" s="885">
        <v>105.65862693326</v>
      </c>
      <c r="H9" s="422">
        <v>8373.8076937800706</v>
      </c>
      <c r="I9" s="419">
        <v>9545.7583448703426</v>
      </c>
      <c r="J9" s="885">
        <v>-12.277187508314091</v>
      </c>
      <c r="K9" s="1074"/>
      <c r="L9" s="1074"/>
    </row>
    <row r="10" spans="1:12" s="5" customFormat="1" ht="13.05" customHeight="1">
      <c r="A10" s="423" t="s">
        <v>641</v>
      </c>
      <c r="B10" s="419">
        <v>279789.76022543001</v>
      </c>
      <c r="C10" s="419">
        <v>118469.43873705565</v>
      </c>
      <c r="D10" s="885">
        <v>136.17041087400335</v>
      </c>
      <c r="E10" s="421">
        <v>276244.46278978849</v>
      </c>
      <c r="F10" s="419">
        <v>110245.0387303047</v>
      </c>
      <c r="G10" s="885">
        <v>150.57314684751711</v>
      </c>
      <c r="H10" s="422">
        <v>3544.2974356615255</v>
      </c>
      <c r="I10" s="419">
        <v>8224.4000067681245</v>
      </c>
      <c r="J10" s="885">
        <v>-56.905094198424088</v>
      </c>
      <c r="K10" s="1074"/>
      <c r="L10" s="1074"/>
    </row>
    <row r="11" spans="1:12" s="5" customFormat="1" ht="13.05" customHeight="1">
      <c r="A11" s="423" t="s">
        <v>642</v>
      </c>
      <c r="B11" s="419">
        <v>312547.50805512798</v>
      </c>
      <c r="C11" s="419">
        <v>97874.570617317106</v>
      </c>
      <c r="D11" s="885">
        <v>219.3347425013668</v>
      </c>
      <c r="E11" s="421">
        <v>310421.61253089819</v>
      </c>
      <c r="F11" s="419">
        <v>89660.458337772739</v>
      </c>
      <c r="G11" s="885">
        <v>246.21907838287478</v>
      </c>
      <c r="H11" s="422">
        <v>2126.8955242295606</v>
      </c>
      <c r="I11" s="419">
        <v>8214.1122795407991</v>
      </c>
      <c r="J11" s="885">
        <v>-74.106812132004819</v>
      </c>
      <c r="K11" s="1074"/>
      <c r="L11" s="1074"/>
    </row>
    <row r="12" spans="1:12" s="5" customFormat="1" ht="13.05" customHeight="1">
      <c r="A12" s="423" t="s">
        <v>643</v>
      </c>
      <c r="B12" s="424">
        <v>1.8047520409060667</v>
      </c>
      <c r="C12" s="425">
        <v>1.6291269951176599</v>
      </c>
      <c r="D12" s="885">
        <v>10.780316471014139</v>
      </c>
      <c r="E12" s="426">
        <v>1.8166456167450333</v>
      </c>
      <c r="F12" s="425">
        <v>1.6298541508020941</v>
      </c>
      <c r="G12" s="885">
        <v>11.460624611779791</v>
      </c>
      <c r="H12" s="427">
        <v>1.304235811839952</v>
      </c>
      <c r="I12" s="425">
        <v>1.6203645581087194</v>
      </c>
      <c r="J12" s="885">
        <v>-19.509729751047576</v>
      </c>
      <c r="K12" s="1074"/>
      <c r="L12" s="1074"/>
    </row>
    <row r="13" spans="1:12" s="5" customFormat="1" ht="13.05" customHeight="1">
      <c r="A13" s="521" t="s">
        <v>644</v>
      </c>
      <c r="B13" s="180"/>
      <c r="C13" s="180"/>
      <c r="D13" s="180"/>
      <c r="E13" s="179"/>
      <c r="F13" s="180"/>
      <c r="G13" s="180"/>
      <c r="H13" s="179"/>
      <c r="I13" s="180"/>
      <c r="J13" s="180"/>
      <c r="K13" s="1074"/>
      <c r="L13" s="1074"/>
    </row>
    <row r="14" spans="1:12" ht="13.05" customHeight="1">
      <c r="A14" s="204" t="s">
        <v>645</v>
      </c>
      <c r="B14" s="419">
        <v>174143.7735423405</v>
      </c>
      <c r="C14" s="419" t="s">
        <v>147</v>
      </c>
      <c r="D14" s="885" t="s">
        <v>147</v>
      </c>
      <c r="E14" s="421">
        <v>170161.11706344158</v>
      </c>
      <c r="F14" s="419">
        <v>57743.767290399366</v>
      </c>
      <c r="G14" s="885">
        <v>194.68308883915338</v>
      </c>
      <c r="H14" s="419">
        <v>3982.656478875821</v>
      </c>
      <c r="I14" s="419" t="s">
        <v>147</v>
      </c>
      <c r="J14" s="885" t="s">
        <v>147</v>
      </c>
      <c r="K14" s="189"/>
      <c r="L14" s="189"/>
    </row>
    <row r="15" spans="1:12" ht="13.05" customHeight="1">
      <c r="A15" s="204" t="s">
        <v>646</v>
      </c>
      <c r="B15" s="419">
        <v>663169.87332860287</v>
      </c>
      <c r="C15" s="419" t="s">
        <v>147</v>
      </c>
      <c r="D15" s="885" t="s">
        <v>147</v>
      </c>
      <c r="E15" s="422">
        <v>653107.52915381838</v>
      </c>
      <c r="F15" s="419">
        <v>257207.99573029211</v>
      </c>
      <c r="G15" s="885">
        <v>153.92193866269457</v>
      </c>
      <c r="H15" s="419">
        <v>10062.3441747952</v>
      </c>
      <c r="I15" s="419" t="s">
        <v>147</v>
      </c>
      <c r="J15" s="885" t="s">
        <v>147</v>
      </c>
      <c r="K15" s="189"/>
      <c r="L15" s="189"/>
    </row>
    <row r="16" spans="1:12" ht="13.05" customHeight="1">
      <c r="A16" s="206" t="s">
        <v>647</v>
      </c>
      <c r="B16" s="424">
        <v>8.0759354342492067</v>
      </c>
      <c r="C16" s="425" t="s">
        <v>147</v>
      </c>
      <c r="D16" s="885" t="s">
        <v>147</v>
      </c>
      <c r="E16" s="426">
        <v>8.0854912544959188</v>
      </c>
      <c r="F16" s="425">
        <v>8.4808175062123414</v>
      </c>
      <c r="G16" s="885">
        <v>-4.6614167965156605</v>
      </c>
      <c r="H16" s="424">
        <v>7.5158067883415987</v>
      </c>
      <c r="I16" s="425" t="s">
        <v>147</v>
      </c>
      <c r="J16" s="885" t="s">
        <v>147</v>
      </c>
      <c r="K16" s="189"/>
      <c r="L16" s="189"/>
    </row>
    <row r="17" spans="1:10" ht="13.05" customHeight="1">
      <c r="A17" s="522" t="s">
        <v>648</v>
      </c>
      <c r="B17" s="180"/>
      <c r="C17" s="180"/>
      <c r="D17" s="180"/>
      <c r="E17" s="179"/>
      <c r="F17" s="180"/>
      <c r="G17" s="180"/>
      <c r="H17" s="180"/>
      <c r="I17" s="180"/>
      <c r="J17" s="180"/>
    </row>
    <row r="18" spans="1:10" ht="13.05" customHeight="1">
      <c r="A18" s="204" t="s">
        <v>649</v>
      </c>
      <c r="B18" s="419">
        <v>4593.7034583000368</v>
      </c>
      <c r="C18" s="419" t="s">
        <v>147</v>
      </c>
      <c r="D18" s="885" t="s">
        <v>147</v>
      </c>
      <c r="E18" s="421">
        <v>4501.5674503123091</v>
      </c>
      <c r="F18" s="419">
        <v>1760.5678580347421</v>
      </c>
      <c r="G18" s="885">
        <v>155.68838086918416</v>
      </c>
      <c r="H18" s="419">
        <v>92.136007987727737</v>
      </c>
      <c r="I18" s="419" t="s">
        <v>147</v>
      </c>
      <c r="J18" s="885" t="s">
        <v>147</v>
      </c>
    </row>
    <row r="19" spans="1:10" ht="13.05" customHeight="1">
      <c r="A19" s="204" t="s">
        <v>650</v>
      </c>
      <c r="B19" s="419">
        <v>36470.564675540976</v>
      </c>
      <c r="C19" s="419" t="s">
        <v>147</v>
      </c>
      <c r="D19" s="885" t="s">
        <v>147</v>
      </c>
      <c r="E19" s="421">
        <v>36191.439049313776</v>
      </c>
      <c r="F19" s="419">
        <v>11450.10853851779</v>
      </c>
      <c r="G19" s="885">
        <v>216.07944088535893</v>
      </c>
      <c r="H19" s="419">
        <v>279.1256262273892</v>
      </c>
      <c r="I19" s="419" t="s">
        <v>147</v>
      </c>
      <c r="J19" s="885" t="s">
        <v>147</v>
      </c>
    </row>
    <row r="20" spans="1:10" ht="13.05" customHeight="1">
      <c r="A20" s="204" t="s">
        <v>651</v>
      </c>
      <c r="B20" s="419">
        <v>1028.985283509551</v>
      </c>
      <c r="C20" s="419" t="s">
        <v>147</v>
      </c>
      <c r="D20" s="885" t="s">
        <v>147</v>
      </c>
      <c r="E20" s="421">
        <v>994.16968269837707</v>
      </c>
      <c r="F20" s="419">
        <v>438.33423119585188</v>
      </c>
      <c r="G20" s="885">
        <v>126.80630713830166</v>
      </c>
      <c r="H20" s="419">
        <v>34.815600811173631</v>
      </c>
      <c r="I20" s="419" t="s">
        <v>147</v>
      </c>
      <c r="J20" s="885" t="s">
        <v>147</v>
      </c>
    </row>
    <row r="21" spans="1:10" ht="13.05" customHeight="1">
      <c r="A21" s="204" t="s">
        <v>652</v>
      </c>
      <c r="B21" s="419">
        <v>797277.6440203985</v>
      </c>
      <c r="C21" s="419" t="s">
        <v>147</v>
      </c>
      <c r="D21" s="885" t="s">
        <v>147</v>
      </c>
      <c r="E21" s="421">
        <v>783569.80940001737</v>
      </c>
      <c r="F21" s="419">
        <v>302179.42085537873</v>
      </c>
      <c r="G21" s="885">
        <v>159.30614572692204</v>
      </c>
      <c r="H21" s="419">
        <v>13707.834620267393</v>
      </c>
      <c r="I21" s="419" t="s">
        <v>147</v>
      </c>
      <c r="J21" s="885" t="s">
        <v>147</v>
      </c>
    </row>
    <row r="22" spans="1:10" ht="13.05" customHeight="1">
      <c r="A22" s="522" t="s">
        <v>212</v>
      </c>
      <c r="B22" s="180"/>
      <c r="C22" s="180"/>
      <c r="D22" s="180"/>
      <c r="E22" s="179"/>
      <c r="F22" s="180"/>
      <c r="G22" s="180"/>
      <c r="H22" s="179"/>
      <c r="I22" s="180"/>
      <c r="J22" s="180"/>
    </row>
    <row r="23" spans="1:10" ht="13.05" customHeight="1">
      <c r="A23" s="523" t="s">
        <v>653</v>
      </c>
      <c r="B23" s="419">
        <v>556708.13516904402</v>
      </c>
      <c r="C23" s="419">
        <v>226728.15820385239</v>
      </c>
      <c r="D23" s="885">
        <v>145.53991863176742</v>
      </c>
      <c r="E23" s="421">
        <v>545329.34036453138</v>
      </c>
      <c r="F23" s="419">
        <v>204489.54457116808</v>
      </c>
      <c r="G23" s="885">
        <v>166.67834852296886</v>
      </c>
      <c r="H23" s="422">
        <v>11378.794804429475</v>
      </c>
      <c r="I23" s="419">
        <v>22238.613632704168</v>
      </c>
      <c r="J23" s="885">
        <v>-48.833164727068294</v>
      </c>
    </row>
    <row r="24" spans="1:10" ht="13.05" customHeight="1">
      <c r="A24" s="523" t="s">
        <v>654</v>
      </c>
      <c r="B24" s="419">
        <v>154031.54905126939</v>
      </c>
      <c r="C24" s="419">
        <v>62844.067611552229</v>
      </c>
      <c r="D24" s="885">
        <v>145.10117646005898</v>
      </c>
      <c r="E24" s="421">
        <v>151765.17268447371</v>
      </c>
      <c r="F24" s="419">
        <v>59705.398826222539</v>
      </c>
      <c r="G24" s="885">
        <v>154.19003250643831</v>
      </c>
      <c r="H24" s="422">
        <v>2266.3763667936601</v>
      </c>
      <c r="I24" s="419">
        <v>3138.66878533514</v>
      </c>
      <c r="J24" s="885">
        <v>-27.791795764405215</v>
      </c>
    </row>
    <row r="25" spans="1:10" ht="13.05" customHeight="1">
      <c r="A25" s="523" t="s">
        <v>655</v>
      </c>
      <c r="B25" s="419">
        <v>148919.44010742105</v>
      </c>
      <c r="C25" s="419">
        <v>60688.802320556671</v>
      </c>
      <c r="D25" s="885">
        <v>145.38207117819272</v>
      </c>
      <c r="E25" s="421">
        <v>146688.83629521393</v>
      </c>
      <c r="F25" s="419">
        <v>57648.796852197665</v>
      </c>
      <c r="G25" s="885">
        <v>154.45255461497442</v>
      </c>
      <c r="H25" s="422">
        <v>2230.6038122071159</v>
      </c>
      <c r="I25" s="419">
        <v>3040.0054683636549</v>
      </c>
      <c r="J25" s="885">
        <v>-26.625006585669595</v>
      </c>
    </row>
    <row r="26" spans="1:10" ht="13.05" customHeight="1">
      <c r="A26" s="523" t="s">
        <v>656</v>
      </c>
      <c r="B26" s="419">
        <v>4643.3762000031929</v>
      </c>
      <c r="C26" s="419">
        <v>2228.8160831751197</v>
      </c>
      <c r="D26" s="885">
        <v>108.3337532896993</v>
      </c>
      <c r="E26" s="421">
        <v>4631.8100868494284</v>
      </c>
      <c r="F26" s="419">
        <v>2135.4766342029488</v>
      </c>
      <c r="G26" s="885">
        <v>116.89818622521328</v>
      </c>
      <c r="H26" s="422">
        <v>11.566113153765119</v>
      </c>
      <c r="I26" s="419">
        <v>93.339448972163382</v>
      </c>
      <c r="J26" s="885">
        <v>-87.608547852886417</v>
      </c>
    </row>
    <row r="27" spans="1:10" ht="13.05" customHeight="1">
      <c r="A27" s="523" t="s">
        <v>657</v>
      </c>
      <c r="B27" s="419">
        <v>4130.9951171545044</v>
      </c>
      <c r="C27" s="419">
        <v>1680.6890901154391</v>
      </c>
      <c r="D27" s="885">
        <v>145.79174943479671</v>
      </c>
      <c r="E27" s="421">
        <v>4087.3402562260658</v>
      </c>
      <c r="F27" s="419">
        <v>1606.6810900917264</v>
      </c>
      <c r="G27" s="885">
        <v>154.39648735722139</v>
      </c>
      <c r="H27" s="422">
        <v>43.654860928435212</v>
      </c>
      <c r="I27" s="419">
        <v>74.008000023711801</v>
      </c>
      <c r="J27" s="885">
        <v>-41.013321648405018</v>
      </c>
    </row>
    <row r="28" spans="1:10" ht="13.05" customHeight="1">
      <c r="A28" s="523" t="s">
        <v>658</v>
      </c>
      <c r="B28" s="419">
        <v>66085.867846451234</v>
      </c>
      <c r="C28" s="419">
        <v>25669.020803771793</v>
      </c>
      <c r="D28" s="885">
        <v>157.45379362792292</v>
      </c>
      <c r="E28" s="421">
        <v>65801.582117004393</v>
      </c>
      <c r="F28" s="419">
        <v>24616.688546640915</v>
      </c>
      <c r="G28" s="885">
        <v>167.30476762677077</v>
      </c>
      <c r="H28" s="422">
        <v>284.28572944695293</v>
      </c>
      <c r="I28" s="419">
        <v>1052.3322571315159</v>
      </c>
      <c r="J28" s="885">
        <v>-72.985173882071336</v>
      </c>
    </row>
    <row r="29" spans="1:10" ht="13.05" customHeight="1">
      <c r="A29" s="523" t="s">
        <v>247</v>
      </c>
      <c r="B29" s="419">
        <v>150722.96500355768</v>
      </c>
      <c r="C29" s="419">
        <v>62785.145707028889</v>
      </c>
      <c r="D29" s="885">
        <v>140.06150388958011</v>
      </c>
      <c r="E29" s="421">
        <v>149732.71396642417</v>
      </c>
      <c r="F29" s="419">
        <v>59142.633159854107</v>
      </c>
      <c r="G29" s="885">
        <v>153.17221430049958</v>
      </c>
      <c r="H29" s="422">
        <v>990.25103712902865</v>
      </c>
      <c r="I29" s="419">
        <v>3642.5125471779629</v>
      </c>
      <c r="J29" s="885">
        <v>-72.814066546010238</v>
      </c>
    </row>
    <row r="30" spans="1:10" ht="13.05" customHeight="1">
      <c r="A30" s="523" t="s">
        <v>659</v>
      </c>
      <c r="B30" s="419">
        <v>56280.962953365612</v>
      </c>
      <c r="C30" s="419">
        <v>24311.148676611712</v>
      </c>
      <c r="D30" s="885">
        <v>131.50268916544502</v>
      </c>
      <c r="E30" s="421">
        <v>56057.095065060239</v>
      </c>
      <c r="F30" s="419">
        <v>22646.134597173113</v>
      </c>
      <c r="G30" s="885">
        <v>147.53493725175409</v>
      </c>
      <c r="H30" s="422">
        <v>223.86788830534377</v>
      </c>
      <c r="I30" s="419">
        <v>1665.0140794388928</v>
      </c>
      <c r="J30" s="885">
        <v>-86.554594878814058</v>
      </c>
    </row>
    <row r="31" spans="1:10" ht="13.05" customHeight="1">
      <c r="A31" s="523" t="s">
        <v>660</v>
      </c>
      <c r="B31" s="419">
        <v>119970.93517269981</v>
      </c>
      <c r="C31" s="419">
        <v>49693.805914390337</v>
      </c>
      <c r="D31" s="885">
        <v>141.42029970370737</v>
      </c>
      <c r="E31" s="421">
        <v>119070.60778243601</v>
      </c>
      <c r="F31" s="419">
        <v>46273.101998085032</v>
      </c>
      <c r="G31" s="885">
        <v>157.3214300337238</v>
      </c>
      <c r="H31" s="422">
        <v>900.32739026255308</v>
      </c>
      <c r="I31" s="419">
        <v>3420.7039163038121</v>
      </c>
      <c r="J31" s="885">
        <v>-73.68005497431686</v>
      </c>
    </row>
    <row r="32" spans="1:10" ht="13.05" customHeight="1">
      <c r="A32" s="521" t="s">
        <v>661</v>
      </c>
      <c r="B32" s="180"/>
      <c r="C32" s="180"/>
      <c r="D32" s="180"/>
      <c r="E32" s="179"/>
      <c r="F32" s="180"/>
      <c r="G32" s="180"/>
      <c r="H32" s="179"/>
      <c r="I32" s="180"/>
      <c r="J32" s="180"/>
    </row>
    <row r="33" spans="1:10" ht="13.05" customHeight="1">
      <c r="A33" s="524" t="s">
        <v>662</v>
      </c>
      <c r="B33" s="425">
        <v>10.344281304092235</v>
      </c>
      <c r="C33" s="425">
        <v>12.698621533605849</v>
      </c>
      <c r="D33" s="885">
        <v>-18.540124400770964</v>
      </c>
      <c r="E33" s="426">
        <v>10.151559592378753</v>
      </c>
      <c r="F33" s="425">
        <v>13.075481115950987</v>
      </c>
      <c r="G33" s="885">
        <v>-22.361865675483983</v>
      </c>
      <c r="H33" s="428">
        <v>19.580479489297552</v>
      </c>
      <c r="I33" s="425">
        <v>9.2333046018071681</v>
      </c>
      <c r="J33" s="885">
        <v>112.06361463982471</v>
      </c>
    </row>
    <row r="34" spans="1:10" ht="13.05" customHeight="1">
      <c r="A34" s="524" t="s">
        <v>663</v>
      </c>
      <c r="B34" s="425">
        <v>10.56988272702171</v>
      </c>
      <c r="C34" s="425">
        <v>12.940404828044326</v>
      </c>
      <c r="D34" s="885">
        <v>-18.318763072119982</v>
      </c>
      <c r="E34" s="426">
        <v>10.458991078886644</v>
      </c>
      <c r="F34" s="425">
        <v>13.057504411888711</v>
      </c>
      <c r="G34" s="885">
        <v>-19.900535745836322</v>
      </c>
      <c r="H34" s="428">
        <v>17.862332749203158</v>
      </c>
      <c r="I34" s="425">
        <v>10.719800230196828</v>
      </c>
      <c r="J34" s="885">
        <v>66.629343510398471</v>
      </c>
    </row>
    <row r="35" spans="1:10" ht="13.05" customHeight="1">
      <c r="A35" s="524" t="s">
        <v>664</v>
      </c>
      <c r="B35" s="425">
        <v>9.3457873712664981</v>
      </c>
      <c r="C35" s="425">
        <v>10.636353623951896</v>
      </c>
      <c r="D35" s="885">
        <v>-12.133540293161982</v>
      </c>
      <c r="E35" s="426">
        <v>9.3631791941478504</v>
      </c>
      <c r="F35" s="425">
        <v>10.755518918945052</v>
      </c>
      <c r="G35" s="885">
        <v>-12.945351454356125</v>
      </c>
      <c r="H35" s="422">
        <v>2.3809911964674084</v>
      </c>
      <c r="I35" s="425">
        <v>7.9100175906027399</v>
      </c>
      <c r="J35" s="885">
        <v>-69.899040435813006</v>
      </c>
    </row>
    <row r="36" spans="1:10" ht="13.05" customHeight="1">
      <c r="A36" s="524" t="s">
        <v>665</v>
      </c>
      <c r="B36" s="425">
        <v>6.2852898080582307</v>
      </c>
      <c r="C36" s="425">
        <v>6.3129235298726591</v>
      </c>
      <c r="D36" s="885">
        <v>-0.43773256057461074</v>
      </c>
      <c r="E36" s="426">
        <v>6.2790419544643212</v>
      </c>
      <c r="F36" s="425">
        <v>6.3923397836544726</v>
      </c>
      <c r="G36" s="885">
        <v>-1.7723999822390479</v>
      </c>
      <c r="H36" s="428">
        <v>6.8702671271076463</v>
      </c>
      <c r="I36" s="425">
        <v>4.5888316322900486</v>
      </c>
      <c r="J36" s="885">
        <v>49.717132325446656</v>
      </c>
    </row>
    <row r="37" spans="1:10" ht="13.05" customHeight="1">
      <c r="A37" s="524" t="s">
        <v>666</v>
      </c>
      <c r="B37" s="425">
        <v>10.663869417519244</v>
      </c>
      <c r="C37" s="425">
        <v>13.302622695562047</v>
      </c>
      <c r="D37" s="885">
        <v>-19.836338580986212</v>
      </c>
      <c r="E37" s="426">
        <v>10.644466996834078</v>
      </c>
      <c r="F37" s="425">
        <v>13.558680725318455</v>
      </c>
      <c r="G37" s="885">
        <v>-21.493342807627258</v>
      </c>
      <c r="H37" s="428">
        <v>15.154808799065888</v>
      </c>
      <c r="I37" s="425">
        <v>7.3127837205907014</v>
      </c>
      <c r="J37" s="885">
        <v>107.23720785552966</v>
      </c>
    </row>
    <row r="38" spans="1:10" ht="13.05" customHeight="1">
      <c r="A38" s="524" t="s">
        <v>667</v>
      </c>
      <c r="B38" s="425">
        <v>11.245974439993583</v>
      </c>
      <c r="C38" s="425">
        <v>14.023567763207446</v>
      </c>
      <c r="D38" s="885">
        <v>-19.806609631118409</v>
      </c>
      <c r="E38" s="426">
        <v>11.179221031490012</v>
      </c>
      <c r="F38" s="425">
        <v>14.418122412681639</v>
      </c>
      <c r="G38" s="885">
        <v>-22.464099613572497</v>
      </c>
      <c r="H38" s="428">
        <v>21.339545309343798</v>
      </c>
      <c r="I38" s="425">
        <v>7.6172752403568742</v>
      </c>
      <c r="J38" s="885">
        <v>180.14670122835193</v>
      </c>
    </row>
    <row r="39" spans="1:10" ht="13.05" customHeight="1">
      <c r="A39" s="524" t="s">
        <v>668</v>
      </c>
      <c r="B39" s="425">
        <v>8.8906569351574891</v>
      </c>
      <c r="C39" s="425">
        <v>11.125932753185708</v>
      </c>
      <c r="D39" s="885">
        <v>-20.090682440878393</v>
      </c>
      <c r="E39" s="426">
        <v>8.8803733030958014</v>
      </c>
      <c r="F39" s="425">
        <v>11.739143308179656</v>
      </c>
      <c r="G39" s="885">
        <v>-24.352458523033004</v>
      </c>
      <c r="H39" s="428">
        <v>11.465704854951088</v>
      </c>
      <c r="I39" s="425">
        <v>2.7855535718380846</v>
      </c>
      <c r="J39" s="885">
        <v>311.61315190162685</v>
      </c>
    </row>
    <row r="40" spans="1:10" ht="13.05" customHeight="1">
      <c r="A40" s="524" t="s">
        <v>669</v>
      </c>
      <c r="B40" s="425">
        <v>9.9578441781038229</v>
      </c>
      <c r="C40" s="425">
        <v>12.274920964346988</v>
      </c>
      <c r="D40" s="885">
        <v>-18.87651083842584</v>
      </c>
      <c r="E40" s="426">
        <v>9.8772249215307735</v>
      </c>
      <c r="F40" s="425">
        <v>12.682951432969634</v>
      </c>
      <c r="G40" s="885">
        <v>-22.122031502425433</v>
      </c>
      <c r="H40" s="428">
        <v>20.619947745025886</v>
      </c>
      <c r="I40" s="425">
        <v>6.7553448902807247</v>
      </c>
      <c r="J40" s="885">
        <v>205.23900822137011</v>
      </c>
    </row>
    <row r="41" spans="1:10" ht="13.05" customHeight="1">
      <c r="A41" s="524" t="s">
        <v>670</v>
      </c>
      <c r="B41" s="425">
        <v>11.706395559140971</v>
      </c>
      <c r="C41" s="425">
        <v>14.432989882827078</v>
      </c>
      <c r="D41" s="885">
        <v>-18.891403276948971</v>
      </c>
      <c r="E41" s="426">
        <v>11.55578011275605</v>
      </c>
      <c r="F41" s="425">
        <v>14.75236305757563</v>
      </c>
      <c r="G41" s="885">
        <v>-21.668277362371935</v>
      </c>
      <c r="H41" s="428">
        <v>20.534944428716315</v>
      </c>
      <c r="I41" s="425">
        <v>10.561911649528566</v>
      </c>
      <c r="J41" s="885">
        <v>94.424504863500715</v>
      </c>
    </row>
    <row r="42" spans="1:10" ht="13.05" customHeight="1">
      <c r="A42" s="522" t="s">
        <v>250</v>
      </c>
      <c r="B42" s="180"/>
      <c r="C42" s="181"/>
      <c r="D42" s="182"/>
      <c r="E42" s="179"/>
      <c r="F42" s="181"/>
      <c r="G42" s="182"/>
      <c r="H42" s="179"/>
      <c r="I42" s="181"/>
      <c r="J42" s="182"/>
    </row>
    <row r="43" spans="1:10" ht="13.05" customHeight="1">
      <c r="A43" s="429" t="s">
        <v>671</v>
      </c>
      <c r="B43" s="430">
        <v>196414.94828115951</v>
      </c>
      <c r="C43" s="395">
        <v>63375.864967244837</v>
      </c>
      <c r="D43" s="885">
        <v>209.92073778034359</v>
      </c>
      <c r="E43" s="431">
        <v>191285.40768520054</v>
      </c>
      <c r="F43" s="395">
        <v>55537.519178042356</v>
      </c>
      <c r="G43" s="885">
        <v>244.42555324082295</v>
      </c>
      <c r="H43" s="430">
        <v>5129.5405959437603</v>
      </c>
      <c r="I43" s="395">
        <v>7838.3457892029419</v>
      </c>
      <c r="J43" s="885">
        <v>-34.558378337818027</v>
      </c>
    </row>
    <row r="44" spans="1:10" ht="13.05" customHeight="1">
      <c r="A44" s="204" t="s">
        <v>672</v>
      </c>
      <c r="B44" s="430">
        <v>128384.90258843222</v>
      </c>
      <c r="C44" s="430">
        <v>40094.974505358987</v>
      </c>
      <c r="D44" s="885">
        <v>220.20198085241987</v>
      </c>
      <c r="E44" s="431">
        <v>123777.89626539391</v>
      </c>
      <c r="F44" s="430">
        <v>33714.969747472504</v>
      </c>
      <c r="G44" s="885">
        <v>267.13037915353055</v>
      </c>
      <c r="H44" s="430">
        <v>4607.0063230398</v>
      </c>
      <c r="I44" s="430">
        <v>6380.0047578886961</v>
      </c>
      <c r="J44" s="885">
        <v>-27.789923395537187</v>
      </c>
    </row>
    <row r="45" spans="1:10" ht="13.05" customHeight="1">
      <c r="A45" s="429" t="s">
        <v>673</v>
      </c>
      <c r="B45" s="430">
        <v>86184.535674331069</v>
      </c>
      <c r="C45" s="395">
        <v>29939.87149739101</v>
      </c>
      <c r="D45" s="885">
        <v>187.85873607320349</v>
      </c>
      <c r="E45" s="431">
        <v>83960.551307291404</v>
      </c>
      <c r="F45" s="395">
        <v>26597.85567612862</v>
      </c>
      <c r="G45" s="885">
        <v>215.66661737564576</v>
      </c>
      <c r="H45" s="430">
        <v>2223.9843670381269</v>
      </c>
      <c r="I45" s="395">
        <v>3342.015821261843</v>
      </c>
      <c r="J45" s="885">
        <v>-33.453804949420665</v>
      </c>
    </row>
    <row r="46" spans="1:10" ht="13.05" customHeight="1">
      <c r="A46" s="204" t="s">
        <v>674</v>
      </c>
      <c r="B46" s="430">
        <v>58960.373649850611</v>
      </c>
      <c r="C46" s="430">
        <v>19827.492676393133</v>
      </c>
      <c r="D46" s="885">
        <v>197.36676549148137</v>
      </c>
      <c r="E46" s="431">
        <v>57013.873334297525</v>
      </c>
      <c r="F46" s="430">
        <v>17581.020545597978</v>
      </c>
      <c r="G46" s="885">
        <v>224.29217169974208</v>
      </c>
      <c r="H46" s="430">
        <v>1946.5003155534075</v>
      </c>
      <c r="I46" s="430">
        <v>2246.4721307957138</v>
      </c>
      <c r="J46" s="885">
        <v>-13.353017432540081</v>
      </c>
    </row>
    <row r="47" spans="1:10" ht="13.05" customHeight="1">
      <c r="A47" s="429" t="s">
        <v>675</v>
      </c>
      <c r="B47" s="430">
        <v>30957.871759398269</v>
      </c>
      <c r="C47" s="430">
        <v>9405.4840428733278</v>
      </c>
      <c r="D47" s="885">
        <v>229.14703398870256</v>
      </c>
      <c r="E47" s="431">
        <v>30596.714399332388</v>
      </c>
      <c r="F47" s="430">
        <v>9007.5248499426325</v>
      </c>
      <c r="G47" s="885">
        <v>239.67948919427354</v>
      </c>
      <c r="H47" s="430">
        <v>361.15736006601941</v>
      </c>
      <c r="I47" s="430">
        <v>397.9591929307652</v>
      </c>
      <c r="J47" s="885">
        <v>-9.247639838074651</v>
      </c>
    </row>
    <row r="48" spans="1:10" ht="13.05" customHeight="1">
      <c r="A48" s="206" t="s">
        <v>676</v>
      </c>
      <c r="B48" s="430">
        <v>19288.281740144426</v>
      </c>
      <c r="C48" s="430">
        <v>5498.5902220069056</v>
      </c>
      <c r="D48" s="885">
        <v>250.78594624031618</v>
      </c>
      <c r="E48" s="431">
        <v>18996.40581864144</v>
      </c>
      <c r="F48" s="430">
        <v>5268.2045683715369</v>
      </c>
      <c r="G48" s="885">
        <v>260.58595622290824</v>
      </c>
      <c r="H48" s="430">
        <v>291.87592150309462</v>
      </c>
      <c r="I48" s="430">
        <v>230.38565363537612</v>
      </c>
      <c r="J48" s="885">
        <v>26.69014623846202</v>
      </c>
    </row>
    <row r="49" spans="1:10" ht="13.05" customHeight="1">
      <c r="A49" s="429" t="s">
        <v>260</v>
      </c>
      <c r="B49" s="430">
        <v>63677.761232223835</v>
      </c>
      <c r="C49" s="430">
        <v>23710.572339219147</v>
      </c>
      <c r="D49" s="885">
        <v>168.56273362450986</v>
      </c>
      <c r="E49" s="431">
        <v>63187.769314009915</v>
      </c>
      <c r="F49" s="430">
        <v>22495.569994290552</v>
      </c>
      <c r="G49" s="885">
        <v>180.88983444316889</v>
      </c>
      <c r="H49" s="430">
        <v>489.99191821403781</v>
      </c>
      <c r="I49" s="430">
        <v>1215.0023449286311</v>
      </c>
      <c r="J49" s="885">
        <v>-59.671524893820703</v>
      </c>
    </row>
    <row r="50" spans="1:10" ht="13.05" customHeight="1">
      <c r="A50" s="204" t="s">
        <v>261</v>
      </c>
      <c r="B50" s="430">
        <v>3597.944212386521</v>
      </c>
      <c r="C50" s="430">
        <v>1730.2877855157462</v>
      </c>
      <c r="D50" s="885">
        <v>107.93906323011365</v>
      </c>
      <c r="E50" s="431">
        <v>3481.4093255982257</v>
      </c>
      <c r="F50" s="430">
        <v>1570.0617114509928</v>
      </c>
      <c r="G50" s="885">
        <v>121.73710117297469</v>
      </c>
      <c r="H50" s="430">
        <v>116.5348867882938</v>
      </c>
      <c r="I50" s="430">
        <v>160.22607406475146</v>
      </c>
      <c r="J50" s="885">
        <v>-27.268462721492458</v>
      </c>
    </row>
    <row r="51" spans="1:10" ht="13.05" customHeight="1">
      <c r="A51" s="204" t="s">
        <v>736</v>
      </c>
      <c r="B51" s="430">
        <v>5370.2612749518557</v>
      </c>
      <c r="C51" s="430">
        <v>2390.5676370074534</v>
      </c>
      <c r="D51" s="885">
        <v>124.64377045087187</v>
      </c>
      <c r="E51" s="431">
        <v>5311.4284398898526</v>
      </c>
      <c r="F51" s="430">
        <v>2297.1557765792381</v>
      </c>
      <c r="G51" s="885">
        <v>131.21759934797527</v>
      </c>
      <c r="H51" s="430">
        <v>58.832835061993322</v>
      </c>
      <c r="I51" s="430">
        <v>93.411860428220677</v>
      </c>
      <c r="J51" s="885">
        <v>-37.017810380512103</v>
      </c>
    </row>
    <row r="52" spans="1:10" ht="13.05" customHeight="1">
      <c r="A52" s="204" t="s">
        <v>263</v>
      </c>
      <c r="B52" s="430">
        <v>14425.83946926842</v>
      </c>
      <c r="C52" s="430">
        <v>8664.0833509001168</v>
      </c>
      <c r="D52" s="885">
        <v>66.501623830404526</v>
      </c>
      <c r="E52" s="431">
        <v>14209.074711466565</v>
      </c>
      <c r="F52" s="430">
        <v>8010.6844248818688</v>
      </c>
      <c r="G52" s="885">
        <v>77.376538106181883</v>
      </c>
      <c r="H52" s="430">
        <v>216.76475780188386</v>
      </c>
      <c r="I52" s="430">
        <v>653.3989260181047</v>
      </c>
      <c r="J52" s="885">
        <v>-66.825051408811518</v>
      </c>
    </row>
    <row r="53" spans="1:10" ht="13.05" customHeight="1">
      <c r="A53" s="204" t="s">
        <v>264</v>
      </c>
      <c r="B53" s="430">
        <v>4220.1573309037221</v>
      </c>
      <c r="C53" s="430">
        <v>2587.2976413959532</v>
      </c>
      <c r="D53" s="885">
        <v>63.110624126985805</v>
      </c>
      <c r="E53" s="431">
        <v>4098.8918188866646</v>
      </c>
      <c r="F53" s="430">
        <v>2462.5223938160902</v>
      </c>
      <c r="G53" s="885">
        <v>66.45094595605876</v>
      </c>
      <c r="H53" s="430">
        <v>121.26551201705001</v>
      </c>
      <c r="I53" s="430">
        <v>124.77524757987378</v>
      </c>
      <c r="J53" s="885">
        <v>-2.8128460018298385</v>
      </c>
    </row>
    <row r="54" spans="1:10" ht="13.05" customHeight="1">
      <c r="A54" s="204" t="s">
        <v>259</v>
      </c>
      <c r="B54" s="430">
        <v>6662.5693123281235</v>
      </c>
      <c r="C54" s="430">
        <v>2942.7619724264009</v>
      </c>
      <c r="D54" s="885">
        <v>126.40530816818401</v>
      </c>
      <c r="E54" s="431">
        <v>6650.4569949093311</v>
      </c>
      <c r="F54" s="430">
        <v>2796.2364943713205</v>
      </c>
      <c r="G54" s="885">
        <v>137.83599878967166</v>
      </c>
      <c r="H54" s="430">
        <v>12.112317418792239</v>
      </c>
      <c r="I54" s="430">
        <v>146.52547805507615</v>
      </c>
      <c r="J54" s="885">
        <v>-91.733644155564903</v>
      </c>
    </row>
    <row r="55" spans="1:10" ht="13.05" customHeight="1">
      <c r="A55" s="204" t="s">
        <v>257</v>
      </c>
      <c r="B55" s="430">
        <v>0</v>
      </c>
      <c r="C55" s="430">
        <v>532.19748280063141</v>
      </c>
      <c r="D55" s="885">
        <v>-100</v>
      </c>
      <c r="E55" s="431">
        <v>0</v>
      </c>
      <c r="F55" s="430">
        <v>532.19748280063141</v>
      </c>
      <c r="G55" s="885">
        <v>-100</v>
      </c>
      <c r="H55" s="430">
        <v>0</v>
      </c>
      <c r="I55" s="430">
        <v>0</v>
      </c>
      <c r="J55" s="885" t="s">
        <v>147</v>
      </c>
    </row>
    <row r="56" spans="1:10" ht="13.05" customHeight="1">
      <c r="A56" s="204" t="s">
        <v>680</v>
      </c>
      <c r="B56" s="430">
        <v>541692.73008829181</v>
      </c>
      <c r="C56" s="430">
        <v>237111.80143079095</v>
      </c>
      <c r="D56" s="885">
        <v>128.45456312996006</v>
      </c>
      <c r="E56" s="431">
        <v>535912.94432336267</v>
      </c>
      <c r="F56" s="430">
        <v>223685.32356950839</v>
      </c>
      <c r="G56" s="885">
        <v>139.58341824640635</v>
      </c>
      <c r="H56" s="430">
        <v>5779.7857649453281</v>
      </c>
      <c r="I56" s="430">
        <v>13426.477861326019</v>
      </c>
      <c r="J56" s="885">
        <v>-56.952330874550682</v>
      </c>
    </row>
    <row r="57" spans="1:10" ht="13.05" customHeight="1">
      <c r="A57" s="522" t="s">
        <v>266</v>
      </c>
      <c r="B57" s="180"/>
      <c r="C57" s="181"/>
      <c r="D57" s="180"/>
      <c r="E57" s="179"/>
      <c r="F57" s="181"/>
      <c r="G57" s="180"/>
      <c r="H57" s="179"/>
      <c r="I57" s="181"/>
      <c r="J57" s="180"/>
    </row>
    <row r="58" spans="1:10" ht="13.05" customHeight="1">
      <c r="A58" s="524" t="s">
        <v>682</v>
      </c>
      <c r="B58" s="419">
        <v>229274.18782975079</v>
      </c>
      <c r="C58" s="419">
        <v>81488.57267625547</v>
      </c>
      <c r="D58" s="885">
        <v>181.35747172874193</v>
      </c>
      <c r="E58" s="421">
        <v>227695.97784910034</v>
      </c>
      <c r="F58" s="419">
        <v>74859.427803775427</v>
      </c>
      <c r="G58" s="885">
        <v>204.16473185708321</v>
      </c>
      <c r="H58" s="421">
        <v>1578.2099806540784</v>
      </c>
      <c r="I58" s="419">
        <v>6629.1448724813181</v>
      </c>
      <c r="J58" s="885">
        <v>-76.192857283818142</v>
      </c>
    </row>
    <row r="59" spans="1:10" ht="13.05" customHeight="1">
      <c r="A59" s="524" t="s">
        <v>683</v>
      </c>
      <c r="B59" s="419">
        <v>226512.97344264796</v>
      </c>
      <c r="C59" s="419">
        <v>80628.693607703928</v>
      </c>
      <c r="D59" s="885">
        <v>180.93345347344814</v>
      </c>
      <c r="E59" s="421">
        <v>224945.76116889852</v>
      </c>
      <c r="F59" s="419">
        <v>74030.55561823411</v>
      </c>
      <c r="G59" s="885">
        <v>203.85529230513191</v>
      </c>
      <c r="H59" s="421">
        <v>1567.2122737527302</v>
      </c>
      <c r="I59" s="419">
        <v>6598.1379894696865</v>
      </c>
      <c r="J59" s="885">
        <v>-76.247658411298374</v>
      </c>
    </row>
    <row r="60" spans="1:10" ht="13.05" customHeight="1">
      <c r="A60" s="524" t="s">
        <v>684</v>
      </c>
      <c r="B60" s="419">
        <v>5010.0377468060469</v>
      </c>
      <c r="C60" s="419">
        <v>1303.1882305422657</v>
      </c>
      <c r="D60" s="885">
        <v>284.4446741758353</v>
      </c>
      <c r="E60" s="421">
        <v>4995.7379375996125</v>
      </c>
      <c r="F60" s="419">
        <v>1239.0755322186144</v>
      </c>
      <c r="G60" s="885">
        <v>303.18267996580835</v>
      </c>
      <c r="H60" s="421">
        <v>14.299809206436544</v>
      </c>
      <c r="I60" s="419">
        <v>64.112698323651585</v>
      </c>
      <c r="J60" s="885">
        <v>-77.695823791023855</v>
      </c>
    </row>
    <row r="61" spans="1:10" ht="13.05" customHeight="1">
      <c r="A61" s="524" t="s">
        <v>685</v>
      </c>
      <c r="B61" s="419">
        <v>2822.5726642242075</v>
      </c>
      <c r="C61" s="419">
        <v>1039.4519263724931</v>
      </c>
      <c r="D61" s="885">
        <v>171.544319906597</v>
      </c>
      <c r="E61" s="421">
        <v>2801.9928311527387</v>
      </c>
      <c r="F61" s="419">
        <v>1027.6108495162182</v>
      </c>
      <c r="G61" s="885">
        <v>172.67061577559923</v>
      </c>
      <c r="H61" s="421">
        <v>20.57983307146776</v>
      </c>
      <c r="I61" s="419">
        <v>11.841076856274425</v>
      </c>
      <c r="J61" s="885">
        <v>73.800350434874403</v>
      </c>
    </row>
    <row r="62" spans="1:10" ht="13.05" customHeight="1">
      <c r="A62" s="524" t="s">
        <v>686</v>
      </c>
      <c r="B62" s="419">
        <v>2833.6643907490843</v>
      </c>
      <c r="C62" s="419">
        <v>2271.7878129748156</v>
      </c>
      <c r="D62" s="885">
        <v>24.732793026057909</v>
      </c>
      <c r="E62" s="421">
        <v>2768.3461399519533</v>
      </c>
      <c r="F62" s="419">
        <v>2196.2040546617432</v>
      </c>
      <c r="G62" s="885">
        <v>26.051408295862146</v>
      </c>
      <c r="H62" s="421">
        <v>65.318250797132208</v>
      </c>
      <c r="I62" s="419">
        <v>75.583758313076743</v>
      </c>
      <c r="J62" s="885">
        <v>-13.581631484139233</v>
      </c>
    </row>
    <row r="63" spans="1:10" ht="13.05" customHeight="1">
      <c r="A63" s="524" t="s">
        <v>687</v>
      </c>
      <c r="B63" s="419">
        <v>1190.1476661274648</v>
      </c>
      <c r="C63" s="419">
        <v>1427.1230524396983</v>
      </c>
      <c r="D63" s="885">
        <v>-16.605112355736861</v>
      </c>
      <c r="E63" s="421">
        <v>1160.8157416081478</v>
      </c>
      <c r="F63" s="419">
        <v>1376.6629310974517</v>
      </c>
      <c r="G63" s="885">
        <v>-15.679015146956433</v>
      </c>
      <c r="H63" s="421">
        <v>29.331924519316626</v>
      </c>
      <c r="I63" s="419">
        <v>50.460121342246097</v>
      </c>
      <c r="J63" s="885">
        <v>-41.871078112609638</v>
      </c>
    </row>
    <row r="64" spans="1:10" ht="13.05" customHeight="1">
      <c r="A64" s="524" t="s">
        <v>688</v>
      </c>
      <c r="B64" s="419">
        <v>1168.4794337726478</v>
      </c>
      <c r="C64" s="419">
        <v>590.13830896985348</v>
      </c>
      <c r="D64" s="885">
        <v>98.00094588205053</v>
      </c>
      <c r="E64" s="421">
        <v>1149.9157402892888</v>
      </c>
      <c r="F64" s="419">
        <v>565.01467199902288</v>
      </c>
      <c r="G64" s="885">
        <v>103.51962475963413</v>
      </c>
      <c r="H64" s="421">
        <v>18.563693483358314</v>
      </c>
      <c r="I64" s="419">
        <v>25.123636970830646</v>
      </c>
      <c r="J64" s="885">
        <v>-26.110644311126762</v>
      </c>
    </row>
    <row r="65" spans="1:10" ht="13.05" customHeight="1">
      <c r="A65" s="524" t="s">
        <v>689</v>
      </c>
      <c r="B65" s="419">
        <v>906.63003142847447</v>
      </c>
      <c r="C65" s="419">
        <v>391.14150287744701</v>
      </c>
      <c r="D65" s="885">
        <v>131.79080326654596</v>
      </c>
      <c r="E65" s="421">
        <v>889.20739863401695</v>
      </c>
      <c r="F65" s="419">
        <v>391.14150287744701</v>
      </c>
      <c r="G65" s="885">
        <v>127.33649896329835</v>
      </c>
      <c r="H65" s="421">
        <v>17.422632794457275</v>
      </c>
      <c r="I65" s="419">
        <v>0</v>
      </c>
      <c r="J65" s="885" t="s">
        <v>147</v>
      </c>
    </row>
    <row r="66" spans="1:10" ht="13.05" customHeight="1">
      <c r="A66" s="524" t="s">
        <v>690</v>
      </c>
      <c r="B66" s="419">
        <v>11252.94300765313</v>
      </c>
      <c r="C66" s="419">
        <v>6066.5165649681712</v>
      </c>
      <c r="D66" s="885">
        <v>85.492661021229239</v>
      </c>
      <c r="E66" s="421">
        <v>11197.547824201218</v>
      </c>
      <c r="F66" s="419">
        <v>5990.3885399560741</v>
      </c>
      <c r="G66" s="885">
        <v>86.925234473744609</v>
      </c>
      <c r="H66" s="546">
        <v>55.395183451913717</v>
      </c>
      <c r="I66" s="419">
        <v>76.128025012089481</v>
      </c>
      <c r="J66" s="885">
        <v>-27.234177632853729</v>
      </c>
    </row>
    <row r="67" spans="1:10" ht="13.05" customHeight="1">
      <c r="A67" s="524" t="s">
        <v>691</v>
      </c>
      <c r="B67" s="419">
        <v>837313.64687081974</v>
      </c>
      <c r="C67" s="419">
        <v>340936.03365209443</v>
      </c>
      <c r="D67" s="885">
        <v>145.59259339693321</v>
      </c>
      <c r="E67" s="421">
        <v>823268.64621708787</v>
      </c>
      <c r="F67" s="419">
        <v>314951.76302082057</v>
      </c>
      <c r="G67" s="885">
        <v>161.39515407718608</v>
      </c>
      <c r="H67" s="546">
        <v>14045.000653671355</v>
      </c>
      <c r="I67" s="419">
        <v>25984.270631179228</v>
      </c>
      <c r="J67" s="885">
        <v>-45.948066609118598</v>
      </c>
    </row>
    <row r="68" spans="1:10" ht="13.05" customHeight="1">
      <c r="A68" s="524" t="s">
        <v>692</v>
      </c>
      <c r="B68" s="419">
        <v>2386.1102976942807</v>
      </c>
      <c r="C68" s="419">
        <v>1081.9157372034622</v>
      </c>
      <c r="D68" s="885">
        <v>120.54492929938361</v>
      </c>
      <c r="E68" s="421">
        <v>2333.304915510299</v>
      </c>
      <c r="F68" s="419">
        <v>1032.4779810921159</v>
      </c>
      <c r="G68" s="885">
        <v>125.99076767159896</v>
      </c>
      <c r="H68" s="547">
        <v>52.80538218398069</v>
      </c>
      <c r="I68" s="419">
        <v>49.437756111346616</v>
      </c>
      <c r="J68" s="885">
        <v>6.8118505723627765</v>
      </c>
    </row>
    <row r="69" spans="1:10" ht="13.05" customHeight="1">
      <c r="A69" s="524" t="s">
        <v>693</v>
      </c>
      <c r="B69" s="419">
        <v>1341.4568961745945</v>
      </c>
      <c r="C69" s="419">
        <v>626.26780890327473</v>
      </c>
      <c r="D69" s="885">
        <v>114.19860275490845</v>
      </c>
      <c r="E69" s="421">
        <v>1331.1933563216455</v>
      </c>
      <c r="F69" s="419">
        <v>621.83993207993603</v>
      </c>
      <c r="G69" s="885">
        <v>114.07331495567638</v>
      </c>
      <c r="H69" s="547">
        <v>10.263539852948576</v>
      </c>
      <c r="I69" s="419">
        <v>4.4278768233387362</v>
      </c>
      <c r="J69" s="885">
        <v>131.79370751351649</v>
      </c>
    </row>
    <row r="70" spans="1:10" ht="13.05" customHeight="1">
      <c r="A70" s="524" t="s">
        <v>694</v>
      </c>
      <c r="B70" s="419">
        <v>1292.8178898830306</v>
      </c>
      <c r="C70" s="419">
        <v>900.09859009917693</v>
      </c>
      <c r="D70" s="885">
        <v>43.63069824835322</v>
      </c>
      <c r="E70" s="421">
        <v>1266.3024920017785</v>
      </c>
      <c r="F70" s="419">
        <v>851.00339333030161</v>
      </c>
      <c r="G70" s="885">
        <v>48.80110959913484</v>
      </c>
      <c r="H70" s="547">
        <v>26.515397881251538</v>
      </c>
      <c r="I70" s="419">
        <v>49.0951967688748</v>
      </c>
      <c r="J70" s="885">
        <v>-45.991869619999818</v>
      </c>
    </row>
    <row r="71" spans="1:10" s="231" customFormat="1" ht="13.05" customHeight="1">
      <c r="A71" s="524" t="s">
        <v>695</v>
      </c>
      <c r="B71" s="419">
        <v>10876.41592887658</v>
      </c>
      <c r="C71" s="419">
        <v>6299.0109044149558</v>
      </c>
      <c r="D71" s="885">
        <v>72.668631534727737</v>
      </c>
      <c r="E71" s="421">
        <v>10731.681247820095</v>
      </c>
      <c r="F71" s="419">
        <v>5981.6719597150795</v>
      </c>
      <c r="G71" s="885">
        <v>79.409391221969813</v>
      </c>
      <c r="H71" s="434">
        <v>144.73468105648328</v>
      </c>
      <c r="I71" s="419">
        <v>317.33894469989696</v>
      </c>
      <c r="J71" s="885">
        <v>-54.391138095780569</v>
      </c>
    </row>
    <row r="72" spans="1:10" ht="13.05" customHeight="1">
      <c r="A72" s="432" t="s">
        <v>696</v>
      </c>
      <c r="B72" s="435">
        <v>43.173549460481112</v>
      </c>
      <c r="C72" s="435">
        <v>43.446575202754836</v>
      </c>
      <c r="D72" s="433">
        <v>-0.628417179028673</v>
      </c>
      <c r="E72" s="436">
        <v>43.113947465409638</v>
      </c>
      <c r="F72" s="435">
        <v>43.609472021953302</v>
      </c>
      <c r="G72" s="433">
        <v>-1.1362773580340879</v>
      </c>
      <c r="H72" s="436">
        <v>46.078905117758602</v>
      </c>
      <c r="I72" s="435">
        <v>41.828314320210694</v>
      </c>
      <c r="J72" s="433">
        <v>10.161994014408805</v>
      </c>
    </row>
    <row r="73" spans="1:10">
      <c r="A73" s="399" t="s">
        <v>293</v>
      </c>
      <c r="C73" s="10"/>
      <c r="D73" s="189"/>
      <c r="F73" s="10"/>
      <c r="G73" s="189"/>
      <c r="H73" s="10"/>
      <c r="I73" s="10"/>
      <c r="J73" s="189"/>
    </row>
    <row r="74" spans="1:10">
      <c r="A74" s="400" t="s">
        <v>294</v>
      </c>
      <c r="C74" s="189"/>
      <c r="D74" s="10"/>
      <c r="G74" s="10"/>
      <c r="I74" s="232"/>
      <c r="J74" s="10"/>
    </row>
    <row r="75" spans="1:10" s="2" customFormat="1" ht="13.8">
      <c r="A75" s="293" t="s">
        <v>296</v>
      </c>
      <c r="B75" s="209"/>
      <c r="C75" s="261"/>
      <c r="D75" s="258"/>
      <c r="E75" s="255"/>
      <c r="F75" s="255"/>
      <c r="G75" s="255"/>
      <c r="H75" s="255"/>
      <c r="I75" s="255"/>
      <c r="J75" s="255"/>
    </row>
    <row r="76" spans="1:10" s="2" customFormat="1" ht="13.8">
      <c r="A76" s="293" t="s">
        <v>297</v>
      </c>
      <c r="B76" s="209"/>
      <c r="C76" s="255"/>
      <c r="D76" s="255"/>
      <c r="E76" s="255"/>
      <c r="F76" s="255"/>
      <c r="G76" s="255"/>
      <c r="H76" s="255"/>
      <c r="I76" s="255"/>
      <c r="J76" s="255"/>
    </row>
    <row r="77" spans="1:10" ht="12.75" customHeight="1">
      <c r="A77" s="293" t="s">
        <v>298</v>
      </c>
      <c r="C77" s="189"/>
      <c r="D77" s="189"/>
      <c r="G77" s="189"/>
      <c r="J77" s="189"/>
    </row>
    <row r="78" spans="1:10">
      <c r="A78" s="299"/>
      <c r="C78" s="189"/>
      <c r="D78" s="189"/>
      <c r="G78" s="189"/>
      <c r="J78" s="18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4" type="noConversion"/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0">
    <tabColor theme="0" tint="-4.9989318521683403E-2"/>
  </sheetPr>
  <dimension ref="A1:L79"/>
  <sheetViews>
    <sheetView showGridLines="0" workbookViewId="0">
      <selection activeCell="B37" sqref="B37"/>
    </sheetView>
  </sheetViews>
  <sheetFormatPr defaultColWidth="8.44140625" defaultRowHeight="13.2"/>
  <cols>
    <col min="1" max="1" width="32.5546875" style="3" customWidth="1"/>
    <col min="2" max="2" width="10.44140625" style="10" customWidth="1"/>
    <col min="3" max="4" width="10.44140625" style="3" customWidth="1"/>
    <col min="5" max="5" width="10.44140625" style="10" customWidth="1"/>
    <col min="6" max="6" width="10.44140625" style="95" customWidth="1"/>
    <col min="7" max="7" width="10.44140625" style="3" customWidth="1"/>
    <col min="8" max="8" width="10.44140625" style="15" customWidth="1"/>
    <col min="9" max="9" width="10.44140625" style="95" customWidth="1"/>
    <col min="10" max="10" width="10.44140625" style="3" customWidth="1"/>
  </cols>
  <sheetData>
    <row r="1" spans="1:12" ht="16.5" customHeight="1">
      <c r="A1" s="1317" t="s">
        <v>743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2" spans="1:12" ht="15.6">
      <c r="A2" s="1317" t="s">
        <v>341</v>
      </c>
      <c r="B2" s="1317"/>
      <c r="C2" s="1317"/>
      <c r="D2" s="1317"/>
      <c r="E2" s="1317"/>
      <c r="F2" s="1317"/>
      <c r="G2" s="1317"/>
      <c r="H2" s="1317"/>
      <c r="I2" s="1317"/>
      <c r="J2" s="1317"/>
    </row>
    <row r="3" spans="1:12" ht="15.6">
      <c r="A3" s="102"/>
      <c r="C3" s="126"/>
      <c r="D3" s="189"/>
      <c r="E3" s="93"/>
      <c r="F3" s="126"/>
      <c r="G3" s="189"/>
      <c r="H3" s="93"/>
      <c r="I3" s="126"/>
      <c r="J3" s="93"/>
      <c r="L3" s="569"/>
    </row>
    <row r="4" spans="1:12">
      <c r="A4" s="1412" t="s">
        <v>744</v>
      </c>
      <c r="B4" s="1413" t="s">
        <v>197</v>
      </c>
      <c r="C4" s="1413"/>
      <c r="D4" s="1413"/>
      <c r="E4" s="1414" t="s">
        <v>208</v>
      </c>
      <c r="F4" s="1413"/>
      <c r="G4" s="1415"/>
      <c r="H4" s="1414" t="s">
        <v>209</v>
      </c>
      <c r="I4" s="1413"/>
      <c r="J4" s="1415"/>
    </row>
    <row r="5" spans="1:12" ht="23.4">
      <c r="A5" s="1401" t="s">
        <v>732</v>
      </c>
      <c r="B5" s="413">
        <v>2021</v>
      </c>
      <c r="C5" s="413">
        <v>2020</v>
      </c>
      <c r="D5" s="414" t="s">
        <v>733</v>
      </c>
      <c r="E5" s="412">
        <v>2021</v>
      </c>
      <c r="F5" s="413">
        <v>2020</v>
      </c>
      <c r="G5" s="414" t="s">
        <v>733</v>
      </c>
      <c r="H5" s="415">
        <v>2021</v>
      </c>
      <c r="I5" s="416">
        <v>2020</v>
      </c>
      <c r="J5" s="417" t="s">
        <v>733</v>
      </c>
    </row>
    <row r="6" spans="1:12" ht="13.05" customHeight="1">
      <c r="A6" s="418" t="s">
        <v>734</v>
      </c>
      <c r="B6" s="419">
        <v>18106891.508978628</v>
      </c>
      <c r="C6" s="419">
        <v>5920643.6404685304</v>
      </c>
      <c r="D6" s="885">
        <v>205.82640348787717</v>
      </c>
      <c r="E6" s="420">
        <v>17980429.10425476</v>
      </c>
      <c r="F6" s="419">
        <v>4738329.5444141515</v>
      </c>
      <c r="G6" s="885">
        <v>279.46767812828153</v>
      </c>
      <c r="H6" s="420">
        <v>126462.40472419694</v>
      </c>
      <c r="I6" s="419">
        <v>1182314.0960519584</v>
      </c>
      <c r="J6" s="885">
        <v>-89.303823311716698</v>
      </c>
    </row>
    <row r="7" spans="1:12" ht="13.05" customHeight="1">
      <c r="A7" s="206" t="s">
        <v>735</v>
      </c>
      <c r="B7" s="419">
        <v>1982175.0885406882</v>
      </c>
      <c r="C7" s="419">
        <v>609244.3518102098</v>
      </c>
      <c r="D7" s="885">
        <v>225.34976855364758</v>
      </c>
      <c r="E7" s="421">
        <v>1971256.9469887782</v>
      </c>
      <c r="F7" s="419">
        <v>465067.39539449342</v>
      </c>
      <c r="G7" s="885">
        <v>323.86479175059338</v>
      </c>
      <c r="H7" s="422">
        <v>10918.141551919436</v>
      </c>
      <c r="I7" s="419">
        <v>144176.95641545931</v>
      </c>
      <c r="J7" s="885">
        <v>-92.427263119317217</v>
      </c>
    </row>
    <row r="8" spans="1:12" ht="13.05" customHeight="1">
      <c r="A8" s="521" t="s">
        <v>639</v>
      </c>
      <c r="B8" s="180"/>
      <c r="C8" s="180"/>
      <c r="D8" s="180"/>
      <c r="E8" s="179"/>
      <c r="F8" s="180"/>
      <c r="G8" s="180"/>
      <c r="H8" s="179"/>
      <c r="I8" s="180"/>
      <c r="J8" s="180"/>
    </row>
    <row r="9" spans="1:12" ht="13.05" customHeight="1">
      <c r="A9" s="423" t="s">
        <v>640</v>
      </c>
      <c r="B9" s="419">
        <v>12111.410457238355</v>
      </c>
      <c r="C9" s="419">
        <v>0</v>
      </c>
      <c r="D9" s="885" t="s">
        <v>147</v>
      </c>
      <c r="E9" s="421">
        <v>12111.410457238355</v>
      </c>
      <c r="F9" s="419">
        <v>0</v>
      </c>
      <c r="G9" s="885" t="s">
        <v>147</v>
      </c>
      <c r="H9" s="422">
        <v>0</v>
      </c>
      <c r="I9" s="419">
        <v>0</v>
      </c>
      <c r="J9" s="885" t="s">
        <v>147</v>
      </c>
    </row>
    <row r="10" spans="1:12" ht="13.05" customHeight="1">
      <c r="A10" s="423" t="s">
        <v>641</v>
      </c>
      <c r="B10" s="419">
        <v>106365.95957640601</v>
      </c>
      <c r="C10" s="419">
        <v>35499.870654310638</v>
      </c>
      <c r="D10" s="885">
        <v>199.62351303240683</v>
      </c>
      <c r="E10" s="421">
        <v>105727.92626384566</v>
      </c>
      <c r="F10" s="419">
        <v>32150.909279166292</v>
      </c>
      <c r="G10" s="885">
        <v>228.84894590635136</v>
      </c>
      <c r="H10" s="422">
        <v>638.03331255754097</v>
      </c>
      <c r="I10" s="419">
        <v>3348.9613751441188</v>
      </c>
      <c r="J10" s="885">
        <v>-80.948322745881669</v>
      </c>
    </row>
    <row r="11" spans="1:12" ht="13.05" customHeight="1">
      <c r="A11" s="423" t="s">
        <v>642</v>
      </c>
      <c r="B11" s="419">
        <v>1863697.7185074701</v>
      </c>
      <c r="C11" s="419">
        <v>573744.48115583777</v>
      </c>
      <c r="D11" s="885">
        <v>224.83061357783436</v>
      </c>
      <c r="E11" s="421">
        <v>1853417.6102681737</v>
      </c>
      <c r="F11" s="419">
        <v>432916.48611525539</v>
      </c>
      <c r="G11" s="885">
        <v>328.12359189636828</v>
      </c>
      <c r="H11" s="422">
        <v>10280.1082393619</v>
      </c>
      <c r="I11" s="419">
        <v>140827.99504031509</v>
      </c>
      <c r="J11" s="885">
        <v>-92.700238161866196</v>
      </c>
    </row>
    <row r="12" spans="1:12" ht="13.05" customHeight="1">
      <c r="A12" s="423" t="s">
        <v>643</v>
      </c>
      <c r="B12" s="424">
        <v>3.8717710374905039</v>
      </c>
      <c r="C12" s="425">
        <v>3.936804487511703</v>
      </c>
      <c r="D12" s="885">
        <v>-1.6519349697831753</v>
      </c>
      <c r="E12" s="426">
        <v>3.871407757065144</v>
      </c>
      <c r="F12" s="425">
        <v>3.8280561601526224</v>
      </c>
      <c r="G12" s="885">
        <v>1.1324702433517464</v>
      </c>
      <c r="H12" s="427">
        <v>3.9384975110181504</v>
      </c>
      <c r="I12" s="425">
        <v>4.3339485527461727</v>
      </c>
      <c r="J12" s="885">
        <v>-9.1244978318316239</v>
      </c>
    </row>
    <row r="13" spans="1:12" ht="13.05" customHeight="1">
      <c r="A13" s="521" t="s">
        <v>644</v>
      </c>
      <c r="B13" s="180"/>
      <c r="C13" s="180"/>
      <c r="D13" s="180"/>
      <c r="E13" s="179"/>
      <c r="F13" s="180"/>
      <c r="G13" s="180"/>
      <c r="H13" s="179"/>
      <c r="I13" s="180"/>
      <c r="J13" s="180"/>
    </row>
    <row r="14" spans="1:12" ht="13.05" customHeight="1">
      <c r="A14" s="204" t="s">
        <v>645</v>
      </c>
      <c r="B14" s="419">
        <v>496059.36502328631</v>
      </c>
      <c r="C14" s="419" t="s">
        <v>147</v>
      </c>
      <c r="D14" s="885" t="s">
        <v>147</v>
      </c>
      <c r="E14" s="421">
        <v>493776.95661477768</v>
      </c>
      <c r="F14" s="419">
        <v>94621.39299330872</v>
      </c>
      <c r="G14" s="885">
        <v>421.84494541281572</v>
      </c>
      <c r="H14" s="419">
        <v>2282.4084085204959</v>
      </c>
      <c r="I14" s="419" t="s">
        <v>147</v>
      </c>
      <c r="J14" s="885" t="s">
        <v>147</v>
      </c>
    </row>
    <row r="15" spans="1:12" ht="13.05" customHeight="1">
      <c r="A15" s="204" t="s">
        <v>646</v>
      </c>
      <c r="B15" s="419">
        <v>1486115.7235166137</v>
      </c>
      <c r="C15" s="419" t="s">
        <v>147</v>
      </c>
      <c r="D15" s="885" t="s">
        <v>147</v>
      </c>
      <c r="E15" s="422">
        <v>1477479.9903733192</v>
      </c>
      <c r="F15" s="419">
        <v>370446.0024010184</v>
      </c>
      <c r="G15" s="885">
        <v>298.83815206457666</v>
      </c>
      <c r="H15" s="419">
        <v>8635.7331433989239</v>
      </c>
      <c r="I15" s="419" t="s">
        <v>147</v>
      </c>
      <c r="J15" s="885" t="s">
        <v>147</v>
      </c>
    </row>
    <row r="16" spans="1:12" ht="13.05" customHeight="1">
      <c r="A16" s="206" t="s">
        <v>647</v>
      </c>
      <c r="B16" s="424">
        <v>5.4331976861018685</v>
      </c>
      <c r="C16" s="425" t="s">
        <v>147</v>
      </c>
      <c r="D16" s="885" t="s">
        <v>147</v>
      </c>
      <c r="E16" s="426">
        <v>5.4309958383663117</v>
      </c>
      <c r="F16" s="425">
        <v>6.3323892157522064</v>
      </c>
      <c r="G16" s="885">
        <v>-14.234648987519961</v>
      </c>
      <c r="H16" s="424">
        <v>5.8307385701815013</v>
      </c>
      <c r="I16" s="425" t="s">
        <v>147</v>
      </c>
      <c r="J16" s="885" t="s">
        <v>147</v>
      </c>
    </row>
    <row r="17" spans="1:10" ht="13.05" customHeight="1">
      <c r="A17" s="522" t="s">
        <v>648</v>
      </c>
      <c r="B17" s="180"/>
      <c r="C17" s="180"/>
      <c r="D17" s="180"/>
      <c r="E17" s="179"/>
      <c r="F17" s="180"/>
      <c r="G17" s="180"/>
      <c r="H17" s="180"/>
      <c r="I17" s="180"/>
      <c r="J17" s="180"/>
    </row>
    <row r="18" spans="1:10" ht="13.05" customHeight="1">
      <c r="A18" s="204" t="s">
        <v>649</v>
      </c>
      <c r="B18" s="419">
        <v>19197.073979658442</v>
      </c>
      <c r="C18" s="419" t="s">
        <v>147</v>
      </c>
      <c r="D18" s="885" t="s">
        <v>147</v>
      </c>
      <c r="E18" s="421">
        <v>19180.121873098815</v>
      </c>
      <c r="F18" s="419">
        <v>5643.1512077452871</v>
      </c>
      <c r="G18" s="885">
        <v>239.88318170127866</v>
      </c>
      <c r="H18" s="419">
        <v>16.952106559623228</v>
      </c>
      <c r="I18" s="419" t="s">
        <v>147</v>
      </c>
      <c r="J18" s="885" t="s">
        <v>147</v>
      </c>
    </row>
    <row r="19" spans="1:10" ht="13.05" customHeight="1">
      <c r="A19" s="204" t="s">
        <v>650</v>
      </c>
      <c r="B19" s="419">
        <v>312382.38956904475</v>
      </c>
      <c r="C19" s="419" t="s">
        <v>147</v>
      </c>
      <c r="D19" s="885" t="s">
        <v>147</v>
      </c>
      <c r="E19" s="421">
        <v>311120.53069118061</v>
      </c>
      <c r="F19" s="419">
        <v>56640.34131368433</v>
      </c>
      <c r="G19" s="885">
        <v>449.29141222532456</v>
      </c>
      <c r="H19" s="419">
        <v>1261.8588778585602</v>
      </c>
      <c r="I19" s="419" t="s">
        <v>147</v>
      </c>
      <c r="J19" s="885" t="s">
        <v>147</v>
      </c>
    </row>
    <row r="20" spans="1:10" ht="13.05" customHeight="1">
      <c r="A20" s="204" t="s">
        <v>651</v>
      </c>
      <c r="B20" s="419">
        <v>8486.8079282503677</v>
      </c>
      <c r="C20" s="419" t="s">
        <v>147</v>
      </c>
      <c r="D20" s="885" t="s">
        <v>147</v>
      </c>
      <c r="E20" s="421">
        <v>8483.1083766808606</v>
      </c>
      <c r="F20" s="419">
        <v>2631.9870201299859</v>
      </c>
      <c r="G20" s="885">
        <v>222.30813874841621</v>
      </c>
      <c r="H20" s="419">
        <v>3.6995515695067267</v>
      </c>
      <c r="I20" s="419" t="s">
        <v>147</v>
      </c>
      <c r="J20" s="885" t="s">
        <v>147</v>
      </c>
    </row>
    <row r="21" spans="1:10" ht="13.05" customHeight="1">
      <c r="A21" s="204" t="s">
        <v>652</v>
      </c>
      <c r="B21" s="419">
        <v>1659080.2729203063</v>
      </c>
      <c r="C21" s="419" t="s">
        <v>147</v>
      </c>
      <c r="D21" s="885" t="s">
        <v>147</v>
      </c>
      <c r="E21" s="421">
        <v>1649439.402801174</v>
      </c>
      <c r="F21" s="419">
        <v>405415.88989301928</v>
      </c>
      <c r="G21" s="885">
        <v>306.85119747931589</v>
      </c>
      <c r="H21" s="419">
        <v>9640.8701190707598</v>
      </c>
      <c r="I21" s="419" t="s">
        <v>147</v>
      </c>
      <c r="J21" s="885" t="s">
        <v>147</v>
      </c>
    </row>
    <row r="22" spans="1:10" ht="13.05" customHeight="1">
      <c r="A22" s="522" t="s">
        <v>212</v>
      </c>
      <c r="B22" s="180"/>
      <c r="C22" s="180"/>
      <c r="D22" s="180"/>
      <c r="E22" s="179"/>
      <c r="F22" s="180"/>
      <c r="G22" s="180"/>
      <c r="H22" s="179"/>
      <c r="I22" s="180"/>
      <c r="J22" s="180"/>
    </row>
    <row r="23" spans="1:10" ht="13.05" customHeight="1">
      <c r="A23" s="523" t="s">
        <v>653</v>
      </c>
      <c r="B23" s="419">
        <v>944518.128434869</v>
      </c>
      <c r="C23" s="419">
        <v>342667.43437513243</v>
      </c>
      <c r="D23" s="885">
        <v>175.63696858361664</v>
      </c>
      <c r="E23" s="421">
        <v>935578.24850478466</v>
      </c>
      <c r="F23" s="419">
        <v>209094.16245477999</v>
      </c>
      <c r="G23" s="885">
        <v>347.44350464930778</v>
      </c>
      <c r="H23" s="422">
        <v>8939.8799300325354</v>
      </c>
      <c r="I23" s="419">
        <v>133573.27192020163</v>
      </c>
      <c r="J23" s="885">
        <v>-93.307134128320726</v>
      </c>
    </row>
    <row r="24" spans="1:10" ht="13.05" customHeight="1">
      <c r="A24" s="523" t="s">
        <v>654</v>
      </c>
      <c r="B24" s="419">
        <v>693584.30074720446</v>
      </c>
      <c r="C24" s="419">
        <v>180924.51347242555</v>
      </c>
      <c r="D24" s="885">
        <v>283.35562574438688</v>
      </c>
      <c r="E24" s="421">
        <v>690973.17121576541</v>
      </c>
      <c r="F24" s="419">
        <v>163647.21838087353</v>
      </c>
      <c r="G24" s="885">
        <v>322.23337374888359</v>
      </c>
      <c r="H24" s="422">
        <v>2611.1295314263698</v>
      </c>
      <c r="I24" s="419">
        <v>17277.29509157905</v>
      </c>
      <c r="J24" s="885">
        <v>-84.886930983200998</v>
      </c>
    </row>
    <row r="25" spans="1:10" ht="13.05" customHeight="1">
      <c r="A25" s="523" t="s">
        <v>655</v>
      </c>
      <c r="B25" s="419">
        <v>686476.16697213706</v>
      </c>
      <c r="C25" s="419">
        <v>178955.61944170637</v>
      </c>
      <c r="D25" s="885">
        <v>283.60134714615776</v>
      </c>
      <c r="E25" s="421">
        <v>683881.43587819755</v>
      </c>
      <c r="F25" s="419">
        <v>161841.54858446933</v>
      </c>
      <c r="G25" s="885">
        <v>322.56234067190849</v>
      </c>
      <c r="H25" s="422">
        <v>2594.7310939263698</v>
      </c>
      <c r="I25" s="419">
        <v>17114.070857261973</v>
      </c>
      <c r="J25" s="885">
        <v>-84.838609612128877</v>
      </c>
    </row>
    <row r="26" spans="1:10" ht="13.05" customHeight="1">
      <c r="A26" s="523" t="s">
        <v>656</v>
      </c>
      <c r="B26" s="419">
        <v>5354.0892681765272</v>
      </c>
      <c r="C26" s="419">
        <v>3440.3069501624295</v>
      </c>
      <c r="D26" s="885">
        <v>55.628243227649811</v>
      </c>
      <c r="E26" s="421">
        <v>5337.6908306765263</v>
      </c>
      <c r="F26" s="419">
        <v>1652.1849936246667</v>
      </c>
      <c r="G26" s="885">
        <v>223.0685940904454</v>
      </c>
      <c r="H26" s="422">
        <v>16.3984375</v>
      </c>
      <c r="I26" s="419">
        <v>1788.1219565377628</v>
      </c>
      <c r="J26" s="885">
        <v>-99.08292398960576</v>
      </c>
    </row>
    <row r="27" spans="1:10" ht="13.05" customHeight="1">
      <c r="A27" s="523" t="s">
        <v>657</v>
      </c>
      <c r="B27" s="419">
        <v>9858.5438172529321</v>
      </c>
      <c r="C27" s="419">
        <v>2554.734194371807</v>
      </c>
      <c r="D27" s="885">
        <v>285.89313279525294</v>
      </c>
      <c r="E27" s="421">
        <v>9715.2954096096146</v>
      </c>
      <c r="F27" s="419">
        <v>2271.55982349941</v>
      </c>
      <c r="G27" s="885">
        <v>327.69269420529258</v>
      </c>
      <c r="H27" s="422">
        <v>143.24840764331211</v>
      </c>
      <c r="I27" s="419">
        <v>283.17437087239932</v>
      </c>
      <c r="J27" s="885">
        <v>-49.413357147401946</v>
      </c>
    </row>
    <row r="28" spans="1:10" ht="13.05" customHeight="1">
      <c r="A28" s="523" t="s">
        <v>658</v>
      </c>
      <c r="B28" s="419">
        <v>218041.3525978027</v>
      </c>
      <c r="C28" s="419">
        <v>61920.875740509648</v>
      </c>
      <c r="D28" s="885">
        <v>252.12898717961201</v>
      </c>
      <c r="E28" s="421">
        <v>217934.06819259314</v>
      </c>
      <c r="F28" s="419">
        <v>57165.935726808348</v>
      </c>
      <c r="G28" s="885">
        <v>281.23064972483519</v>
      </c>
      <c r="H28" s="422">
        <v>107.2844052092254</v>
      </c>
      <c r="I28" s="419">
        <v>4754.9400136999066</v>
      </c>
      <c r="J28" s="885">
        <v>-97.74372747289938</v>
      </c>
    </row>
    <row r="29" spans="1:10" ht="13.05" customHeight="1">
      <c r="A29" s="523" t="s">
        <v>247</v>
      </c>
      <c r="B29" s="419">
        <v>338011.25763275166</v>
      </c>
      <c r="C29" s="419">
        <v>98747.96854790514</v>
      </c>
      <c r="D29" s="885">
        <v>242.2969227653264</v>
      </c>
      <c r="E29" s="421">
        <v>337466.7738425408</v>
      </c>
      <c r="F29" s="419">
        <v>80567.398929688759</v>
      </c>
      <c r="G29" s="885">
        <v>318.86268928335193</v>
      </c>
      <c r="H29" s="422">
        <v>544.48379020967843</v>
      </c>
      <c r="I29" s="419">
        <v>18180.569618222387</v>
      </c>
      <c r="J29" s="885">
        <v>-97.005133493375567</v>
      </c>
    </row>
    <row r="30" spans="1:10" ht="13.05" customHeight="1">
      <c r="A30" s="523" t="s">
        <v>659</v>
      </c>
      <c r="B30" s="419">
        <v>76385.739718679164</v>
      </c>
      <c r="C30" s="419">
        <v>26757.523134946365</v>
      </c>
      <c r="D30" s="885">
        <v>185.47388087246546</v>
      </c>
      <c r="E30" s="421">
        <v>76128.632478603104</v>
      </c>
      <c r="F30" s="419">
        <v>20255.339786190856</v>
      </c>
      <c r="G30" s="885">
        <v>275.84475640593325</v>
      </c>
      <c r="H30" s="422">
        <v>257.10724007614743</v>
      </c>
      <c r="I30" s="419">
        <v>6502.1833487552758</v>
      </c>
      <c r="J30" s="885">
        <v>-96.045832203034294</v>
      </c>
    </row>
    <row r="31" spans="1:10" ht="13.05" customHeight="1">
      <c r="A31" s="523" t="s">
        <v>660</v>
      </c>
      <c r="B31" s="419">
        <v>310719.62485727324</v>
      </c>
      <c r="C31" s="419">
        <v>88679.003858654905</v>
      </c>
      <c r="D31" s="885">
        <v>250.38691385452182</v>
      </c>
      <c r="E31" s="421">
        <v>310239.33486478025</v>
      </c>
      <c r="F31" s="419">
        <v>73062.359241623955</v>
      </c>
      <c r="G31" s="885">
        <v>324.62266218202751</v>
      </c>
      <c r="H31" s="422">
        <v>480.28999249185028</v>
      </c>
      <c r="I31" s="419">
        <v>15616.644617034883</v>
      </c>
      <c r="J31" s="885">
        <v>-96.924499441013452</v>
      </c>
    </row>
    <row r="32" spans="1:10" ht="13.05" customHeight="1">
      <c r="A32" s="521" t="s">
        <v>661</v>
      </c>
      <c r="B32" s="180"/>
      <c r="C32" s="180"/>
      <c r="D32" s="180"/>
      <c r="E32" s="179"/>
      <c r="F32" s="180"/>
      <c r="G32" s="180"/>
      <c r="H32" s="179"/>
      <c r="I32" s="180"/>
      <c r="J32" s="180"/>
    </row>
    <row r="33" spans="1:10" ht="13.05" customHeight="1">
      <c r="A33" s="524" t="s">
        <v>662</v>
      </c>
      <c r="B33" s="425">
        <v>7.75823269707909</v>
      </c>
      <c r="C33" s="425">
        <v>8.1988052631910424</v>
      </c>
      <c r="D33" s="885">
        <v>-5.3736191063096133</v>
      </c>
      <c r="E33" s="426">
        <v>7.7320800322143413</v>
      </c>
      <c r="F33" s="425">
        <v>8.8073119084379012</v>
      </c>
      <c r="G33" s="885">
        <v>-12.208400104388573</v>
      </c>
      <c r="H33" s="428">
        <v>10.495167038400066</v>
      </c>
      <c r="I33" s="425">
        <v>7.246255508986347</v>
      </c>
      <c r="J33" s="885">
        <v>44.835729645257814</v>
      </c>
    </row>
    <row r="34" spans="1:10" ht="13.05" customHeight="1">
      <c r="A34" s="524" t="s">
        <v>663</v>
      </c>
      <c r="B34" s="425">
        <v>8.4968973157093686</v>
      </c>
      <c r="C34" s="425">
        <v>8.890206590760668</v>
      </c>
      <c r="D34" s="885">
        <v>-4.4240735132078264</v>
      </c>
      <c r="E34" s="426">
        <v>8.4891207199603631</v>
      </c>
      <c r="F34" s="425">
        <v>9.137811131147771</v>
      </c>
      <c r="G34" s="885">
        <v>-7.0989693470051796</v>
      </c>
      <c r="H34" s="428">
        <v>10.546539176276173</v>
      </c>
      <c r="I34" s="425">
        <v>6.5487004355591569</v>
      </c>
      <c r="J34" s="885">
        <v>61.047818266490353</v>
      </c>
    </row>
    <row r="35" spans="1:10" ht="13.05" customHeight="1">
      <c r="A35" s="524" t="s">
        <v>664</v>
      </c>
      <c r="B35" s="425">
        <v>6.0576585516829704</v>
      </c>
      <c r="C35" s="425">
        <v>4.3618395756427937</v>
      </c>
      <c r="D35" s="885">
        <v>38.878526975405059</v>
      </c>
      <c r="E35" s="426">
        <v>6.0670522809652985</v>
      </c>
      <c r="F35" s="425">
        <v>8.0002815072429314</v>
      </c>
      <c r="G35" s="885">
        <v>-24.16451501772049</v>
      </c>
      <c r="H35" s="422">
        <v>3</v>
      </c>
      <c r="I35" s="425">
        <v>1</v>
      </c>
      <c r="J35" s="885">
        <v>200</v>
      </c>
    </row>
    <row r="36" spans="1:10" ht="13.05" customHeight="1">
      <c r="A36" s="524" t="s">
        <v>665</v>
      </c>
      <c r="B36" s="425">
        <v>4.4635333995466659</v>
      </c>
      <c r="C36" s="425">
        <v>4.0483116820424998</v>
      </c>
      <c r="D36" s="885">
        <v>10.256663767911123</v>
      </c>
      <c r="E36" s="426">
        <v>4.514601907850996</v>
      </c>
      <c r="F36" s="425">
        <v>4.4283165288686703</v>
      </c>
      <c r="G36" s="885">
        <v>1.9484916766862037</v>
      </c>
      <c r="H36" s="428">
        <v>1</v>
      </c>
      <c r="I36" s="425">
        <v>1</v>
      </c>
      <c r="J36" s="885">
        <v>0</v>
      </c>
    </row>
    <row r="37" spans="1:10" ht="13.05" customHeight="1">
      <c r="A37" s="524" t="s">
        <v>666</v>
      </c>
      <c r="B37" s="425">
        <v>8.6186537035140045</v>
      </c>
      <c r="C37" s="425">
        <v>9.1927106732174408</v>
      </c>
      <c r="D37" s="885">
        <v>-6.2446974576924941</v>
      </c>
      <c r="E37" s="426">
        <v>8.6207371630818557</v>
      </c>
      <c r="F37" s="425">
        <v>9.6674155522204348</v>
      </c>
      <c r="G37" s="885">
        <v>-10.826868706374949</v>
      </c>
      <c r="H37" s="428">
        <v>4.3863813739695745</v>
      </c>
      <c r="I37" s="425">
        <v>3.48560426933081</v>
      </c>
      <c r="J37" s="885">
        <v>25.842781768559785</v>
      </c>
    </row>
    <row r="38" spans="1:10" ht="13.05" customHeight="1">
      <c r="A38" s="524" t="s">
        <v>667</v>
      </c>
      <c r="B38" s="425">
        <v>8.8474049862968105</v>
      </c>
      <c r="C38" s="425">
        <v>9.3739500627492323</v>
      </c>
      <c r="D38" s="885">
        <v>-5.6171098942039199</v>
      </c>
      <c r="E38" s="426">
        <v>8.8480239041644069</v>
      </c>
      <c r="F38" s="425">
        <v>10.450511713437345</v>
      </c>
      <c r="G38" s="885">
        <v>-15.33406069687906</v>
      </c>
      <c r="H38" s="428">
        <v>8.4638045562814366</v>
      </c>
      <c r="I38" s="425">
        <v>4.6031549884043566</v>
      </c>
      <c r="J38" s="885">
        <v>83.869641096211296</v>
      </c>
    </row>
    <row r="39" spans="1:10" ht="13.05" customHeight="1">
      <c r="A39" s="524" t="s">
        <v>668</v>
      </c>
      <c r="B39" s="425">
        <v>5.228075884982931</v>
      </c>
      <c r="C39" s="425">
        <v>5.7960685206403406</v>
      </c>
      <c r="D39" s="885">
        <v>-9.7996190630724058</v>
      </c>
      <c r="E39" s="426">
        <v>5.2231844368804774</v>
      </c>
      <c r="F39" s="425">
        <v>6.751390463356115</v>
      </c>
      <c r="G39" s="885">
        <v>-22.635426506141766</v>
      </c>
      <c r="H39" s="428">
        <v>6.6764180427920641</v>
      </c>
      <c r="I39" s="425">
        <v>2.8200880665340988</v>
      </c>
      <c r="J39" s="885">
        <v>136.74501949144488</v>
      </c>
    </row>
    <row r="40" spans="1:10" ht="13.05" customHeight="1">
      <c r="A40" s="524" t="s">
        <v>669</v>
      </c>
      <c r="B40" s="425">
        <v>8.3392609772056083</v>
      </c>
      <c r="C40" s="425">
        <v>8.6894310367023184</v>
      </c>
      <c r="D40" s="885">
        <v>-4.0298387548927668</v>
      </c>
      <c r="E40" s="426">
        <v>8.3428498664892885</v>
      </c>
      <c r="F40" s="425">
        <v>9.6522866999016337</v>
      </c>
      <c r="G40" s="885">
        <v>-13.566078941953618</v>
      </c>
      <c r="H40" s="428">
        <v>6.0210477274732561</v>
      </c>
      <c r="I40" s="425">
        <v>4.1847177588087945</v>
      </c>
      <c r="J40" s="885">
        <v>43.881811737458357</v>
      </c>
    </row>
    <row r="41" spans="1:10" ht="13.05" customHeight="1">
      <c r="A41" s="524" t="s">
        <v>670</v>
      </c>
      <c r="B41" s="425">
        <v>9.134859787945997</v>
      </c>
      <c r="C41" s="425">
        <v>9.7180115381897103</v>
      </c>
      <c r="D41" s="885">
        <v>-6.0007311984766831</v>
      </c>
      <c r="E41" s="426">
        <v>9.1213015795434593</v>
      </c>
      <c r="F41" s="425">
        <v>10.188479328667759</v>
      </c>
      <c r="G41" s="885">
        <v>-10.474357504181576</v>
      </c>
      <c r="H41" s="428">
        <v>11.582777537992676</v>
      </c>
      <c r="I41" s="425">
        <v>8.2004373337234995</v>
      </c>
      <c r="J41" s="885">
        <v>41.245851490866613</v>
      </c>
    </row>
    <row r="42" spans="1:10" ht="13.05" customHeight="1">
      <c r="A42" s="522" t="s">
        <v>250</v>
      </c>
      <c r="B42" s="180"/>
      <c r="C42" s="181"/>
      <c r="D42" s="182"/>
      <c r="E42" s="179"/>
      <c r="F42" s="181"/>
      <c r="G42" s="182"/>
      <c r="H42" s="179"/>
      <c r="I42" s="181"/>
      <c r="J42" s="182"/>
    </row>
    <row r="43" spans="1:10" ht="13.05" customHeight="1">
      <c r="A43" s="429" t="s">
        <v>671</v>
      </c>
      <c r="B43" s="430">
        <v>1089547.7817515943</v>
      </c>
      <c r="C43" s="395">
        <v>331907.2727506943</v>
      </c>
      <c r="D43" s="885">
        <v>228.26872780518639</v>
      </c>
      <c r="E43" s="431">
        <v>1083171.5394916229</v>
      </c>
      <c r="F43" s="395">
        <v>224554.10206744756</v>
      </c>
      <c r="G43" s="885">
        <v>382.36550992343001</v>
      </c>
      <c r="H43" s="430">
        <v>6376.242260007667</v>
      </c>
      <c r="I43" s="395">
        <v>107353.17068307755</v>
      </c>
      <c r="J43" s="885">
        <v>-94.060499359789489</v>
      </c>
    </row>
    <row r="44" spans="1:10" ht="13.05" customHeight="1">
      <c r="A44" s="204" t="s">
        <v>672</v>
      </c>
      <c r="B44" s="430">
        <v>956300.64487956825</v>
      </c>
      <c r="C44" s="430">
        <v>287484.84603255003</v>
      </c>
      <c r="D44" s="885">
        <v>232.64384473722575</v>
      </c>
      <c r="E44" s="431">
        <v>950759.89380786091</v>
      </c>
      <c r="F44" s="430">
        <v>192698.6772551568</v>
      </c>
      <c r="G44" s="885">
        <v>393.39201874693595</v>
      </c>
      <c r="H44" s="430">
        <v>5540.7510716632723</v>
      </c>
      <c r="I44" s="430">
        <v>94786.168777270737</v>
      </c>
      <c r="J44" s="885">
        <v>-94.154473017384035</v>
      </c>
    </row>
    <row r="45" spans="1:10" ht="13.05" customHeight="1">
      <c r="A45" s="429" t="s">
        <v>673</v>
      </c>
      <c r="B45" s="430">
        <v>409707.45111250086</v>
      </c>
      <c r="C45" s="395">
        <v>122526.92785254178</v>
      </c>
      <c r="D45" s="885">
        <v>234.38155864445892</v>
      </c>
      <c r="E45" s="431">
        <v>407036.96734049008</v>
      </c>
      <c r="F45" s="395">
        <v>92950.667067511749</v>
      </c>
      <c r="G45" s="885">
        <v>337.9064510046515</v>
      </c>
      <c r="H45" s="430">
        <v>2670.4837720175437</v>
      </c>
      <c r="I45" s="395">
        <v>29576.260785032515</v>
      </c>
      <c r="J45" s="885">
        <v>-90.970853985136017</v>
      </c>
    </row>
    <row r="46" spans="1:10" ht="13.05" customHeight="1">
      <c r="A46" s="204" t="s">
        <v>674</v>
      </c>
      <c r="B46" s="430">
        <v>339765.64026874071</v>
      </c>
      <c r="C46" s="430">
        <v>99313.007866590255</v>
      </c>
      <c r="D46" s="885">
        <v>242.11594993191298</v>
      </c>
      <c r="E46" s="431">
        <v>337706.29116573633</v>
      </c>
      <c r="F46" s="430">
        <v>77284.719836519798</v>
      </c>
      <c r="G46" s="885">
        <v>336.96385505451235</v>
      </c>
      <c r="H46" s="430">
        <v>2059.3491030033974</v>
      </c>
      <c r="I46" s="430">
        <v>22028.288030072574</v>
      </c>
      <c r="J46" s="885">
        <v>-90.651342945071292</v>
      </c>
    </row>
    <row r="47" spans="1:10" ht="13.05" customHeight="1">
      <c r="A47" s="429" t="s">
        <v>675</v>
      </c>
      <c r="B47" s="430">
        <v>199605.94956948259</v>
      </c>
      <c r="C47" s="430">
        <v>50820.59347051767</v>
      </c>
      <c r="D47" s="885">
        <v>292.76587685911051</v>
      </c>
      <c r="E47" s="431">
        <v>198601.8496856858</v>
      </c>
      <c r="F47" s="430">
        <v>43922.152952461307</v>
      </c>
      <c r="G47" s="885">
        <v>352.16783863177301</v>
      </c>
      <c r="H47" s="430">
        <v>1004.0998837958986</v>
      </c>
      <c r="I47" s="430">
        <v>6898.4405180547437</v>
      </c>
      <c r="J47" s="885">
        <v>-85.44453806381388</v>
      </c>
    </row>
    <row r="48" spans="1:10" ht="13.05" customHeight="1">
      <c r="A48" s="206" t="s">
        <v>676</v>
      </c>
      <c r="B48" s="430">
        <v>163384.17289706363</v>
      </c>
      <c r="C48" s="430">
        <v>40304.147732242229</v>
      </c>
      <c r="D48" s="885">
        <v>305.37806178782114</v>
      </c>
      <c r="E48" s="431">
        <v>162701.38466822644</v>
      </c>
      <c r="F48" s="430">
        <v>35323.30798566639</v>
      </c>
      <c r="G48" s="885">
        <v>360.60630769419436</v>
      </c>
      <c r="H48" s="430">
        <v>682.78822883751764</v>
      </c>
      <c r="I48" s="430">
        <v>4980.8397465769358</v>
      </c>
      <c r="J48" s="885">
        <v>-86.291704540248233</v>
      </c>
    </row>
    <row r="49" spans="1:10" ht="13.05" customHeight="1">
      <c r="A49" s="429" t="s">
        <v>260</v>
      </c>
      <c r="B49" s="430">
        <v>251410.34669903101</v>
      </c>
      <c r="C49" s="430">
        <v>80680.232930110651</v>
      </c>
      <c r="D49" s="885">
        <v>211.61331291248939</v>
      </c>
      <c r="E49" s="431">
        <v>250475.60654414713</v>
      </c>
      <c r="F49" s="430">
        <v>70626.819709280928</v>
      </c>
      <c r="G49" s="885">
        <v>254.64658832887054</v>
      </c>
      <c r="H49" s="430">
        <v>934.74015488400153</v>
      </c>
      <c r="I49" s="430">
        <v>10053.413220829922</v>
      </c>
      <c r="J49" s="885">
        <v>-90.7022606715569</v>
      </c>
    </row>
    <row r="50" spans="1:10" ht="13.05" customHeight="1">
      <c r="A50" s="204" t="s">
        <v>261</v>
      </c>
      <c r="B50" s="430">
        <v>3295.9363572071611</v>
      </c>
      <c r="C50" s="430">
        <v>1241.3555437454884</v>
      </c>
      <c r="D50" s="885">
        <v>165.51106762390367</v>
      </c>
      <c r="E50" s="431">
        <v>3295.9363572071611</v>
      </c>
      <c r="F50" s="430">
        <v>1035.3552874139459</v>
      </c>
      <c r="G50" s="885">
        <v>218.33868018770363</v>
      </c>
      <c r="H50" s="430">
        <v>0</v>
      </c>
      <c r="I50" s="430">
        <v>206.00025633154149</v>
      </c>
      <c r="J50" s="885">
        <v>-100</v>
      </c>
    </row>
    <row r="51" spans="1:10" ht="13.05" customHeight="1">
      <c r="A51" s="204" t="s">
        <v>736</v>
      </c>
      <c r="B51" s="430">
        <v>4915.2700803010512</v>
      </c>
      <c r="C51" s="430">
        <v>2134.9081085120038</v>
      </c>
      <c r="D51" s="885">
        <v>130.23333232487064</v>
      </c>
      <c r="E51" s="431">
        <v>4886.6203987723902</v>
      </c>
      <c r="F51" s="430">
        <v>1986.6382700023466</v>
      </c>
      <c r="G51" s="885">
        <v>145.97434130606061</v>
      </c>
      <c r="H51" s="430">
        <v>28.64968152866242</v>
      </c>
      <c r="I51" s="430">
        <v>148.26983850965877</v>
      </c>
      <c r="J51" s="885">
        <v>-80.67733679577988</v>
      </c>
    </row>
    <row r="52" spans="1:10" ht="13.05" customHeight="1">
      <c r="A52" s="204" t="s">
        <v>263</v>
      </c>
      <c r="B52" s="430">
        <v>9611.4254246778692</v>
      </c>
      <c r="C52" s="430">
        <v>5247.0150861793563</v>
      </c>
      <c r="D52" s="885">
        <v>83.178917285646364</v>
      </c>
      <c r="E52" s="431">
        <v>9540.3787313778939</v>
      </c>
      <c r="F52" s="430">
        <v>4291.1266031867708</v>
      </c>
      <c r="G52" s="885">
        <v>122.32806471598411</v>
      </c>
      <c r="H52" s="430">
        <v>71.046693299985918</v>
      </c>
      <c r="I52" s="430">
        <v>955.88848299258609</v>
      </c>
      <c r="J52" s="885">
        <v>-92.567470519410264</v>
      </c>
    </row>
    <row r="53" spans="1:10" ht="13.05" customHeight="1">
      <c r="A53" s="204" t="s">
        <v>264</v>
      </c>
      <c r="B53" s="430">
        <v>2640.1714680429054</v>
      </c>
      <c r="C53" s="430">
        <v>1807.3922540200338</v>
      </c>
      <c r="D53" s="885">
        <v>46.07628544222149</v>
      </c>
      <c r="E53" s="431">
        <v>2633.9455483104639</v>
      </c>
      <c r="F53" s="430">
        <v>1292.620723799947</v>
      </c>
      <c r="G53" s="885">
        <v>103.76785702208093</v>
      </c>
      <c r="H53" s="430">
        <v>6.2259197324414721</v>
      </c>
      <c r="I53" s="430">
        <v>514.77153022008372</v>
      </c>
      <c r="J53" s="885">
        <v>-98.790546996688093</v>
      </c>
    </row>
    <row r="54" spans="1:10" ht="13.05" customHeight="1">
      <c r="A54" s="204" t="s">
        <v>259</v>
      </c>
      <c r="B54" s="430">
        <v>10107.717433405391</v>
      </c>
      <c r="C54" s="430">
        <v>3703.2855186803777</v>
      </c>
      <c r="D54" s="885">
        <v>172.93918825376329</v>
      </c>
      <c r="E54" s="431">
        <v>10107.717433405391</v>
      </c>
      <c r="F54" s="430">
        <v>3171.3207820736247</v>
      </c>
      <c r="G54" s="885">
        <v>218.72264359193204</v>
      </c>
      <c r="H54" s="430">
        <v>0</v>
      </c>
      <c r="I54" s="430">
        <v>531.96473660675156</v>
      </c>
      <c r="J54" s="885">
        <v>-100</v>
      </c>
    </row>
    <row r="55" spans="1:10" ht="13.05" customHeight="1">
      <c r="A55" s="204" t="s">
        <v>257</v>
      </c>
      <c r="B55" s="430">
        <v>0</v>
      </c>
      <c r="C55" s="430">
        <v>2391.7691177558931</v>
      </c>
      <c r="D55" s="885">
        <v>-100</v>
      </c>
      <c r="E55" s="431">
        <v>0</v>
      </c>
      <c r="F55" s="430">
        <v>1611.4555335538632</v>
      </c>
      <c r="G55" s="885">
        <v>-100</v>
      </c>
      <c r="H55" s="430">
        <v>0</v>
      </c>
      <c r="I55" s="430">
        <v>780.31358420203162</v>
      </c>
      <c r="J55" s="885">
        <v>-100</v>
      </c>
    </row>
    <row r="56" spans="1:10" ht="13.05" customHeight="1">
      <c r="A56" s="204" t="s">
        <v>680</v>
      </c>
      <c r="B56" s="430">
        <v>168489.45907053904</v>
      </c>
      <c r="C56" s="430">
        <v>61906.614673446646</v>
      </c>
      <c r="D56" s="885">
        <v>172.16713425424723</v>
      </c>
      <c r="E56" s="431">
        <v>167646.15634165783</v>
      </c>
      <c r="F56" s="430">
        <v>58286.010448744128</v>
      </c>
      <c r="G56" s="885">
        <v>187.62674791249165</v>
      </c>
      <c r="H56" s="430">
        <v>843.30272888107186</v>
      </c>
      <c r="I56" s="430">
        <v>3620.6042247020928</v>
      </c>
      <c r="J56" s="885">
        <v>-76.708232202583275</v>
      </c>
    </row>
    <row r="57" spans="1:10" ht="13.05" customHeight="1">
      <c r="A57" s="522" t="s">
        <v>266</v>
      </c>
      <c r="B57" s="180"/>
      <c r="C57" s="181"/>
      <c r="D57" s="180"/>
      <c r="E57" s="179"/>
      <c r="F57" s="181"/>
      <c r="G57" s="180"/>
      <c r="H57" s="179"/>
      <c r="I57" s="181"/>
      <c r="J57" s="180"/>
    </row>
    <row r="58" spans="1:10" ht="13.05" customHeight="1">
      <c r="A58" s="524" t="s">
        <v>682</v>
      </c>
      <c r="B58" s="419">
        <v>1823043.2424088353</v>
      </c>
      <c r="C58" s="419">
        <v>532048.21357104904</v>
      </c>
      <c r="D58" s="885">
        <v>242.6462481985927</v>
      </c>
      <c r="E58" s="421">
        <v>1813432.0046557898</v>
      </c>
      <c r="F58" s="419">
        <v>397240.26536815002</v>
      </c>
      <c r="G58" s="885">
        <v>356.50760075269733</v>
      </c>
      <c r="H58" s="421">
        <v>9611.2377532368773</v>
      </c>
      <c r="I58" s="419">
        <v>134807.94820266272</v>
      </c>
      <c r="J58" s="885">
        <v>-92.870422047528024</v>
      </c>
    </row>
    <row r="59" spans="1:10" ht="13.05" customHeight="1">
      <c r="A59" s="524" t="s">
        <v>683</v>
      </c>
      <c r="B59" s="419">
        <v>1812640.1791174638</v>
      </c>
      <c r="C59" s="419">
        <v>3142.5168882582734</v>
      </c>
      <c r="D59" s="885">
        <v>57581.15951548989</v>
      </c>
      <c r="E59" s="421">
        <v>1803047.0303785417</v>
      </c>
      <c r="F59" s="419">
        <v>1993.4128901427632</v>
      </c>
      <c r="G59" s="885">
        <v>90350.25440010133</v>
      </c>
      <c r="H59" s="421">
        <v>9593.1487391085229</v>
      </c>
      <c r="I59" s="419">
        <v>1149.1039981155104</v>
      </c>
      <c r="J59" s="885">
        <v>734.8372953919702</v>
      </c>
    </row>
    <row r="60" spans="1:10" ht="13.05" customHeight="1">
      <c r="A60" s="524" t="s">
        <v>684</v>
      </c>
      <c r="B60" s="419">
        <v>9507.9590009225576</v>
      </c>
      <c r="C60" s="419">
        <v>3275.5265350178979</v>
      </c>
      <c r="D60" s="885">
        <v>190.27269049037349</v>
      </c>
      <c r="E60" s="421">
        <v>9430.1069465557448</v>
      </c>
      <c r="F60" s="419">
        <v>2853.9119354905401</v>
      </c>
      <c r="G60" s="885">
        <v>230.4273978914793</v>
      </c>
      <c r="H60" s="421">
        <v>77.852054366804751</v>
      </c>
      <c r="I60" s="419">
        <v>421.6145995273497</v>
      </c>
      <c r="J60" s="885">
        <v>-81.534782131814069</v>
      </c>
    </row>
    <row r="61" spans="1:10" ht="13.05" customHeight="1">
      <c r="A61" s="524" t="s">
        <v>685</v>
      </c>
      <c r="B61" s="419">
        <v>10222.052739171198</v>
      </c>
      <c r="C61" s="419">
        <v>22009.360027929182</v>
      </c>
      <c r="D61" s="885">
        <v>-53.55588383215261</v>
      </c>
      <c r="E61" s="421">
        <v>10204.76721819691</v>
      </c>
      <c r="F61" s="419">
        <v>16756.530008909234</v>
      </c>
      <c r="G61" s="885">
        <v>-39.099758644712445</v>
      </c>
      <c r="H61" s="421">
        <v>17.285520974289579</v>
      </c>
      <c r="I61" s="419">
        <v>5252.8300190199789</v>
      </c>
      <c r="J61" s="885">
        <v>-99.670929367375294</v>
      </c>
    </row>
    <row r="62" spans="1:10" ht="13.05" customHeight="1">
      <c r="A62" s="524" t="s">
        <v>686</v>
      </c>
      <c r="B62" s="419">
        <v>17159.352722103056</v>
      </c>
      <c r="C62" s="419">
        <v>14101.582903464516</v>
      </c>
      <c r="D62" s="885">
        <v>21.683876480897048</v>
      </c>
      <c r="E62" s="421">
        <v>16909.772783368004</v>
      </c>
      <c r="F62" s="419">
        <v>11920.823970091409</v>
      </c>
      <c r="G62" s="885">
        <v>41.85070449654782</v>
      </c>
      <c r="H62" s="421">
        <v>249.57993873508573</v>
      </c>
      <c r="I62" s="419">
        <v>2180.7589333729666</v>
      </c>
      <c r="J62" s="885">
        <v>-88.555363230861019</v>
      </c>
    </row>
    <row r="63" spans="1:10" ht="13.05" customHeight="1">
      <c r="A63" s="524" t="s">
        <v>687</v>
      </c>
      <c r="B63" s="419">
        <v>9793.4247148647555</v>
      </c>
      <c r="C63" s="419">
        <v>2839.3796444898258</v>
      </c>
      <c r="D63" s="885">
        <v>244.91423976607462</v>
      </c>
      <c r="E63" s="421">
        <v>9747.4167687566041</v>
      </c>
      <c r="F63" s="419">
        <v>2656.0376551029003</v>
      </c>
      <c r="G63" s="885">
        <v>266.99091031444618</v>
      </c>
      <c r="H63" s="421">
        <v>46.007946108144594</v>
      </c>
      <c r="I63" s="419">
        <v>183.34198938692558</v>
      </c>
      <c r="J63" s="885">
        <v>-74.905941480186925</v>
      </c>
    </row>
    <row r="64" spans="1:10" ht="13.05" customHeight="1">
      <c r="A64" s="524" t="s">
        <v>688</v>
      </c>
      <c r="B64" s="419">
        <v>3910.7804398516523</v>
      </c>
      <c r="C64" s="419">
        <v>5593.3609637405498</v>
      </c>
      <c r="D64" s="885">
        <v>-30.081743960319606</v>
      </c>
      <c r="E64" s="421">
        <v>3910.7804398516523</v>
      </c>
      <c r="F64" s="419">
        <v>2704.6318674804666</v>
      </c>
      <c r="G64" s="885">
        <v>44.595665194716069</v>
      </c>
      <c r="H64" s="422">
        <v>0</v>
      </c>
      <c r="I64" s="419">
        <v>2888.7290962600841</v>
      </c>
      <c r="J64" s="885">
        <v>-100</v>
      </c>
    </row>
    <row r="65" spans="1:10" ht="13.05" customHeight="1">
      <c r="A65" s="524" t="s">
        <v>689</v>
      </c>
      <c r="B65" s="419">
        <v>4003.8902257264549</v>
      </c>
      <c r="C65" s="419">
        <v>8423.2613375655492</v>
      </c>
      <c r="D65" s="885">
        <v>-52.466270898302206</v>
      </c>
      <c r="E65" s="421">
        <v>3800.3182330995119</v>
      </c>
      <c r="F65" s="419">
        <v>8323.4526615728973</v>
      </c>
      <c r="G65" s="885">
        <v>-54.342045451348085</v>
      </c>
      <c r="H65" s="421">
        <v>203.57199262694115</v>
      </c>
      <c r="I65" s="419">
        <v>99.808675992652269</v>
      </c>
      <c r="J65" s="885">
        <v>103.96222132225033</v>
      </c>
    </row>
    <row r="66" spans="1:10" ht="13.05" customHeight="1">
      <c r="A66" s="524" t="s">
        <v>690</v>
      </c>
      <c r="B66" s="419">
        <v>17281.366377286809</v>
      </c>
      <c r="C66" s="419">
        <v>58783.576352541946</v>
      </c>
      <c r="D66" s="885">
        <v>-70.601709780899498</v>
      </c>
      <c r="E66" s="421">
        <v>17227.670514385431</v>
      </c>
      <c r="F66" s="419">
        <v>57057.771512910098</v>
      </c>
      <c r="G66" s="885">
        <v>-69.806618699632466</v>
      </c>
      <c r="H66" s="546">
        <v>53.695862901366404</v>
      </c>
      <c r="I66" s="419">
        <v>1725.8048396314221</v>
      </c>
      <c r="J66" s="885">
        <v>-96.888648028543358</v>
      </c>
    </row>
    <row r="67" spans="1:10" ht="13.05" customHeight="1">
      <c r="A67" s="524" t="s">
        <v>691</v>
      </c>
      <c r="B67" s="419">
        <v>185270.42933433753</v>
      </c>
      <c r="C67" s="419">
        <v>1868.8270923941789</v>
      </c>
      <c r="D67" s="885">
        <v>9813.7277112664906</v>
      </c>
      <c r="E67" s="421">
        <v>184364.85566393417</v>
      </c>
      <c r="F67" s="419">
        <v>1852.9699495370355</v>
      </c>
      <c r="G67" s="885">
        <v>9849.6948512304662</v>
      </c>
      <c r="H67" s="546">
        <v>905.57367040343036</v>
      </c>
      <c r="I67" s="419">
        <v>15.857142857142858</v>
      </c>
      <c r="J67" s="885">
        <v>5610.8249484901007</v>
      </c>
    </row>
    <row r="68" spans="1:10" ht="13.05" customHeight="1">
      <c r="A68" s="524" t="s">
        <v>692</v>
      </c>
      <c r="B68" s="419">
        <v>4442.6110201291231</v>
      </c>
      <c r="C68" s="419">
        <v>1300.9049371350634</v>
      </c>
      <c r="D68" s="885">
        <v>241.50158811088281</v>
      </c>
      <c r="E68" s="421">
        <v>4318.3420368140132</v>
      </c>
      <c r="F68" s="419">
        <v>738.91919508786214</v>
      </c>
      <c r="G68" s="885">
        <v>484.41329789795697</v>
      </c>
      <c r="H68" s="547">
        <v>124.26898331510867</v>
      </c>
      <c r="I68" s="419">
        <v>561.98574204719966</v>
      </c>
      <c r="J68" s="885">
        <v>-77.887520266542339</v>
      </c>
    </row>
    <row r="69" spans="1:10" s="3" customFormat="1" ht="13.05" customHeight="1">
      <c r="A69" s="524" t="s">
        <v>693</v>
      </c>
      <c r="B69" s="419">
        <v>2425.0530138639747</v>
      </c>
      <c r="C69" s="419">
        <v>3197.3875074506482</v>
      </c>
      <c r="D69" s="885">
        <v>-24.15517330279663</v>
      </c>
      <c r="E69" s="421">
        <v>2349.2812203222966</v>
      </c>
      <c r="F69" s="419">
        <v>2505.4804561168776</v>
      </c>
      <c r="G69" s="885">
        <v>-6.2343027028303633</v>
      </c>
      <c r="H69" s="547">
        <v>75.771793541675876</v>
      </c>
      <c r="I69" s="419">
        <v>691.90705133378981</v>
      </c>
      <c r="J69" s="885">
        <v>-89.048847905855197</v>
      </c>
    </row>
    <row r="70" spans="1:10" ht="13.05" customHeight="1">
      <c r="A70" s="524" t="s">
        <v>694</v>
      </c>
      <c r="B70" s="419">
        <v>3319.5443276690398</v>
      </c>
      <c r="C70" s="419">
        <v>18176.584059815141</v>
      </c>
      <c r="D70" s="885">
        <v>-81.737248777079614</v>
      </c>
      <c r="E70" s="421">
        <v>3312.6421931169443</v>
      </c>
      <c r="F70" s="419">
        <v>11766.550327731626</v>
      </c>
      <c r="G70" s="885">
        <v>-71.846955132553617</v>
      </c>
      <c r="H70" s="547">
        <v>6.9021345520948323</v>
      </c>
      <c r="I70" s="419">
        <v>6410.0337320832305</v>
      </c>
      <c r="J70" s="885">
        <v>-99.892322960524396</v>
      </c>
    </row>
    <row r="71" spans="1:10" ht="13.05" customHeight="1">
      <c r="A71" s="524" t="s">
        <v>695</v>
      </c>
      <c r="B71" s="419">
        <v>26227.605199755213</v>
      </c>
      <c r="C71" s="419">
        <v>43.13427295136033</v>
      </c>
      <c r="D71" s="885">
        <v>60704.560747622541</v>
      </c>
      <c r="E71" s="421">
        <v>25833.192883758496</v>
      </c>
      <c r="F71" s="419">
        <v>42.594332239150113</v>
      </c>
      <c r="G71" s="885">
        <v>60549.367006660577</v>
      </c>
      <c r="H71" s="434">
        <v>394.41231599661785</v>
      </c>
      <c r="I71" s="419">
        <v>44.7929275301125</v>
      </c>
      <c r="J71" s="885">
        <v>780.5236401024921</v>
      </c>
    </row>
    <row r="72" spans="1:10" ht="13.05" customHeight="1">
      <c r="A72" s="432" t="s">
        <v>696</v>
      </c>
      <c r="B72" s="435">
        <v>43.412847178756529</v>
      </c>
      <c r="C72" s="435">
        <v>43.13427295136033</v>
      </c>
      <c r="D72" s="433">
        <v>0.64583035330241234</v>
      </c>
      <c r="E72" s="436">
        <v>43.409776110246717</v>
      </c>
      <c r="F72" s="435">
        <v>42.594332239150113</v>
      </c>
      <c r="G72" s="433">
        <v>1.9144421997701722</v>
      </c>
      <c r="H72" s="436">
        <v>43.967324797992589</v>
      </c>
      <c r="I72" s="435">
        <v>44.792927530112436</v>
      </c>
      <c r="J72" s="433">
        <v>-1.8431542157293257</v>
      </c>
    </row>
    <row r="73" spans="1:10">
      <c r="A73" s="399" t="s">
        <v>293</v>
      </c>
      <c r="B73" s="24"/>
      <c r="C73" s="24"/>
      <c r="D73" s="1075"/>
      <c r="E73" s="27"/>
      <c r="F73" s="25"/>
      <c r="G73" s="1075"/>
      <c r="H73" s="28"/>
      <c r="I73" s="35"/>
      <c r="J73" s="1076"/>
    </row>
    <row r="74" spans="1:10">
      <c r="A74" s="400" t="s">
        <v>294</v>
      </c>
      <c r="B74" s="24"/>
      <c r="C74" s="24"/>
      <c r="D74" s="1075"/>
      <c r="E74" s="24"/>
      <c r="F74" s="25"/>
      <c r="G74" s="1075"/>
      <c r="H74" s="24"/>
      <c r="I74" s="35"/>
      <c r="J74" s="1076"/>
    </row>
    <row r="75" spans="1:10">
      <c r="A75" s="400" t="s">
        <v>745</v>
      </c>
      <c r="B75" s="24"/>
      <c r="C75" s="24"/>
      <c r="D75" s="1075"/>
      <c r="E75" s="24"/>
      <c r="F75" s="25"/>
      <c r="G75" s="1075"/>
      <c r="H75" s="24"/>
      <c r="I75" s="35"/>
      <c r="J75" s="1076"/>
    </row>
    <row r="76" spans="1:10" s="2" customFormat="1" ht="13.8">
      <c r="A76" s="293" t="s">
        <v>296</v>
      </c>
      <c r="B76" s="209"/>
      <c r="C76" s="261"/>
      <c r="D76" s="258"/>
      <c r="E76" s="255"/>
      <c r="F76" s="255"/>
      <c r="G76" s="255"/>
      <c r="H76" s="255"/>
      <c r="I76" s="255"/>
      <c r="J76" s="255"/>
    </row>
    <row r="77" spans="1:10" s="2" customFormat="1" ht="13.8">
      <c r="A77" s="293" t="s">
        <v>715</v>
      </c>
      <c r="B77" s="209"/>
      <c r="C77" s="255"/>
      <c r="D77" s="255"/>
      <c r="E77" s="255"/>
      <c r="F77" s="255"/>
      <c r="G77" s="255"/>
      <c r="H77" s="255"/>
      <c r="I77" s="255"/>
      <c r="J77" s="255"/>
    </row>
    <row r="78" spans="1:10" ht="12.75" customHeight="1">
      <c r="A78" s="293" t="s">
        <v>298</v>
      </c>
      <c r="C78" s="189"/>
      <c r="D78" s="189"/>
      <c r="G78" s="189"/>
      <c r="J78" s="189"/>
    </row>
    <row r="79" spans="1:10">
      <c r="A79" s="299"/>
      <c r="C79" s="189"/>
      <c r="D79" s="189"/>
      <c r="G79" s="189"/>
      <c r="J79" s="189"/>
    </row>
  </sheetData>
  <sheetProtection formatCells="0" formatColumns="0" formatRows="0" insertColumns="0" insertRows="0" insertHyperlinks="0" deleteColumns="0" deleteRows="0" sort="0" autoFilter="0" pivotTables="0"/>
  <mergeCells count="6">
    <mergeCell ref="A1:J1"/>
    <mergeCell ref="A2:J2"/>
    <mergeCell ref="A4:A5"/>
    <mergeCell ref="B4:D4"/>
    <mergeCell ref="E4:G4"/>
    <mergeCell ref="H4:J4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26"/>
  <dimension ref="A1:L70"/>
  <sheetViews>
    <sheetView showGridLines="0" workbookViewId="0">
      <selection activeCell="C28" sqref="C28"/>
    </sheetView>
  </sheetViews>
  <sheetFormatPr defaultColWidth="9.21875" defaultRowHeight="11.4"/>
  <cols>
    <col min="1" max="1" width="32.5546875" style="3" customWidth="1"/>
    <col min="2" max="2" width="10.44140625" style="10" customWidth="1"/>
    <col min="3" max="4" width="10.44140625" style="3" customWidth="1"/>
    <col min="5" max="5" width="10.44140625" style="10" customWidth="1"/>
    <col min="6" max="6" width="10.44140625" style="95" customWidth="1"/>
    <col min="7" max="7" width="10.44140625" style="3" customWidth="1"/>
    <col min="8" max="8" width="10.44140625" style="15" customWidth="1"/>
    <col min="9" max="9" width="10.44140625" style="95" customWidth="1"/>
    <col min="10" max="10" width="10.44140625" style="3" customWidth="1"/>
    <col min="11" max="16384" width="9.21875" style="3"/>
  </cols>
  <sheetData>
    <row r="1" spans="1:12" s="2" customFormat="1" ht="15.75" customHeight="1">
      <c r="A1" s="1317" t="s">
        <v>746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2" spans="1:12" s="2" customFormat="1" ht="15.6">
      <c r="A2" s="1317" t="s">
        <v>341</v>
      </c>
      <c r="B2" s="1317"/>
      <c r="C2" s="1317"/>
      <c r="D2" s="1317"/>
      <c r="E2" s="1317"/>
      <c r="F2" s="1317"/>
      <c r="G2" s="1317"/>
      <c r="H2" s="1317"/>
      <c r="I2" s="1317"/>
      <c r="J2" s="1317"/>
      <c r="L2" s="569"/>
    </row>
    <row r="3" spans="1:12" s="2" customFormat="1" ht="13.8">
      <c r="A3" s="102"/>
      <c r="B3" s="10"/>
      <c r="C3" s="126"/>
      <c r="D3" s="189"/>
      <c r="E3" s="93"/>
      <c r="F3" s="126"/>
      <c r="G3" s="189"/>
      <c r="H3" s="93"/>
      <c r="I3" s="126"/>
      <c r="J3" s="93"/>
    </row>
    <row r="4" spans="1:12" ht="12">
      <c r="A4" s="1412" t="s">
        <v>747</v>
      </c>
      <c r="B4" s="1414" t="s">
        <v>197</v>
      </c>
      <c r="C4" s="1413"/>
      <c r="D4" s="1415"/>
      <c r="E4" s="1413" t="s">
        <v>208</v>
      </c>
      <c r="F4" s="1413"/>
      <c r="G4" s="1413"/>
      <c r="H4" s="1414" t="s">
        <v>209</v>
      </c>
      <c r="I4" s="1413"/>
      <c r="J4" s="1415"/>
      <c r="K4" s="189"/>
      <c r="L4" s="189"/>
    </row>
    <row r="5" spans="1:12" ht="22.8">
      <c r="A5" s="1401" t="s">
        <v>732</v>
      </c>
      <c r="B5" s="412">
        <v>2021</v>
      </c>
      <c r="C5" s="413">
        <v>2020</v>
      </c>
      <c r="D5" s="657" t="s">
        <v>733</v>
      </c>
      <c r="E5" s="413">
        <v>2021</v>
      </c>
      <c r="F5" s="413">
        <v>2020</v>
      </c>
      <c r="G5" s="414" t="s">
        <v>733</v>
      </c>
      <c r="H5" s="412">
        <v>2021</v>
      </c>
      <c r="I5" s="413">
        <v>2020</v>
      </c>
      <c r="J5" s="417" t="s">
        <v>733</v>
      </c>
      <c r="K5" s="189"/>
      <c r="L5" s="189"/>
    </row>
    <row r="6" spans="1:12" ht="13.05" customHeight="1">
      <c r="A6" s="206" t="s">
        <v>734</v>
      </c>
      <c r="B6" s="1077">
        <v>24288252.724271983</v>
      </c>
      <c r="C6" s="1077">
        <v>9212800.8633484319</v>
      </c>
      <c r="D6" s="1078">
        <v>163.63592445483852</v>
      </c>
      <c r="E6" s="717">
        <v>23633599.852302216</v>
      </c>
      <c r="F6" s="1077">
        <v>6627019.0037864074</v>
      </c>
      <c r="G6" s="1079">
        <v>256.62489935216638</v>
      </c>
      <c r="H6" s="572">
        <v>654652.87198341172</v>
      </c>
      <c r="I6" s="1077">
        <v>2585781.8595656841</v>
      </c>
      <c r="J6" s="1079">
        <v>-74.682594760976116</v>
      </c>
      <c r="K6" s="528"/>
      <c r="L6" s="189"/>
    </row>
    <row r="7" spans="1:12" s="5" customFormat="1" ht="13.05" customHeight="1">
      <c r="A7" s="206" t="s">
        <v>735</v>
      </c>
      <c r="B7" s="419">
        <v>3060293.5103689935</v>
      </c>
      <c r="C7" s="419">
        <v>1215787.3140393505</v>
      </c>
      <c r="D7" s="1075">
        <v>151.71290035930932</v>
      </c>
      <c r="E7" s="718">
        <v>3010088.0452153976</v>
      </c>
      <c r="F7" s="419">
        <v>818104.47121818422</v>
      </c>
      <c r="G7" s="1080">
        <v>267.93443271777727</v>
      </c>
      <c r="H7" s="573">
        <v>50205.465155068698</v>
      </c>
      <c r="I7" s="419">
        <v>397682.84282158775</v>
      </c>
      <c r="J7" s="1080">
        <v>-87.37550134200977</v>
      </c>
      <c r="K7" s="1074"/>
      <c r="L7" s="1074"/>
    </row>
    <row r="8" spans="1:12" s="5" customFormat="1" ht="13.05" customHeight="1">
      <c r="A8" s="58" t="s">
        <v>639</v>
      </c>
      <c r="B8" s="180"/>
      <c r="C8" s="180"/>
      <c r="D8" s="180"/>
      <c r="E8" s="179"/>
      <c r="F8" s="180"/>
      <c r="G8" s="1081"/>
      <c r="H8" s="180"/>
      <c r="I8" s="180"/>
      <c r="J8" s="1081"/>
      <c r="K8" s="1074"/>
      <c r="L8" s="1074"/>
    </row>
    <row r="9" spans="1:12" s="5" customFormat="1" ht="13.05" customHeight="1">
      <c r="A9" s="423" t="s">
        <v>640</v>
      </c>
      <c r="B9" s="419">
        <v>441466.61179540498</v>
      </c>
      <c r="C9" s="419">
        <v>192870.24539964303</v>
      </c>
      <c r="D9" s="1075">
        <v>128.89306273274545</v>
      </c>
      <c r="E9" s="717">
        <v>420618.22181893449</v>
      </c>
      <c r="F9" s="419">
        <v>166454.90287313508</v>
      </c>
      <c r="G9" s="1080">
        <v>152.6919991894213</v>
      </c>
      <c r="H9" s="572">
        <v>20848.389976041577</v>
      </c>
      <c r="I9" s="419">
        <v>26415.342526676082</v>
      </c>
      <c r="J9" s="1080">
        <v>-21.07469378832625</v>
      </c>
      <c r="K9" s="1074"/>
      <c r="L9" s="1074"/>
    </row>
    <row r="10" spans="1:12" s="5" customFormat="1" ht="13.05" customHeight="1">
      <c r="A10" s="423" t="s">
        <v>641</v>
      </c>
      <c r="B10" s="419">
        <v>1087881.8996568632</v>
      </c>
      <c r="C10" s="419">
        <v>507887.09138906474</v>
      </c>
      <c r="D10" s="1075">
        <v>114.19758802719717</v>
      </c>
      <c r="E10" s="718">
        <v>1071572.3776673316</v>
      </c>
      <c r="F10" s="419">
        <v>343510.56659451057</v>
      </c>
      <c r="G10" s="1080">
        <v>211.94742807788077</v>
      </c>
      <c r="H10" s="573">
        <v>16309.521989536177</v>
      </c>
      <c r="I10" s="419">
        <v>164376.52479374959</v>
      </c>
      <c r="J10" s="1080">
        <v>-90.077949384803915</v>
      </c>
      <c r="K10" s="1074"/>
      <c r="L10" s="1074"/>
    </row>
    <row r="11" spans="1:12" s="5" customFormat="1" ht="13.05" customHeight="1">
      <c r="A11" s="423" t="s">
        <v>642</v>
      </c>
      <c r="B11" s="419">
        <v>1530944.9989328217</v>
      </c>
      <c r="C11" s="419">
        <v>515029.97725183249</v>
      </c>
      <c r="D11" s="1075">
        <v>197.25357096723721</v>
      </c>
      <c r="E11" s="718">
        <v>1517897.4457435447</v>
      </c>
      <c r="F11" s="419">
        <v>308139.00175049354</v>
      </c>
      <c r="G11" s="1080">
        <v>392.60153278896428</v>
      </c>
      <c r="H11" s="573">
        <v>13047.553189494829</v>
      </c>
      <c r="I11" s="419">
        <v>206890.97550116866</v>
      </c>
      <c r="J11" s="1080">
        <v>-93.693512654242809</v>
      </c>
      <c r="K11" s="1074"/>
      <c r="L11" s="1074"/>
    </row>
    <row r="12" spans="1:12" s="5" customFormat="1" ht="13.05" customHeight="1">
      <c r="A12" s="423" t="s">
        <v>643</v>
      </c>
      <c r="B12" s="574">
        <v>2.2502215560155991</v>
      </c>
      <c r="C12" s="574">
        <v>2.1234284017059513</v>
      </c>
      <c r="D12" s="1075">
        <v>5.9711527927093222</v>
      </c>
      <c r="E12" s="719">
        <v>2.2673316962952286</v>
      </c>
      <c r="F12" s="574">
        <v>1.9721317791323758</v>
      </c>
      <c r="G12" s="1080">
        <v>14.968569559419787</v>
      </c>
      <c r="H12" s="574">
        <v>1.5492635306648801</v>
      </c>
      <c r="I12" s="574">
        <v>2.5213509109900745</v>
      </c>
      <c r="J12" s="1080">
        <v>-38.5542280563985</v>
      </c>
      <c r="K12" s="1074"/>
      <c r="L12" s="1074"/>
    </row>
    <row r="13" spans="1:12" s="5" customFormat="1" ht="13.05" customHeight="1">
      <c r="A13" s="58" t="s">
        <v>644</v>
      </c>
      <c r="B13" s="180"/>
      <c r="C13" s="180"/>
      <c r="D13" s="180"/>
      <c r="E13" s="179"/>
      <c r="F13" s="180"/>
      <c r="G13" s="1081"/>
      <c r="H13" s="180"/>
      <c r="I13" s="180"/>
      <c r="J13" s="1081"/>
      <c r="K13" s="1074"/>
      <c r="L13" s="1074"/>
    </row>
    <row r="14" spans="1:12" ht="13.05" customHeight="1">
      <c r="A14" s="204" t="s">
        <v>645</v>
      </c>
      <c r="B14" s="419">
        <v>1098910.2519721421</v>
      </c>
      <c r="C14" s="419" t="s">
        <v>147</v>
      </c>
      <c r="D14" s="885" t="s">
        <v>147</v>
      </c>
      <c r="E14" s="717">
        <v>1080280.0174829548</v>
      </c>
      <c r="F14" s="419">
        <v>241617.07990654215</v>
      </c>
      <c r="G14" s="885">
        <v>347.10416080717835</v>
      </c>
      <c r="H14" s="419">
        <v>18630.234489297971</v>
      </c>
      <c r="I14" s="419" t="s">
        <v>147</v>
      </c>
      <c r="J14" s="885" t="s">
        <v>147</v>
      </c>
      <c r="K14" s="189"/>
      <c r="L14" s="189"/>
    </row>
    <row r="15" spans="1:12" ht="13.05" customHeight="1">
      <c r="A15" s="204" t="s">
        <v>646</v>
      </c>
      <c r="B15" s="419">
        <v>1961383.2584024086</v>
      </c>
      <c r="C15" s="419" t="s">
        <v>147</v>
      </c>
      <c r="D15" s="885" t="s">
        <v>147</v>
      </c>
      <c r="E15" s="718">
        <v>1929808.0277368051</v>
      </c>
      <c r="F15" s="419">
        <v>576487.39131244412</v>
      </c>
      <c r="G15" s="885">
        <v>234.75285961473693</v>
      </c>
      <c r="H15" s="419">
        <v>31575.230665772604</v>
      </c>
      <c r="I15" s="419" t="s">
        <v>147</v>
      </c>
      <c r="J15" s="885" t="s">
        <v>147</v>
      </c>
      <c r="K15" s="189"/>
      <c r="L15" s="189"/>
    </row>
    <row r="16" spans="1:12" ht="13.05" customHeight="1">
      <c r="A16" s="206" t="s">
        <v>647</v>
      </c>
      <c r="B16" s="424">
        <v>4.4674577066276937</v>
      </c>
      <c r="C16" s="574" t="s">
        <v>147</v>
      </c>
      <c r="D16" s="885" t="s">
        <v>147</v>
      </c>
      <c r="E16" s="719">
        <v>4.4528960764610357</v>
      </c>
      <c r="F16" s="574">
        <v>5.3447055168279443</v>
      </c>
      <c r="G16" s="885">
        <v>-16.685848033329865</v>
      </c>
      <c r="H16" s="424">
        <v>5.3405058648063592</v>
      </c>
      <c r="I16" s="574" t="s">
        <v>147</v>
      </c>
      <c r="J16" s="885" t="s">
        <v>147</v>
      </c>
      <c r="K16" s="189"/>
      <c r="L16" s="189"/>
    </row>
    <row r="17" spans="1:10" ht="13.05" customHeight="1">
      <c r="A17" s="94" t="s">
        <v>648</v>
      </c>
      <c r="B17" s="180"/>
      <c r="C17" s="180"/>
      <c r="D17" s="180"/>
      <c r="E17" s="179"/>
      <c r="F17" s="180"/>
      <c r="G17" s="180"/>
      <c r="H17" s="180"/>
      <c r="I17" s="180"/>
      <c r="J17" s="180"/>
    </row>
    <row r="18" spans="1:10" ht="13.05" customHeight="1">
      <c r="A18" s="204" t="s">
        <v>649</v>
      </c>
      <c r="B18" s="419">
        <v>58731.849349847464</v>
      </c>
      <c r="C18" s="419" t="s">
        <v>147</v>
      </c>
      <c r="D18" s="885" t="s">
        <v>147</v>
      </c>
      <c r="E18" s="718">
        <v>57810.252917808721</v>
      </c>
      <c r="F18" s="419">
        <v>26676.774343163826</v>
      </c>
      <c r="G18" s="885">
        <v>116.70630854447039</v>
      </c>
      <c r="H18" s="419">
        <v>921.59643203870451</v>
      </c>
      <c r="I18" s="419" t="s">
        <v>147</v>
      </c>
      <c r="J18" s="885" t="s">
        <v>147</v>
      </c>
    </row>
    <row r="19" spans="1:10" ht="13.05" customHeight="1">
      <c r="A19" s="204" t="s">
        <v>650</v>
      </c>
      <c r="B19" s="419">
        <v>721732.08568077837</v>
      </c>
      <c r="C19" s="419" t="s">
        <v>147</v>
      </c>
      <c r="D19" s="885" t="s">
        <v>147</v>
      </c>
      <c r="E19" s="718">
        <v>714490.87422125111</v>
      </c>
      <c r="F19" s="419">
        <v>166956.88491967076</v>
      </c>
      <c r="G19" s="885">
        <v>327.94933228720674</v>
      </c>
      <c r="H19" s="419">
        <v>7241.2114594593022</v>
      </c>
      <c r="I19" s="419" t="s">
        <v>147</v>
      </c>
      <c r="J19" s="885" t="s">
        <v>147</v>
      </c>
    </row>
    <row r="20" spans="1:10" ht="13.05" customHeight="1">
      <c r="A20" s="204" t="s">
        <v>651</v>
      </c>
      <c r="B20" s="419">
        <v>33865.282396486095</v>
      </c>
      <c r="C20" s="419" t="s">
        <v>147</v>
      </c>
      <c r="D20" s="885" t="s">
        <v>147</v>
      </c>
      <c r="E20" s="718">
        <v>33308.091163023848</v>
      </c>
      <c r="F20" s="419">
        <v>16124.818304640845</v>
      </c>
      <c r="G20" s="885">
        <v>106.56413321220199</v>
      </c>
      <c r="H20" s="419">
        <v>557.19123346259403</v>
      </c>
      <c r="I20" s="419" t="s">
        <v>147</v>
      </c>
      <c r="J20" s="885" t="s">
        <v>147</v>
      </c>
    </row>
    <row r="21" spans="1:10" ht="13.05" customHeight="1">
      <c r="A21" s="204" t="s">
        <v>652</v>
      </c>
      <c r="B21" s="419">
        <v>2313692.697736227</v>
      </c>
      <c r="C21" s="419" t="s">
        <v>147</v>
      </c>
      <c r="D21" s="885" t="s">
        <v>147</v>
      </c>
      <c r="E21" s="718">
        <v>2271095.0092405644</v>
      </c>
      <c r="F21" s="419">
        <v>640595.63026063319</v>
      </c>
      <c r="G21" s="885">
        <v>254.5286452104809</v>
      </c>
      <c r="H21" s="419">
        <v>42597.68849703583</v>
      </c>
      <c r="I21" s="419" t="s">
        <v>147</v>
      </c>
      <c r="J21" s="885" t="s">
        <v>147</v>
      </c>
    </row>
    <row r="22" spans="1:10" ht="13.05" customHeight="1">
      <c r="A22" s="94" t="s">
        <v>212</v>
      </c>
      <c r="B22" s="180"/>
      <c r="C22" s="180"/>
      <c r="D22" s="180"/>
      <c r="E22" s="179"/>
      <c r="F22" s="180"/>
      <c r="G22" s="1081"/>
      <c r="H22" s="180"/>
      <c r="I22" s="180"/>
      <c r="J22" s="1081"/>
    </row>
    <row r="23" spans="1:10" ht="13.05" customHeight="1">
      <c r="A23" s="523" t="s">
        <v>653</v>
      </c>
      <c r="B23" s="419">
        <v>1901509.0276865137</v>
      </c>
      <c r="C23" s="419">
        <v>834333.83678901487</v>
      </c>
      <c r="D23" s="1075">
        <v>127.90745668479518</v>
      </c>
      <c r="E23" s="718">
        <v>1865744.7585984368</v>
      </c>
      <c r="F23" s="419">
        <v>471834.46705815603</v>
      </c>
      <c r="G23" s="1080">
        <v>295.42358366297015</v>
      </c>
      <c r="H23" s="573">
        <v>35764.269088737805</v>
      </c>
      <c r="I23" s="419">
        <v>362499.36973118299</v>
      </c>
      <c r="J23" s="1080">
        <v>-90.133977580358462</v>
      </c>
    </row>
    <row r="24" spans="1:10" ht="13.05" customHeight="1">
      <c r="A24" s="523" t="s">
        <v>654</v>
      </c>
      <c r="B24" s="419">
        <v>885602.09397645784</v>
      </c>
      <c r="C24" s="419">
        <v>294251.93551837769</v>
      </c>
      <c r="D24" s="1075">
        <v>200.96729607447119</v>
      </c>
      <c r="E24" s="718">
        <v>870900.76377405995</v>
      </c>
      <c r="F24" s="419">
        <v>256671.13291855008</v>
      </c>
      <c r="G24" s="1080">
        <v>239.30608162719432</v>
      </c>
      <c r="H24" s="573">
        <v>14701.330202333294</v>
      </c>
      <c r="I24" s="419">
        <v>37580.802599899551</v>
      </c>
      <c r="J24" s="1080">
        <v>-60.880744461874293</v>
      </c>
    </row>
    <row r="25" spans="1:10" ht="13.05" customHeight="1">
      <c r="A25" s="523" t="s">
        <v>655</v>
      </c>
      <c r="B25" s="419">
        <v>867607.65777800104</v>
      </c>
      <c r="C25" s="419">
        <v>288514.44299385173</v>
      </c>
      <c r="D25" s="1075">
        <v>200.71550275786018</v>
      </c>
      <c r="E25" s="718">
        <v>853007.63383515563</v>
      </c>
      <c r="F25" s="419">
        <v>251566.40411654452</v>
      </c>
      <c r="G25" s="1080">
        <v>239.07851759091736</v>
      </c>
      <c r="H25" s="573">
        <v>14600.023942848287</v>
      </c>
      <c r="I25" s="419">
        <v>36948.038877375278</v>
      </c>
      <c r="J25" s="1080">
        <v>-60.484982731279821</v>
      </c>
    </row>
    <row r="26" spans="1:10" ht="13.05" customHeight="1">
      <c r="A26" s="523" t="s">
        <v>656</v>
      </c>
      <c r="B26" s="419">
        <v>7130.6532470244774</v>
      </c>
      <c r="C26" s="419">
        <v>5391.4538196003286</v>
      </c>
      <c r="D26" s="1075">
        <v>32.258449865625984</v>
      </c>
      <c r="E26" s="718">
        <v>7093.0684437403024</v>
      </c>
      <c r="F26" s="419">
        <v>2766.2102246078375</v>
      </c>
      <c r="G26" s="1080">
        <v>156.41827149076781</v>
      </c>
      <c r="H26" s="573">
        <v>37.584803284175614</v>
      </c>
      <c r="I26" s="419">
        <v>2625.2435949925075</v>
      </c>
      <c r="J26" s="1080">
        <v>-98.568330826294897</v>
      </c>
    </row>
    <row r="27" spans="1:10" ht="13.05" customHeight="1">
      <c r="A27" s="523" t="s">
        <v>657</v>
      </c>
      <c r="B27" s="419">
        <v>25399.980603806758</v>
      </c>
      <c r="C27" s="419">
        <v>8398.3455817336908</v>
      </c>
      <c r="D27" s="1075">
        <v>202.44028846647413</v>
      </c>
      <c r="E27" s="718">
        <v>25249.536537607935</v>
      </c>
      <c r="F27" s="419">
        <v>7281.9817042027662</v>
      </c>
      <c r="G27" s="1080">
        <v>246.73990629549741</v>
      </c>
      <c r="H27" s="573">
        <v>150.44406619888861</v>
      </c>
      <c r="I27" s="419">
        <v>1116.3638775309098</v>
      </c>
      <c r="J27" s="1080">
        <v>-86.523742909737507</v>
      </c>
    </row>
    <row r="28" spans="1:10" ht="13.05" customHeight="1">
      <c r="A28" s="523" t="s">
        <v>658</v>
      </c>
      <c r="B28" s="419">
        <v>261309.14603367014</v>
      </c>
      <c r="C28" s="419">
        <v>103232.85526063426</v>
      </c>
      <c r="D28" s="1075">
        <v>153.12595042918963</v>
      </c>
      <c r="E28" s="718">
        <v>259755.34276403583</v>
      </c>
      <c r="F28" s="419">
        <v>91041.947796638196</v>
      </c>
      <c r="G28" s="1080">
        <v>185.31391193898372</v>
      </c>
      <c r="H28" s="573">
        <v>1553.803269633373</v>
      </c>
      <c r="I28" s="419">
        <v>12190.907464004269</v>
      </c>
      <c r="J28" s="1080">
        <v>-87.254408466135587</v>
      </c>
    </row>
    <row r="29" spans="1:10" ht="13.05" customHeight="1">
      <c r="A29" s="523" t="s">
        <v>247</v>
      </c>
      <c r="B29" s="419">
        <v>387794.67696449114</v>
      </c>
      <c r="C29" s="419">
        <v>161459.07589806896</v>
      </c>
      <c r="D29" s="1075">
        <v>140.18140498296333</v>
      </c>
      <c r="E29" s="718">
        <v>384700.85829578573</v>
      </c>
      <c r="F29" s="419">
        <v>116642.86535596276</v>
      </c>
      <c r="G29" s="1080">
        <v>229.81087794935578</v>
      </c>
      <c r="H29" s="573">
        <v>3093.8186686962176</v>
      </c>
      <c r="I29" s="419">
        <v>44816.210542097855</v>
      </c>
      <c r="J29" s="1080">
        <v>-93.096652681533484</v>
      </c>
    </row>
    <row r="30" spans="1:10" ht="13.05" customHeight="1">
      <c r="A30" s="523" t="s">
        <v>659</v>
      </c>
      <c r="B30" s="419">
        <v>80486.386215817256</v>
      </c>
      <c r="C30" s="419">
        <v>42747.757690496845</v>
      </c>
      <c r="D30" s="1075">
        <v>88.28212417258554</v>
      </c>
      <c r="E30" s="718">
        <v>79813.033025784171</v>
      </c>
      <c r="F30" s="419">
        <v>29042.569802941787</v>
      </c>
      <c r="G30" s="1080">
        <v>174.81394920397068</v>
      </c>
      <c r="H30" s="573">
        <v>673.35319003289806</v>
      </c>
      <c r="I30" s="419">
        <v>13705.187887556336</v>
      </c>
      <c r="J30" s="1080">
        <v>-95.086873703903976</v>
      </c>
    </row>
    <row r="31" spans="1:10" ht="13.05" customHeight="1">
      <c r="A31" s="523" t="s">
        <v>660</v>
      </c>
      <c r="B31" s="419">
        <v>351642.30186817428</v>
      </c>
      <c r="C31" s="419">
        <v>141214.99872985994</v>
      </c>
      <c r="D31" s="1075">
        <v>149.01200653682366</v>
      </c>
      <c r="E31" s="718">
        <v>348834.62144466868</v>
      </c>
      <c r="F31" s="419">
        <v>102246.89670559848</v>
      </c>
      <c r="G31" s="1080">
        <v>241.16890847951612</v>
      </c>
      <c r="H31" s="573">
        <v>2807.6804235167237</v>
      </c>
      <c r="I31" s="419">
        <v>38968.102024254171</v>
      </c>
      <c r="J31" s="1080">
        <v>-92.794926420154638</v>
      </c>
    </row>
    <row r="32" spans="1:10" ht="13.05" customHeight="1">
      <c r="A32" s="58" t="s">
        <v>661</v>
      </c>
      <c r="B32" s="180"/>
      <c r="C32" s="180"/>
      <c r="D32" s="180"/>
      <c r="E32" s="179"/>
      <c r="F32" s="180"/>
      <c r="G32" s="1081"/>
      <c r="H32" s="180"/>
      <c r="I32" s="180"/>
      <c r="J32" s="1081"/>
    </row>
    <row r="33" spans="1:10" ht="13.05" customHeight="1">
      <c r="A33" s="524" t="s">
        <v>662</v>
      </c>
      <c r="B33" s="574">
        <v>6.9174167462956024</v>
      </c>
      <c r="C33" s="574">
        <v>6.492308003154089</v>
      </c>
      <c r="D33" s="1075">
        <v>6.547883170899893</v>
      </c>
      <c r="E33" s="719">
        <v>6.8256232062815387</v>
      </c>
      <c r="F33" s="574">
        <v>6.9997603515387832</v>
      </c>
      <c r="G33" s="1080">
        <v>-2.4877586733231927</v>
      </c>
      <c r="H33" s="574">
        <v>11.706087688527424</v>
      </c>
      <c r="I33" s="574">
        <v>5.831800624797097</v>
      </c>
      <c r="J33" s="1080">
        <v>100.72853037452232</v>
      </c>
    </row>
    <row r="34" spans="1:10" ht="13.05" customHeight="1">
      <c r="A34" s="524" t="s">
        <v>663</v>
      </c>
      <c r="B34" s="574">
        <v>7.407008622780797</v>
      </c>
      <c r="C34" s="574">
        <v>7.114909160884622</v>
      </c>
      <c r="D34" s="1075">
        <v>4.1054559558123316</v>
      </c>
      <c r="E34" s="719">
        <v>7.3055684975994097</v>
      </c>
      <c r="F34" s="574">
        <v>7.2406863826332151</v>
      </c>
      <c r="G34" s="1080">
        <v>0.89607685704788942</v>
      </c>
      <c r="H34" s="574">
        <v>13.333656517033274</v>
      </c>
      <c r="I34" s="574">
        <v>6.2585356061179045</v>
      </c>
      <c r="J34" s="1080">
        <v>113.04754588276573</v>
      </c>
    </row>
    <row r="35" spans="1:10" ht="13.05" customHeight="1">
      <c r="A35" s="524" t="s">
        <v>664</v>
      </c>
      <c r="B35" s="574">
        <v>3.5843711221736991</v>
      </c>
      <c r="C35" s="574">
        <v>2.8519197828029821</v>
      </c>
      <c r="D35" s="1075">
        <v>25.682746891668671</v>
      </c>
      <c r="E35" s="719">
        <v>3.5970030533728865</v>
      </c>
      <c r="F35" s="574">
        <v>4.3924245594952955</v>
      </c>
      <c r="G35" s="1080">
        <v>-18.108939501372014</v>
      </c>
      <c r="H35" s="574">
        <v>1.2004514327433995</v>
      </c>
      <c r="I35" s="574">
        <v>1.2286951523451339</v>
      </c>
      <c r="J35" s="1080">
        <v>-2.2986759203719065</v>
      </c>
    </row>
    <row r="36" spans="1:10" ht="13.05" customHeight="1">
      <c r="A36" s="524" t="s">
        <v>665</v>
      </c>
      <c r="B36" s="574">
        <v>4.8979882398232437</v>
      </c>
      <c r="C36" s="574">
        <v>4.4204598601299887</v>
      </c>
      <c r="D36" s="1075">
        <v>10.80268557577655</v>
      </c>
      <c r="E36" s="719">
        <v>4.9069693658099842</v>
      </c>
      <c r="F36" s="574">
        <v>4.819660351314333</v>
      </c>
      <c r="G36" s="1080">
        <v>1.8115179936246228</v>
      </c>
      <c r="H36" s="574">
        <v>3.3906554849898525</v>
      </c>
      <c r="I36" s="574">
        <v>1.816496464661979</v>
      </c>
      <c r="J36" s="1080">
        <v>86.659074264743992</v>
      </c>
    </row>
    <row r="37" spans="1:10" ht="13.05" customHeight="1">
      <c r="A37" s="524" t="s">
        <v>666</v>
      </c>
      <c r="B37" s="574">
        <v>6.91563452448377</v>
      </c>
      <c r="C37" s="574">
        <v>6.5337390158501298</v>
      </c>
      <c r="D37" s="1075">
        <v>5.8449764783564895</v>
      </c>
      <c r="E37" s="719">
        <v>6.9130636667411922</v>
      </c>
      <c r="F37" s="574">
        <v>6.9070934608877614</v>
      </c>
      <c r="G37" s="1080">
        <v>8.6435863178024874E-2</v>
      </c>
      <c r="H37" s="574">
        <v>7.3454148236682668</v>
      </c>
      <c r="I37" s="574">
        <v>3.745520337698149</v>
      </c>
      <c r="J37" s="1080">
        <v>96.111999439374898</v>
      </c>
    </row>
    <row r="38" spans="1:10" ht="13.05" customHeight="1">
      <c r="A38" s="524" t="s">
        <v>667</v>
      </c>
      <c r="B38" s="574">
        <v>7.0946272042640484</v>
      </c>
      <c r="C38" s="574">
        <v>6.2944587093246884</v>
      </c>
      <c r="D38" s="1075">
        <v>12.712268550653615</v>
      </c>
      <c r="E38" s="719">
        <v>7.0753824977094721</v>
      </c>
      <c r="F38" s="574">
        <v>7.0874037527436942</v>
      </c>
      <c r="G38" s="1080">
        <v>-0.1696143673142414</v>
      </c>
      <c r="H38" s="574">
        <v>9.4876100910993202</v>
      </c>
      <c r="I38" s="574">
        <v>4.2306657019410654</v>
      </c>
      <c r="J38" s="1080">
        <v>124.25808984969726</v>
      </c>
    </row>
    <row r="39" spans="1:10" ht="13.05" customHeight="1">
      <c r="A39" s="524" t="s">
        <v>668</v>
      </c>
      <c r="B39" s="574">
        <v>4.3626457658811226</v>
      </c>
      <c r="C39" s="574">
        <v>3.7521351782968733</v>
      </c>
      <c r="D39" s="1075">
        <v>16.271017929086582</v>
      </c>
      <c r="E39" s="719">
        <v>4.3752344005556827</v>
      </c>
      <c r="F39" s="574">
        <v>4.6113161790042865</v>
      </c>
      <c r="G39" s="1080">
        <v>-5.1196181151816127</v>
      </c>
      <c r="H39" s="574">
        <v>2.8705059350982536</v>
      </c>
      <c r="I39" s="574">
        <v>1.9314506031467242</v>
      </c>
      <c r="J39" s="1080">
        <v>48.619174128585939</v>
      </c>
    </row>
    <row r="40" spans="1:10" ht="13.05" customHeight="1">
      <c r="A40" s="524" t="s">
        <v>669</v>
      </c>
      <c r="B40" s="574">
        <v>6.825473101711526</v>
      </c>
      <c r="C40" s="574">
        <v>6.0609859346428916</v>
      </c>
      <c r="D40" s="1075">
        <v>12.613247668156436</v>
      </c>
      <c r="E40" s="719">
        <v>6.801804769567247</v>
      </c>
      <c r="F40" s="574">
        <v>6.7754683219109841</v>
      </c>
      <c r="G40" s="1080">
        <v>0.38870298560904626</v>
      </c>
      <c r="H40" s="574">
        <v>9.766097545532725</v>
      </c>
      <c r="I40" s="574">
        <v>4.1862832148773395</v>
      </c>
      <c r="J40" s="1080">
        <v>133.28802769066539</v>
      </c>
    </row>
    <row r="41" spans="1:10" ht="13.05" customHeight="1">
      <c r="A41" s="524" t="s">
        <v>670</v>
      </c>
      <c r="B41" s="574">
        <v>7.9365762277303391</v>
      </c>
      <c r="C41" s="574">
        <v>7.5776418761433524</v>
      </c>
      <c r="D41" s="1075">
        <v>4.7367552789346901</v>
      </c>
      <c r="E41" s="719">
        <v>7.8514646406666913</v>
      </c>
      <c r="F41" s="574">
        <v>8.1004556715336857</v>
      </c>
      <c r="G41" s="1080">
        <v>-3.0737904256669113</v>
      </c>
      <c r="H41" s="574">
        <v>13.039474287538168</v>
      </c>
      <c r="I41" s="574">
        <v>6.5021207382731925</v>
      </c>
      <c r="J41" s="1080">
        <v>100.54186645265433</v>
      </c>
    </row>
    <row r="42" spans="1:10" ht="13.05" customHeight="1">
      <c r="A42" s="94" t="s">
        <v>250</v>
      </c>
      <c r="B42" s="180"/>
      <c r="C42" s="181"/>
      <c r="D42" s="182"/>
      <c r="E42" s="179"/>
      <c r="F42" s="181"/>
      <c r="G42" s="1082"/>
      <c r="H42" s="180"/>
      <c r="I42" s="181"/>
      <c r="J42" s="1082"/>
    </row>
    <row r="43" spans="1:10" ht="13.05" customHeight="1">
      <c r="A43" s="204" t="s">
        <v>672</v>
      </c>
      <c r="B43" s="419">
        <v>3060293.5103689935</v>
      </c>
      <c r="C43" s="419">
        <v>1215787.3140393505</v>
      </c>
      <c r="D43" s="1075">
        <v>151.71290035930932</v>
      </c>
      <c r="E43" s="718">
        <v>3010088.0452153976</v>
      </c>
      <c r="F43" s="419">
        <v>818104.47121818422</v>
      </c>
      <c r="G43" s="1080">
        <v>267.93443271777727</v>
      </c>
      <c r="H43" s="573">
        <v>50205.465155068698</v>
      </c>
      <c r="I43" s="419">
        <v>397682.84282158775</v>
      </c>
      <c r="J43" s="1080">
        <v>-87.37550134200977</v>
      </c>
    </row>
    <row r="44" spans="1:10" ht="13.05" customHeight="1">
      <c r="A44" s="94" t="s">
        <v>266</v>
      </c>
      <c r="B44" s="181"/>
      <c r="C44" s="181"/>
      <c r="D44" s="180"/>
      <c r="E44" s="274"/>
      <c r="F44" s="181"/>
      <c r="G44" s="1081"/>
      <c r="H44" s="181"/>
      <c r="I44" s="181"/>
      <c r="J44" s="1081"/>
    </row>
    <row r="45" spans="1:10" ht="13.05" customHeight="1">
      <c r="A45" s="524" t="s">
        <v>682</v>
      </c>
      <c r="B45" s="419">
        <v>2764101.8137446418</v>
      </c>
      <c r="C45" s="419">
        <v>989353.73570097634</v>
      </c>
      <c r="D45" s="1075">
        <v>179.38458349138614</v>
      </c>
      <c r="E45" s="718">
        <v>2724793.9667396406</v>
      </c>
      <c r="F45" s="419">
        <v>642779.1178677734</v>
      </c>
      <c r="G45" s="1080">
        <v>323.90828995477108</v>
      </c>
      <c r="H45" s="573">
        <v>39307.847004583011</v>
      </c>
      <c r="I45" s="419">
        <v>346574.6178335913</v>
      </c>
      <c r="J45" s="1080">
        <v>-88.65818643895706</v>
      </c>
    </row>
    <row r="46" spans="1:10" ht="13.05" customHeight="1">
      <c r="A46" s="524" t="s">
        <v>683</v>
      </c>
      <c r="B46" s="419">
        <v>2622271.6526097744</v>
      </c>
      <c r="C46" s="419">
        <v>925242.30430860131</v>
      </c>
      <c r="D46" s="1075">
        <v>183.41458668702995</v>
      </c>
      <c r="E46" s="718">
        <v>2586612.3859443003</v>
      </c>
      <c r="F46" s="419">
        <v>615664.57833723084</v>
      </c>
      <c r="G46" s="1080">
        <v>320.13337732213677</v>
      </c>
      <c r="H46" s="573">
        <v>35659.266665683484</v>
      </c>
      <c r="I46" s="419">
        <v>309577.72597186791</v>
      </c>
      <c r="J46" s="1080">
        <v>-88.481320303734023</v>
      </c>
    </row>
    <row r="47" spans="1:10" ht="13.05" customHeight="1">
      <c r="A47" s="524" t="s">
        <v>684</v>
      </c>
      <c r="B47" s="419">
        <v>150835.16799181383</v>
      </c>
      <c r="C47" s="419">
        <v>64197.071647919998</v>
      </c>
      <c r="D47" s="1075">
        <v>134.95646159539572</v>
      </c>
      <c r="E47" s="718">
        <v>147140.78050108301</v>
      </c>
      <c r="F47" s="419">
        <v>27177.357678560002</v>
      </c>
      <c r="G47" s="1080">
        <v>441.40944179117599</v>
      </c>
      <c r="H47" s="573">
        <v>3694.3874907188338</v>
      </c>
      <c r="I47" s="419">
        <v>37019.713969371369</v>
      </c>
      <c r="J47" s="1080">
        <v>-90.02048612861941</v>
      </c>
    </row>
    <row r="48" spans="1:10" ht="13.05" customHeight="1">
      <c r="A48" s="524" t="s">
        <v>685</v>
      </c>
      <c r="B48" s="419">
        <v>21986.866299893529</v>
      </c>
      <c r="C48" s="419">
        <v>11563.645465306412</v>
      </c>
      <c r="D48" s="1075">
        <v>90.137845075406091</v>
      </c>
      <c r="E48" s="718">
        <v>21728.442875638888</v>
      </c>
      <c r="F48" s="419">
        <v>6195.8610635309187</v>
      </c>
      <c r="G48" s="1080">
        <v>250.69286823639985</v>
      </c>
      <c r="H48" s="573">
        <v>258.42342425459327</v>
      </c>
      <c r="I48" s="419">
        <v>5367.784401775526</v>
      </c>
      <c r="J48" s="1080">
        <v>-95.185659391068071</v>
      </c>
    </row>
    <row r="49" spans="1:10" ht="13.05" customHeight="1">
      <c r="A49" s="524" t="s">
        <v>686</v>
      </c>
      <c r="B49" s="419">
        <v>71877.165884579765</v>
      </c>
      <c r="C49" s="419">
        <v>102957.21906983963</v>
      </c>
      <c r="D49" s="1075">
        <v>-30.18734719726368</v>
      </c>
      <c r="E49" s="718">
        <v>70714.398835477186</v>
      </c>
      <c r="F49" s="419">
        <v>76032.071615233232</v>
      </c>
      <c r="G49" s="1080">
        <v>-6.9939864412304598</v>
      </c>
      <c r="H49" s="573">
        <v>1162.7670491023928</v>
      </c>
      <c r="I49" s="419">
        <v>26925.147454619029</v>
      </c>
      <c r="J49" s="1080">
        <v>-95.68148307799548</v>
      </c>
    </row>
    <row r="50" spans="1:10" ht="13.05" customHeight="1">
      <c r="A50" s="524" t="s">
        <v>687</v>
      </c>
      <c r="B50" s="419">
        <v>30553.09754875597</v>
      </c>
      <c r="C50" s="419">
        <v>57760.062903055776</v>
      </c>
      <c r="D50" s="1075">
        <v>-47.103420576192676</v>
      </c>
      <c r="E50" s="718">
        <v>30198.387504904455</v>
      </c>
      <c r="F50" s="419">
        <v>46986.494321301609</v>
      </c>
      <c r="G50" s="1080">
        <v>-35.72964329195797</v>
      </c>
      <c r="H50" s="573">
        <v>354.71004385139764</v>
      </c>
      <c r="I50" s="419">
        <v>10773.568581754862</v>
      </c>
      <c r="J50" s="1080">
        <v>-96.70759005096879</v>
      </c>
    </row>
    <row r="51" spans="1:10" ht="13.05" customHeight="1">
      <c r="A51" s="524" t="s">
        <v>688</v>
      </c>
      <c r="B51" s="419">
        <v>21354.25979806525</v>
      </c>
      <c r="C51" s="419">
        <v>18542.971120211416</v>
      </c>
      <c r="D51" s="1075">
        <v>15.160939741687862</v>
      </c>
      <c r="E51" s="718">
        <v>20992.819272397192</v>
      </c>
      <c r="F51" s="419">
        <v>17082.336240831904</v>
      </c>
      <c r="G51" s="1080">
        <v>22.891968501463289</v>
      </c>
      <c r="H51" s="573">
        <v>361.4405256684089</v>
      </c>
      <c r="I51" s="419">
        <v>1460.6348793797767</v>
      </c>
      <c r="J51" s="1080">
        <v>-75.254560138815393</v>
      </c>
    </row>
    <row r="52" spans="1:10" ht="13.05" customHeight="1">
      <c r="A52" s="524" t="s">
        <v>689</v>
      </c>
      <c r="B52" s="419">
        <v>22667.567568514252</v>
      </c>
      <c r="C52" s="419">
        <v>29759.945543679736</v>
      </c>
      <c r="D52" s="1075">
        <v>-23.831958848028624</v>
      </c>
      <c r="E52" s="718">
        <v>22193.972182742462</v>
      </c>
      <c r="F52" s="419">
        <v>14520.087461396221</v>
      </c>
      <c r="G52" s="1080">
        <v>52.850127395915415</v>
      </c>
      <c r="H52" s="573">
        <v>473.59538577172049</v>
      </c>
      <c r="I52" s="419">
        <v>15239.858082282979</v>
      </c>
      <c r="J52" s="1080">
        <v>-96.892389789887247</v>
      </c>
    </row>
    <row r="53" spans="1:10" ht="13.05" customHeight="1">
      <c r="A53" s="524" t="s">
        <v>690</v>
      </c>
      <c r="B53" s="419">
        <v>80937.478696230057</v>
      </c>
      <c r="C53" s="419">
        <v>56617.283564815487</v>
      </c>
      <c r="D53" s="1075">
        <v>42.955425622942165</v>
      </c>
      <c r="E53" s="718">
        <v>79864.682302838002</v>
      </c>
      <c r="F53" s="419">
        <v>54245.780144709039</v>
      </c>
      <c r="G53" s="1080">
        <v>47.227456384232227</v>
      </c>
      <c r="H53" s="573">
        <v>1072.7963933880289</v>
      </c>
      <c r="I53" s="419">
        <v>2371.5034201039434</v>
      </c>
      <c r="J53" s="1080">
        <v>-54.763025669977395</v>
      </c>
    </row>
    <row r="54" spans="1:10" ht="13.05" customHeight="1">
      <c r="A54" s="524" t="s">
        <v>691</v>
      </c>
      <c r="B54" s="419">
        <v>128384.90258843222</v>
      </c>
      <c r="C54" s="419">
        <v>40094.974505358987</v>
      </c>
      <c r="D54" s="1075">
        <v>220.20198085241987</v>
      </c>
      <c r="E54" s="718">
        <v>123777.89626539391</v>
      </c>
      <c r="F54" s="419">
        <v>33714.969747472504</v>
      </c>
      <c r="G54" s="1080">
        <v>267.13037915353055</v>
      </c>
      <c r="H54" s="573">
        <v>4607.0063230398</v>
      </c>
      <c r="I54" s="419">
        <v>6380.0047578886961</v>
      </c>
      <c r="J54" s="1080">
        <v>-27.789923395537187</v>
      </c>
    </row>
    <row r="55" spans="1:10" ht="13.05" customHeight="1">
      <c r="A55" s="524" t="s">
        <v>692</v>
      </c>
      <c r="B55" s="419">
        <v>44563.293651093139</v>
      </c>
      <c r="C55" s="419">
        <v>26630.231378029126</v>
      </c>
      <c r="D55" s="1075">
        <v>67.340993093508828</v>
      </c>
      <c r="E55" s="718">
        <v>42766.464616418161</v>
      </c>
      <c r="F55" s="419">
        <v>25416.601526162496</v>
      </c>
      <c r="G55" s="1080">
        <v>68.261931369528853</v>
      </c>
      <c r="H55" s="573">
        <v>1796.8290346776944</v>
      </c>
      <c r="I55" s="419">
        <v>1213.6298518679987</v>
      </c>
      <c r="J55" s="1080">
        <v>48.054123084731756</v>
      </c>
    </row>
    <row r="56" spans="1:10" ht="13.05" customHeight="1">
      <c r="A56" s="524" t="s">
        <v>693</v>
      </c>
      <c r="B56" s="419">
        <v>4663.3742776551953</v>
      </c>
      <c r="C56" s="419">
        <v>2285.4909215073899</v>
      </c>
      <c r="D56" s="1075">
        <v>104.04256406231877</v>
      </c>
      <c r="E56" s="718">
        <v>4483.1660141443217</v>
      </c>
      <c r="F56" s="419">
        <v>1319.562562764462</v>
      </c>
      <c r="G56" s="1080">
        <v>239.74637812944331</v>
      </c>
      <c r="H56" s="573">
        <v>180.2082635108811</v>
      </c>
      <c r="I56" s="419">
        <v>965.92835874294906</v>
      </c>
      <c r="J56" s="1080">
        <v>-81.343516640778347</v>
      </c>
    </row>
    <row r="57" spans="1:10" ht="13.05" customHeight="1">
      <c r="A57" s="524" t="s">
        <v>694</v>
      </c>
      <c r="B57" s="419">
        <v>12326.462126691646</v>
      </c>
      <c r="C57" s="419">
        <v>10450.206284639327</v>
      </c>
      <c r="D57" s="1075">
        <v>17.9542469397012</v>
      </c>
      <c r="E57" s="718">
        <v>12038.988245291403</v>
      </c>
      <c r="F57" s="419">
        <v>8170.7268496854231</v>
      </c>
      <c r="G57" s="1080">
        <v>47.342928808774332</v>
      </c>
      <c r="H57" s="573">
        <v>287.47388140027971</v>
      </c>
      <c r="I57" s="419">
        <v>2279.4794349539229</v>
      </c>
      <c r="J57" s="1080">
        <v>-87.388617024040371</v>
      </c>
    </row>
    <row r="58" spans="1:10" ht="13.05" customHeight="1">
      <c r="A58" s="524" t="s">
        <v>695</v>
      </c>
      <c r="B58" s="419">
        <v>64377.879787060192</v>
      </c>
      <c r="C58" s="419">
        <v>52743.023117309742</v>
      </c>
      <c r="D58" s="1075">
        <v>22.059517983776701</v>
      </c>
      <c r="E58" s="718">
        <v>61645.365415227752</v>
      </c>
      <c r="F58" s="419">
        <v>27016.051627226821</v>
      </c>
      <c r="G58" s="1080">
        <v>128.18051381387448</v>
      </c>
      <c r="H58" s="573">
        <v>2732.5143718322674</v>
      </c>
      <c r="I58" s="419">
        <v>25726.97149008538</v>
      </c>
      <c r="J58" s="1080">
        <v>-89.378795040507114</v>
      </c>
    </row>
    <row r="59" spans="1:10" ht="13.05" customHeight="1">
      <c r="A59" s="432" t="s">
        <v>748</v>
      </c>
      <c r="B59" s="435">
        <v>42.744518263696456</v>
      </c>
      <c r="C59" s="435">
        <v>44.416761969489663</v>
      </c>
      <c r="D59" s="1083">
        <v>-3.7648933232501069</v>
      </c>
      <c r="E59" s="721">
        <v>42.721350782057705</v>
      </c>
      <c r="F59" s="435">
        <v>44.402372529822273</v>
      </c>
      <c r="G59" s="433">
        <v>-3.7858827174956255</v>
      </c>
      <c r="H59" s="578">
        <v>43.970822606110112</v>
      </c>
      <c r="I59" s="435">
        <v>44.439028543919413</v>
      </c>
      <c r="J59" s="433">
        <v>-1.0535917484032487</v>
      </c>
    </row>
    <row r="60" spans="1:10" ht="12.75" customHeight="1">
      <c r="A60" s="399" t="s">
        <v>293</v>
      </c>
      <c r="C60" s="189"/>
      <c r="D60" s="189"/>
      <c r="G60" s="189"/>
      <c r="J60" s="189"/>
    </row>
    <row r="61" spans="1:10" s="2" customFormat="1" ht="13.8">
      <c r="A61" s="293" t="s">
        <v>296</v>
      </c>
      <c r="B61" s="209"/>
      <c r="C61" s="261"/>
      <c r="D61" s="258"/>
      <c r="E61" s="255"/>
      <c r="F61" s="255"/>
      <c r="G61" s="255"/>
      <c r="H61" s="255"/>
      <c r="I61" s="255"/>
      <c r="J61" s="255"/>
    </row>
    <row r="62" spans="1:10" s="2" customFormat="1" ht="13.8">
      <c r="A62" s="293" t="s">
        <v>297</v>
      </c>
      <c r="B62" s="209"/>
      <c r="C62" s="255"/>
      <c r="D62" s="255"/>
      <c r="E62" s="255"/>
      <c r="F62" s="255"/>
      <c r="G62" s="255"/>
      <c r="H62" s="255"/>
      <c r="I62" s="255"/>
      <c r="J62" s="255"/>
    </row>
    <row r="63" spans="1:10">
      <c r="A63" s="293" t="s">
        <v>298</v>
      </c>
      <c r="C63" s="189"/>
      <c r="D63" s="189"/>
      <c r="G63" s="189"/>
      <c r="J63" s="189"/>
    </row>
    <row r="64" spans="1:10">
      <c r="A64" s="299"/>
      <c r="C64" s="189"/>
      <c r="D64" s="189"/>
      <c r="G64" s="189"/>
      <c r="J64" s="189"/>
    </row>
    <row r="65" ht="36.75" customHeight="1"/>
    <row r="66" ht="12.75" customHeight="1"/>
    <row r="67" ht="36.75" customHeight="1"/>
    <row r="70" ht="12.75" customHeight="1"/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E4:G4"/>
    <mergeCell ref="H4:J4"/>
    <mergeCell ref="B4:D4"/>
  </mergeCells>
  <phoneticPr fontId="34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27"/>
  <dimension ref="A1:L71"/>
  <sheetViews>
    <sheetView showGridLines="0" workbookViewId="0">
      <selection activeCell="D39" sqref="D39"/>
    </sheetView>
  </sheetViews>
  <sheetFormatPr defaultColWidth="9.21875" defaultRowHeight="11.4"/>
  <cols>
    <col min="1" max="1" width="32.5546875" style="3" customWidth="1"/>
    <col min="2" max="2" width="10.44140625" style="10" customWidth="1"/>
    <col min="3" max="4" width="10.44140625" style="3" customWidth="1"/>
    <col min="5" max="5" width="10.44140625" style="10" customWidth="1"/>
    <col min="6" max="6" width="10.44140625" style="95" customWidth="1"/>
    <col min="7" max="7" width="10.44140625" style="3" customWidth="1"/>
    <col min="8" max="8" width="10.44140625" style="15" customWidth="1"/>
    <col min="9" max="9" width="10.44140625" style="95" customWidth="1"/>
    <col min="10" max="10" width="10.44140625" style="3" customWidth="1"/>
    <col min="11" max="16384" width="9.21875" style="3"/>
  </cols>
  <sheetData>
    <row r="1" spans="1:12" s="2" customFormat="1" ht="15.6">
      <c r="A1" s="1317" t="s">
        <v>749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2" spans="1:12" s="2" customFormat="1" ht="15.6">
      <c r="A2" s="1317" t="s">
        <v>341</v>
      </c>
      <c r="B2" s="1317"/>
      <c r="C2" s="1317"/>
      <c r="D2" s="1317"/>
      <c r="E2" s="1317"/>
      <c r="F2" s="1317"/>
      <c r="G2" s="1317"/>
      <c r="H2" s="1317"/>
      <c r="I2" s="1317"/>
      <c r="J2" s="1317"/>
      <c r="L2" s="569"/>
    </row>
    <row r="3" spans="1:12" s="2" customFormat="1" ht="13.8">
      <c r="A3" s="102"/>
      <c r="B3" s="10"/>
      <c r="C3" s="126"/>
      <c r="D3" s="189"/>
      <c r="E3" s="93"/>
      <c r="F3" s="126"/>
      <c r="G3" s="189"/>
      <c r="H3" s="93"/>
      <c r="I3" s="126"/>
      <c r="J3" s="93"/>
    </row>
    <row r="4" spans="1:12" ht="12">
      <c r="A4" s="1412" t="s">
        <v>750</v>
      </c>
      <c r="B4" s="1414" t="s">
        <v>197</v>
      </c>
      <c r="C4" s="1413"/>
      <c r="D4" s="1415"/>
      <c r="E4" s="1413" t="s">
        <v>208</v>
      </c>
      <c r="F4" s="1413"/>
      <c r="G4" s="1413"/>
      <c r="H4" s="1414" t="s">
        <v>209</v>
      </c>
      <c r="I4" s="1413"/>
      <c r="J4" s="1415"/>
      <c r="K4" s="189"/>
      <c r="L4" s="189"/>
    </row>
    <row r="5" spans="1:12" ht="22.8">
      <c r="A5" s="1401" t="s">
        <v>732</v>
      </c>
      <c r="B5" s="412">
        <v>2021</v>
      </c>
      <c r="C5" s="413">
        <v>2020</v>
      </c>
      <c r="D5" s="657" t="s">
        <v>733</v>
      </c>
      <c r="E5" s="413">
        <v>2021</v>
      </c>
      <c r="F5" s="413">
        <v>2020</v>
      </c>
      <c r="G5" s="414" t="s">
        <v>733</v>
      </c>
      <c r="H5" s="412">
        <v>2021</v>
      </c>
      <c r="I5" s="413">
        <v>2020</v>
      </c>
      <c r="J5" s="417" t="s">
        <v>733</v>
      </c>
      <c r="K5" s="189"/>
      <c r="L5" s="189"/>
    </row>
    <row r="6" spans="1:12" ht="13.05" customHeight="1">
      <c r="A6" s="206" t="s">
        <v>734</v>
      </c>
      <c r="B6" s="1077">
        <v>11384255.103652343</v>
      </c>
      <c r="C6" s="1077">
        <v>4940930.7948995307</v>
      </c>
      <c r="D6" s="1078">
        <v>130.407094861644</v>
      </c>
      <c r="E6" s="717">
        <v>10921310.201340318</v>
      </c>
      <c r="F6" s="1077">
        <v>3994363.5173745593</v>
      </c>
      <c r="G6" s="1079">
        <v>173.41803403308535</v>
      </c>
      <c r="H6" s="572">
        <v>462944.90231503581</v>
      </c>
      <c r="I6" s="1077">
        <v>946567.27752412087</v>
      </c>
      <c r="J6" s="1079">
        <v>-51.092234719339444</v>
      </c>
      <c r="K6" s="528"/>
      <c r="L6" s="189"/>
    </row>
    <row r="7" spans="1:12" s="5" customFormat="1" ht="13.05" customHeight="1">
      <c r="A7" s="206" t="s">
        <v>735</v>
      </c>
      <c r="B7" s="419">
        <v>1084786.3589241176</v>
      </c>
      <c r="C7" s="419">
        <v>377812.44903565821</v>
      </c>
      <c r="D7" s="1075">
        <v>187.12297905825088</v>
      </c>
      <c r="E7" s="718">
        <v>1057556.4650549949</v>
      </c>
      <c r="F7" s="419">
        <v>299472.31295218907</v>
      </c>
      <c r="G7" s="1080">
        <v>253.1399796627725</v>
      </c>
      <c r="H7" s="573">
        <v>27229.893869428608</v>
      </c>
      <c r="I7" s="419">
        <v>78340.136083404228</v>
      </c>
      <c r="J7" s="1080">
        <v>-65.241451916245708</v>
      </c>
      <c r="K7" s="1074"/>
      <c r="L7" s="1074"/>
    </row>
    <row r="8" spans="1:12" s="5" customFormat="1" ht="13.05" customHeight="1">
      <c r="A8" s="58" t="s">
        <v>639</v>
      </c>
      <c r="B8" s="180"/>
      <c r="C8" s="180"/>
      <c r="D8" s="180"/>
      <c r="E8" s="179"/>
      <c r="F8" s="180"/>
      <c r="G8" s="1081"/>
      <c r="H8" s="180"/>
      <c r="I8" s="180"/>
      <c r="J8" s="1081"/>
      <c r="K8" s="1074"/>
      <c r="L8" s="1074"/>
    </row>
    <row r="9" spans="1:12" s="5" customFormat="1" ht="13.05" customHeight="1">
      <c r="A9" s="423" t="s">
        <v>640</v>
      </c>
      <c r="B9" s="419">
        <v>130764.63927788853</v>
      </c>
      <c r="C9" s="419">
        <v>47889.897722960712</v>
      </c>
      <c r="D9" s="1075">
        <v>173.05265931940735</v>
      </c>
      <c r="E9" s="717">
        <v>121614.32239475306</v>
      </c>
      <c r="F9" s="419">
        <v>40865.994684286336</v>
      </c>
      <c r="G9" s="1080">
        <v>197.59295799428034</v>
      </c>
      <c r="H9" s="572">
        <v>9150.3168831378334</v>
      </c>
      <c r="I9" s="419">
        <v>7023.9030386807035</v>
      </c>
      <c r="J9" s="1080">
        <v>30.273963532055447</v>
      </c>
      <c r="K9" s="1074"/>
      <c r="L9" s="1074"/>
    </row>
    <row r="10" spans="1:12" s="5" customFormat="1" ht="13.05" customHeight="1">
      <c r="A10" s="423" t="s">
        <v>641</v>
      </c>
      <c r="B10" s="419">
        <v>390445.92590805644</v>
      </c>
      <c r="C10" s="419">
        <v>162632.2876584538</v>
      </c>
      <c r="D10" s="1075">
        <v>140.07897295771738</v>
      </c>
      <c r="E10" s="718">
        <v>379852.27640610799</v>
      </c>
      <c r="F10" s="419">
        <v>134287.88720644737</v>
      </c>
      <c r="G10" s="1080">
        <v>182.86413935617469</v>
      </c>
      <c r="H10" s="573">
        <v>10595.649501886101</v>
      </c>
      <c r="I10" s="419">
        <v>28344.400451945854</v>
      </c>
      <c r="J10" s="1080">
        <v>-62.618191484241805</v>
      </c>
      <c r="K10" s="1074"/>
      <c r="L10" s="1074"/>
    </row>
    <row r="11" spans="1:12" s="5" customFormat="1" ht="13.05" customHeight="1">
      <c r="A11" s="423" t="s">
        <v>642</v>
      </c>
      <c r="B11" s="419">
        <v>563575.79373798321</v>
      </c>
      <c r="C11" s="419">
        <v>167290.26365416075</v>
      </c>
      <c r="D11" s="1075">
        <v>236.88499344054102</v>
      </c>
      <c r="E11" s="718">
        <v>556089.86625354399</v>
      </c>
      <c r="F11" s="419">
        <v>124318.43106142036</v>
      </c>
      <c r="G11" s="1080">
        <v>347.31087860882354</v>
      </c>
      <c r="H11" s="573">
        <v>7483.9274844046604</v>
      </c>
      <c r="I11" s="419">
        <v>42971.832592776314</v>
      </c>
      <c r="J11" s="1080">
        <v>-82.584109094610199</v>
      </c>
      <c r="K11" s="1074"/>
      <c r="L11" s="1074"/>
    </row>
    <row r="12" spans="1:12" s="5" customFormat="1" ht="13.05" customHeight="1">
      <c r="A12" s="423" t="s">
        <v>643</v>
      </c>
      <c r="B12" s="574">
        <v>2.3437696686595375</v>
      </c>
      <c r="C12" s="574">
        <v>2.229145578893506</v>
      </c>
      <c r="D12" s="1075">
        <v>5.1420638854339895</v>
      </c>
      <c r="E12" s="719">
        <v>2.3687190561617535</v>
      </c>
      <c r="F12" s="574">
        <v>2.1618422979854333</v>
      </c>
      <c r="G12" s="1080">
        <v>9.5694657454479248</v>
      </c>
      <c r="H12" s="574">
        <v>1.6633380652870819</v>
      </c>
      <c r="I12" s="574">
        <v>2.5302743045816918</v>
      </c>
      <c r="J12" s="1080">
        <v>-34.262539746177154</v>
      </c>
      <c r="K12" s="1074"/>
      <c r="L12" s="1074"/>
    </row>
    <row r="13" spans="1:12" s="5" customFormat="1" ht="13.05" customHeight="1">
      <c r="A13" s="58" t="s">
        <v>644</v>
      </c>
      <c r="B13" s="180"/>
      <c r="C13" s="180"/>
      <c r="D13" s="180"/>
      <c r="E13" s="179"/>
      <c r="F13" s="180"/>
      <c r="G13" s="1081"/>
      <c r="H13" s="180"/>
      <c r="I13" s="180"/>
      <c r="J13" s="1081"/>
      <c r="K13" s="1074"/>
      <c r="L13" s="1074"/>
    </row>
    <row r="14" spans="1:12" ht="13.05" customHeight="1">
      <c r="A14" s="204" t="s">
        <v>645</v>
      </c>
      <c r="B14" s="419">
        <v>238727.1956762966</v>
      </c>
      <c r="C14" s="419" t="s">
        <v>147</v>
      </c>
      <c r="D14" s="885" t="s">
        <v>147</v>
      </c>
      <c r="E14" s="717">
        <v>229966.29178760794</v>
      </c>
      <c r="F14" s="419">
        <v>45266.366112836367</v>
      </c>
      <c r="G14" s="885">
        <v>408.02905453989047</v>
      </c>
      <c r="H14" s="419">
        <v>8760.9038886893868</v>
      </c>
      <c r="I14" s="419" t="s">
        <v>147</v>
      </c>
      <c r="J14" s="885" t="s">
        <v>147</v>
      </c>
      <c r="K14" s="189"/>
      <c r="L14" s="189"/>
    </row>
    <row r="15" spans="1:12" ht="13.05" customHeight="1">
      <c r="A15" s="204" t="s">
        <v>646</v>
      </c>
      <c r="B15" s="419">
        <v>846059.16324789787</v>
      </c>
      <c r="C15" s="419" t="s">
        <v>147</v>
      </c>
      <c r="D15" s="885" t="s">
        <v>147</v>
      </c>
      <c r="E15" s="718">
        <v>827590.1732671042</v>
      </c>
      <c r="F15" s="419">
        <v>254205.94683937111</v>
      </c>
      <c r="G15" s="885">
        <v>225.55893501187282</v>
      </c>
      <c r="H15" s="419">
        <v>18468.98998073885</v>
      </c>
      <c r="I15" s="419" t="s">
        <v>147</v>
      </c>
      <c r="J15" s="885" t="s">
        <v>147</v>
      </c>
      <c r="K15" s="189"/>
      <c r="L15" s="189"/>
    </row>
    <row r="16" spans="1:12" ht="13.05" customHeight="1">
      <c r="A16" s="206" t="s">
        <v>647</v>
      </c>
      <c r="B16" s="424">
        <v>6.4407914124293146</v>
      </c>
      <c r="C16" s="574" t="s">
        <v>147</v>
      </c>
      <c r="D16" s="885" t="s">
        <v>147</v>
      </c>
      <c r="E16" s="719">
        <v>6.4394891804755812</v>
      </c>
      <c r="F16" s="574">
        <v>7.9937750151070359</v>
      </c>
      <c r="G16" s="885">
        <v>-19.443702527205076</v>
      </c>
      <c r="H16" s="424">
        <v>6.4913675853652926</v>
      </c>
      <c r="I16" s="574" t="s">
        <v>147</v>
      </c>
      <c r="J16" s="885" t="s">
        <v>147</v>
      </c>
      <c r="K16" s="189"/>
      <c r="L16" s="189"/>
    </row>
    <row r="17" spans="1:10" ht="13.05" customHeight="1">
      <c r="A17" s="94" t="s">
        <v>648</v>
      </c>
      <c r="B17" s="180"/>
      <c r="C17" s="180"/>
      <c r="D17" s="180"/>
      <c r="E17" s="179"/>
      <c r="F17" s="180"/>
      <c r="G17" s="180"/>
      <c r="H17" s="180"/>
      <c r="I17" s="180"/>
      <c r="J17" s="180"/>
    </row>
    <row r="18" spans="1:10" ht="13.05" customHeight="1">
      <c r="A18" s="204" t="s">
        <v>649</v>
      </c>
      <c r="B18" s="419">
        <v>5948.3298533318821</v>
      </c>
      <c r="C18" s="419" t="s">
        <v>147</v>
      </c>
      <c r="D18" s="885" t="s">
        <v>147</v>
      </c>
      <c r="E18" s="718">
        <v>5865.4914381584904</v>
      </c>
      <c r="F18" s="419">
        <v>1347.7813149794474</v>
      </c>
      <c r="G18" s="885">
        <v>335.19607913899108</v>
      </c>
      <c r="H18" s="419">
        <v>82.838415173392548</v>
      </c>
      <c r="I18" s="419" t="s">
        <v>147</v>
      </c>
      <c r="J18" s="885" t="s">
        <v>147</v>
      </c>
    </row>
    <row r="19" spans="1:10" ht="13.05" customHeight="1">
      <c r="A19" s="204" t="s">
        <v>650</v>
      </c>
      <c r="B19" s="419">
        <v>83671.240985086653</v>
      </c>
      <c r="C19" s="419" t="s">
        <v>147</v>
      </c>
      <c r="D19" s="885" t="s">
        <v>147</v>
      </c>
      <c r="E19" s="718">
        <v>82750.444823788901</v>
      </c>
      <c r="F19" s="419">
        <v>22589.5933813396</v>
      </c>
      <c r="G19" s="885">
        <v>266.32109054316084</v>
      </c>
      <c r="H19" s="419">
        <v>920.7961612959723</v>
      </c>
      <c r="I19" s="419" t="s">
        <v>147</v>
      </c>
      <c r="J19" s="885" t="s">
        <v>147</v>
      </c>
    </row>
    <row r="20" spans="1:10" ht="13.05" customHeight="1">
      <c r="A20" s="204" t="s">
        <v>651</v>
      </c>
      <c r="B20" s="419">
        <v>1328.543031369762</v>
      </c>
      <c r="C20" s="419" t="s">
        <v>147</v>
      </c>
      <c r="D20" s="885" t="s">
        <v>147</v>
      </c>
      <c r="E20" s="718">
        <v>1328.543031369762</v>
      </c>
      <c r="F20" s="419">
        <v>315.66281880652645</v>
      </c>
      <c r="G20" s="885">
        <v>320.87409483092853</v>
      </c>
      <c r="H20" s="419">
        <v>0</v>
      </c>
      <c r="I20" s="419" t="s">
        <v>147</v>
      </c>
      <c r="J20" s="885" t="s">
        <v>147</v>
      </c>
    </row>
    <row r="21" spans="1:10" ht="13.05" customHeight="1">
      <c r="A21" s="204" t="s">
        <v>652</v>
      </c>
      <c r="B21" s="419">
        <v>996494.6111172277</v>
      </c>
      <c r="C21" s="419" t="s">
        <v>147</v>
      </c>
      <c r="D21" s="885" t="s">
        <v>147</v>
      </c>
      <c r="E21" s="718">
        <v>970269.07182426355</v>
      </c>
      <c r="F21" s="419">
        <v>275850.60107469407</v>
      </c>
      <c r="G21" s="885">
        <v>251.73716063846339</v>
      </c>
      <c r="H21" s="419">
        <v>26225.5392929591</v>
      </c>
      <c r="I21" s="419" t="s">
        <v>147</v>
      </c>
      <c r="J21" s="885" t="s">
        <v>147</v>
      </c>
    </row>
    <row r="22" spans="1:10" ht="13.05" customHeight="1">
      <c r="A22" s="94" t="s">
        <v>212</v>
      </c>
      <c r="B22" s="180"/>
      <c r="C22" s="180"/>
      <c r="D22" s="180"/>
      <c r="E22" s="179"/>
      <c r="F22" s="180"/>
      <c r="G22" s="1081"/>
      <c r="H22" s="180"/>
      <c r="I22" s="180"/>
      <c r="J22" s="1081"/>
    </row>
    <row r="23" spans="1:10" ht="13.05" customHeight="1">
      <c r="A23" s="523" t="s">
        <v>653</v>
      </c>
      <c r="B23" s="419">
        <v>238550.54423013757</v>
      </c>
      <c r="C23" s="419">
        <v>110141.23964827502</v>
      </c>
      <c r="D23" s="1075">
        <v>116.58603534146228</v>
      </c>
      <c r="E23" s="718">
        <v>226714.96798011623</v>
      </c>
      <c r="F23" s="419">
        <v>63661.696837453885</v>
      </c>
      <c r="G23" s="1080">
        <v>256.12460748412491</v>
      </c>
      <c r="H23" s="573">
        <v>11835.576250026113</v>
      </c>
      <c r="I23" s="419">
        <v>46479.542810800805</v>
      </c>
      <c r="J23" s="1080">
        <v>-74.535945204530307</v>
      </c>
    </row>
    <row r="24" spans="1:10" ht="13.05" customHeight="1">
      <c r="A24" s="523" t="s">
        <v>654</v>
      </c>
      <c r="B24" s="419">
        <v>622827.4109728433</v>
      </c>
      <c r="C24" s="419">
        <v>191047.15819565055</v>
      </c>
      <c r="D24" s="1075">
        <v>226.00715805204939</v>
      </c>
      <c r="E24" s="718">
        <v>609084.07055505097</v>
      </c>
      <c r="F24" s="419">
        <v>164589.75516411156</v>
      </c>
      <c r="G24" s="1080">
        <v>270.06195795585</v>
      </c>
      <c r="H24" s="573">
        <v>13743.340417779291</v>
      </c>
      <c r="I24" s="419">
        <v>26457.40303154014</v>
      </c>
      <c r="J24" s="1080">
        <v>-48.054839693088113</v>
      </c>
    </row>
    <row r="25" spans="1:10" ht="13.05" customHeight="1">
      <c r="A25" s="523" t="s">
        <v>655</v>
      </c>
      <c r="B25" s="419">
        <v>618190.68612287636</v>
      </c>
      <c r="C25" s="419">
        <v>188769.87671798537</v>
      </c>
      <c r="D25" s="1075">
        <v>227.48375793370275</v>
      </c>
      <c r="E25" s="718">
        <v>604450.20106409781</v>
      </c>
      <c r="F25" s="419">
        <v>162692.72516026461</v>
      </c>
      <c r="G25" s="1080">
        <v>271.52872107137472</v>
      </c>
      <c r="H25" s="573">
        <v>13740.485058778251</v>
      </c>
      <c r="I25" s="419">
        <v>26077.151557723308</v>
      </c>
      <c r="J25" s="1080">
        <v>-47.308336079717606</v>
      </c>
    </row>
    <row r="26" spans="1:10" ht="13.05" customHeight="1">
      <c r="A26" s="523" t="s">
        <v>656</v>
      </c>
      <c r="B26" s="419">
        <v>5384.2211593335533</v>
      </c>
      <c r="C26" s="419">
        <v>2864.9568476334871</v>
      </c>
      <c r="D26" s="1075">
        <v>87.933761158777315</v>
      </c>
      <c r="E26" s="718">
        <v>5299.7965947937755</v>
      </c>
      <c r="F26" s="419">
        <v>2385.3477981278788</v>
      </c>
      <c r="G26" s="1080">
        <v>122.18129360226962</v>
      </c>
      <c r="H26" s="573">
        <v>84.424564539769008</v>
      </c>
      <c r="I26" s="419">
        <v>479.60904950560166</v>
      </c>
      <c r="J26" s="1080">
        <v>-82.397211931927288</v>
      </c>
    </row>
    <row r="27" spans="1:10" ht="13.05" customHeight="1">
      <c r="A27" s="523" t="s">
        <v>657</v>
      </c>
      <c r="B27" s="419">
        <v>5998.5051890493387</v>
      </c>
      <c r="C27" s="419">
        <v>2233.2433770789089</v>
      </c>
      <c r="D27" s="1075">
        <v>168.600603526491</v>
      </c>
      <c r="E27" s="718">
        <v>5838.7462020926896</v>
      </c>
      <c r="F27" s="419">
        <v>1881.6038167913039</v>
      </c>
      <c r="G27" s="1080">
        <v>210.30688554030968</v>
      </c>
      <c r="H27" s="573">
        <v>159.75898695665546</v>
      </c>
      <c r="I27" s="419">
        <v>351.63956028761407</v>
      </c>
      <c r="J27" s="1080">
        <v>-54.567402249626042</v>
      </c>
    </row>
    <row r="28" spans="1:10" ht="13.05" customHeight="1">
      <c r="A28" s="523" t="s">
        <v>658</v>
      </c>
      <c r="B28" s="419">
        <v>131570.08864378688</v>
      </c>
      <c r="C28" s="419">
        <v>48212.542801364863</v>
      </c>
      <c r="D28" s="1075">
        <v>172.89597477953853</v>
      </c>
      <c r="E28" s="718">
        <v>130394.0474465623</v>
      </c>
      <c r="F28" s="419">
        <v>43703.56654417939</v>
      </c>
      <c r="G28" s="1080">
        <v>198.36019747895995</v>
      </c>
      <c r="H28" s="573">
        <v>1176.041197225099</v>
      </c>
      <c r="I28" s="419">
        <v>4508.9762571879528</v>
      </c>
      <c r="J28" s="1080">
        <v>-73.91777800226113</v>
      </c>
    </row>
    <row r="29" spans="1:10" ht="13.05" customHeight="1">
      <c r="A29" s="523" t="s">
        <v>247</v>
      </c>
      <c r="B29" s="419">
        <v>158700.31719462838</v>
      </c>
      <c r="C29" s="419">
        <v>58370.618894278523</v>
      </c>
      <c r="D29" s="1075">
        <v>171.88390358181408</v>
      </c>
      <c r="E29" s="718">
        <v>156602.68101989367</v>
      </c>
      <c r="F29" s="419">
        <v>47166.317861917116</v>
      </c>
      <c r="G29" s="1080">
        <v>232.02227377248232</v>
      </c>
      <c r="H29" s="573">
        <v>2097.6361747319779</v>
      </c>
      <c r="I29" s="419">
        <v>11204.301032355741</v>
      </c>
      <c r="J29" s="1080">
        <v>-81.278295105830949</v>
      </c>
    </row>
    <row r="30" spans="1:10" ht="13.05" customHeight="1">
      <c r="A30" s="523" t="s">
        <v>659</v>
      </c>
      <c r="B30" s="419">
        <v>21953.024005604304</v>
      </c>
      <c r="C30" s="419">
        <v>8956.4554082226878</v>
      </c>
      <c r="D30" s="1075">
        <v>145.10839394622349</v>
      </c>
      <c r="E30" s="718">
        <v>21679.707423880758</v>
      </c>
      <c r="F30" s="419">
        <v>6500.3893767680493</v>
      </c>
      <c r="G30" s="1080">
        <v>233.51398150643962</v>
      </c>
      <c r="H30" s="573">
        <v>273.31658172348176</v>
      </c>
      <c r="I30" s="419">
        <v>2456.0660314545585</v>
      </c>
      <c r="J30" s="1080">
        <v>-88.871773876469632</v>
      </c>
    </row>
    <row r="31" spans="1:10" ht="13.05" customHeight="1">
      <c r="A31" s="523" t="s">
        <v>660</v>
      </c>
      <c r="B31" s="419">
        <v>152420.24428006154</v>
      </c>
      <c r="C31" s="419">
        <v>55575.096802611581</v>
      </c>
      <c r="D31" s="1075">
        <v>174.25997083085429</v>
      </c>
      <c r="E31" s="718">
        <v>150411.97444861024</v>
      </c>
      <c r="F31" s="419">
        <v>45114.694603001415</v>
      </c>
      <c r="G31" s="1080">
        <v>233.39907489610616</v>
      </c>
      <c r="H31" s="573">
        <v>2008.2698314477102</v>
      </c>
      <c r="I31" s="419">
        <v>10460.402199605716</v>
      </c>
      <c r="J31" s="1080">
        <v>-80.801217839182058</v>
      </c>
    </row>
    <row r="32" spans="1:10" ht="13.05" customHeight="1">
      <c r="A32" s="58" t="s">
        <v>661</v>
      </c>
      <c r="B32" s="180"/>
      <c r="C32" s="180"/>
      <c r="D32" s="180"/>
      <c r="E32" s="179"/>
      <c r="F32" s="180"/>
      <c r="G32" s="1081"/>
      <c r="H32" s="180"/>
      <c r="I32" s="180"/>
      <c r="J32" s="1081"/>
    </row>
    <row r="33" spans="1:10" ht="13.05" customHeight="1">
      <c r="A33" s="524" t="s">
        <v>662</v>
      </c>
      <c r="B33" s="574">
        <v>9.9068572276489029</v>
      </c>
      <c r="C33" s="574">
        <v>11.841647209907133</v>
      </c>
      <c r="D33" s="1075">
        <v>-16.338858504748544</v>
      </c>
      <c r="E33" s="719">
        <v>9.6632405792577316</v>
      </c>
      <c r="F33" s="574">
        <v>13.916499038563785</v>
      </c>
      <c r="G33" s="1080">
        <v>-30.562704366377769</v>
      </c>
      <c r="H33" s="574">
        <v>14.57342685405561</v>
      </c>
      <c r="I33" s="574">
        <v>8.9997821632516697</v>
      </c>
      <c r="J33" s="1080">
        <v>61.930884433653354</v>
      </c>
    </row>
    <row r="34" spans="1:10" ht="13.05" customHeight="1">
      <c r="A34" s="524" t="s">
        <v>663</v>
      </c>
      <c r="B34" s="574">
        <v>9.6926052409163219</v>
      </c>
      <c r="C34" s="574">
        <v>12.013908523655596</v>
      </c>
      <c r="D34" s="1075">
        <v>-19.321799214373804</v>
      </c>
      <c r="E34" s="719">
        <v>9.5379775495871506</v>
      </c>
      <c r="F34" s="574">
        <v>11.700929918811829</v>
      </c>
      <c r="G34" s="1080">
        <v>-18.48530317019722</v>
      </c>
      <c r="H34" s="574">
        <v>16.494747866475674</v>
      </c>
      <c r="I34" s="574">
        <v>13.966550553066373</v>
      </c>
      <c r="J34" s="1080">
        <v>18.101801900213886</v>
      </c>
    </row>
    <row r="35" spans="1:10" ht="13.05" customHeight="1">
      <c r="A35" s="524" t="s">
        <v>664</v>
      </c>
      <c r="B35" s="574">
        <v>9.2045576880303628</v>
      </c>
      <c r="C35" s="574">
        <v>11.449241183638248</v>
      </c>
      <c r="D35" s="1075">
        <v>-19.605521969575523</v>
      </c>
      <c r="E35" s="719">
        <v>9.3165346484619409</v>
      </c>
      <c r="F35" s="574">
        <v>12.46296998875007</v>
      </c>
      <c r="G35" s="1080">
        <v>-25.246272302094251</v>
      </c>
      <c r="H35" s="574">
        <v>2.175144900107973</v>
      </c>
      <c r="I35" s="574">
        <v>6.4074352050711321</v>
      </c>
      <c r="J35" s="1080">
        <v>-66.052799123329947</v>
      </c>
    </row>
    <row r="36" spans="1:10" ht="13.05" customHeight="1">
      <c r="A36" s="524" t="s">
        <v>665</v>
      </c>
      <c r="B36" s="574">
        <v>3.9450909680625155</v>
      </c>
      <c r="C36" s="574">
        <v>4.9366053646900285</v>
      </c>
      <c r="D36" s="1075">
        <v>-20.084943465797387</v>
      </c>
      <c r="E36" s="719">
        <v>4.0158033622800273</v>
      </c>
      <c r="F36" s="574">
        <v>5.3825736354714353</v>
      </c>
      <c r="G36" s="1080">
        <v>-25.392504882503086</v>
      </c>
      <c r="H36" s="574">
        <v>1.360749823670987</v>
      </c>
      <c r="I36" s="574">
        <v>2.5502538410339173</v>
      </c>
      <c r="J36" s="1080">
        <v>-46.642573308729332</v>
      </c>
    </row>
    <row r="37" spans="1:10" ht="13.05" customHeight="1">
      <c r="A37" s="524" t="s">
        <v>666</v>
      </c>
      <c r="B37" s="574">
        <v>9.4875081979392792</v>
      </c>
      <c r="C37" s="574">
        <v>11.31283002361428</v>
      </c>
      <c r="D37" s="1075">
        <v>-16.13497084164478</v>
      </c>
      <c r="E37" s="719">
        <v>9.4636695291019191</v>
      </c>
      <c r="F37" s="574">
        <v>11.374041277726928</v>
      </c>
      <c r="G37" s="1080">
        <v>-16.795892523847002</v>
      </c>
      <c r="H37" s="574">
        <v>12.130630329003791</v>
      </c>
      <c r="I37" s="574">
        <v>10.71953567811847</v>
      </c>
      <c r="J37" s="1080">
        <v>13.163766540427257</v>
      </c>
    </row>
    <row r="38" spans="1:10" ht="13.05" customHeight="1">
      <c r="A38" s="524" t="s">
        <v>667</v>
      </c>
      <c r="B38" s="574">
        <v>10.759867080617759</v>
      </c>
      <c r="C38" s="574">
        <v>13.355461201115123</v>
      </c>
      <c r="D38" s="1075">
        <v>-19.434702264573556</v>
      </c>
      <c r="E38" s="719">
        <v>10.590159093079917</v>
      </c>
      <c r="F38" s="574">
        <v>14.158765628528748</v>
      </c>
      <c r="G38" s="1080">
        <v>-25.204220686147828</v>
      </c>
      <c r="H38" s="574">
        <v>23.429712385077519</v>
      </c>
      <c r="I38" s="574">
        <v>9.9738212528624395</v>
      </c>
      <c r="J38" s="1080">
        <v>134.91209428235243</v>
      </c>
    </row>
    <row r="39" spans="1:10" ht="13.05" customHeight="1">
      <c r="A39" s="524" t="s">
        <v>668</v>
      </c>
      <c r="B39" s="574">
        <v>4.4570977678830612</v>
      </c>
      <c r="C39" s="574">
        <v>5.6562692864552062</v>
      </c>
      <c r="D39" s="1075">
        <v>-21.200750138324263</v>
      </c>
      <c r="E39" s="719">
        <v>4.4157189813694053</v>
      </c>
      <c r="F39" s="574">
        <v>6.6769114953155073</v>
      </c>
      <c r="G39" s="1080">
        <v>-33.865845241958723</v>
      </c>
      <c r="H39" s="574">
        <v>7.7392988678467871</v>
      </c>
      <c r="I39" s="574">
        <v>2.9549690416782108</v>
      </c>
      <c r="J39" s="1080">
        <v>161.90795093580471</v>
      </c>
    </row>
    <row r="40" spans="1:10" ht="13.05" customHeight="1">
      <c r="A40" s="524" t="s">
        <v>669</v>
      </c>
      <c r="B40" s="574">
        <v>10.561245010305317</v>
      </c>
      <c r="C40" s="574">
        <v>13.115702072017218</v>
      </c>
      <c r="D40" s="1075">
        <v>-19.476327288357055</v>
      </c>
      <c r="E40" s="719">
        <v>10.389570488320199</v>
      </c>
      <c r="F40" s="574">
        <v>13.840597195847133</v>
      </c>
      <c r="G40" s="1080">
        <v>-24.934088166097435</v>
      </c>
      <c r="H40" s="574">
        <v>23.419031055754186</v>
      </c>
      <c r="I40" s="574">
        <v>9.9893000937049035</v>
      </c>
      <c r="J40" s="1080">
        <v>134.44116040234374</v>
      </c>
    </row>
    <row r="41" spans="1:10" ht="13.05" customHeight="1">
      <c r="A41" s="524" t="s">
        <v>670</v>
      </c>
      <c r="B41" s="574">
        <v>10.494467422085908</v>
      </c>
      <c r="C41" s="574">
        <v>13.077734223715858</v>
      </c>
      <c r="D41" s="1075">
        <v>-19.753167922202586</v>
      </c>
      <c r="E41" s="719">
        <v>10.326928691010734</v>
      </c>
      <c r="F41" s="574">
        <v>13.338006034675606</v>
      </c>
      <c r="G41" s="1080">
        <v>-22.575168550957294</v>
      </c>
      <c r="H41" s="574">
        <v>17.001348023423283</v>
      </c>
      <c r="I41" s="574">
        <v>12.082788272366098</v>
      </c>
      <c r="J41" s="1080">
        <v>40.707158316314796</v>
      </c>
    </row>
    <row r="42" spans="1:10" ht="13.05" customHeight="1">
      <c r="A42" s="94" t="s">
        <v>250</v>
      </c>
      <c r="B42" s="180"/>
      <c r="C42" s="181"/>
      <c r="D42" s="182"/>
      <c r="E42" s="179"/>
      <c r="F42" s="181"/>
      <c r="G42" s="1082"/>
      <c r="H42" s="180"/>
      <c r="I42" s="181"/>
      <c r="J42" s="1082"/>
    </row>
    <row r="43" spans="1:10" ht="13.05" customHeight="1">
      <c r="A43" s="204" t="s">
        <v>751</v>
      </c>
      <c r="B43" s="419">
        <v>1084786.3589241176</v>
      </c>
      <c r="C43" s="419">
        <v>377812.44903565821</v>
      </c>
      <c r="D43" s="1075">
        <v>187.12297905825088</v>
      </c>
      <c r="E43" s="718">
        <v>1057556.4650549949</v>
      </c>
      <c r="F43" s="419">
        <v>299472.31295218907</v>
      </c>
      <c r="G43" s="1080">
        <v>253.1399796627725</v>
      </c>
      <c r="H43" s="573">
        <v>27229.893869428608</v>
      </c>
      <c r="I43" s="419">
        <v>78340.136083404228</v>
      </c>
      <c r="J43" s="1080">
        <v>-65.241451916245708</v>
      </c>
    </row>
    <row r="44" spans="1:10" ht="13.05" customHeight="1">
      <c r="A44" s="94" t="s">
        <v>266</v>
      </c>
      <c r="B44" s="181"/>
      <c r="C44" s="181"/>
      <c r="D44" s="180"/>
      <c r="E44" s="274"/>
      <c r="F44" s="181"/>
      <c r="G44" s="1081"/>
      <c r="H44" s="181"/>
      <c r="I44" s="181"/>
      <c r="J44" s="1081"/>
    </row>
    <row r="45" spans="1:10" ht="13.05" customHeight="1">
      <c r="A45" s="524" t="s">
        <v>682</v>
      </c>
      <c r="B45" s="419">
        <v>1019695.2192935526</v>
      </c>
      <c r="C45" s="419">
        <v>346000.29624119913</v>
      </c>
      <c r="D45" s="1075">
        <v>194.7093486251573</v>
      </c>
      <c r="E45" s="718">
        <v>995230.40098249551</v>
      </c>
      <c r="F45" s="419">
        <v>272585.39273194829</v>
      </c>
      <c r="G45" s="1080">
        <v>265.10775247636735</v>
      </c>
      <c r="H45" s="573">
        <v>24464.818311066392</v>
      </c>
      <c r="I45" s="419">
        <v>73414.903509207506</v>
      </c>
      <c r="J45" s="1080">
        <v>-66.675951146625039</v>
      </c>
    </row>
    <row r="46" spans="1:10" ht="13.05" customHeight="1">
      <c r="A46" s="524" t="s">
        <v>683</v>
      </c>
      <c r="B46" s="419">
        <v>995863.37237876153</v>
      </c>
      <c r="C46" s="419">
        <v>339875.33474898094</v>
      </c>
      <c r="D46" s="1075">
        <v>193.00842707937855</v>
      </c>
      <c r="E46" s="718">
        <v>971755.62704568321</v>
      </c>
      <c r="F46" s="419">
        <v>267903.62762946379</v>
      </c>
      <c r="G46" s="1080">
        <v>262.72581884919964</v>
      </c>
      <c r="H46" s="573">
        <v>24107.745333049399</v>
      </c>
      <c r="I46" s="419">
        <v>71971.707119478582</v>
      </c>
      <c r="J46" s="1080">
        <v>-66.50385783815203</v>
      </c>
    </row>
    <row r="47" spans="1:10" ht="13.05" customHeight="1">
      <c r="A47" s="524" t="s">
        <v>684</v>
      </c>
      <c r="B47" s="419">
        <v>24387.55511671053</v>
      </c>
      <c r="C47" s="419">
        <v>6048.9667056226408</v>
      </c>
      <c r="D47" s="1075">
        <v>303.1689427888864</v>
      </c>
      <c r="E47" s="718">
        <v>24019.172621616894</v>
      </c>
      <c r="F47" s="419">
        <v>4592.026442293396</v>
      </c>
      <c r="G47" s="1080">
        <v>423.0625938996335</v>
      </c>
      <c r="H47" s="573">
        <v>368.38249509370132</v>
      </c>
      <c r="I47" s="419">
        <v>1456.9402633292646</v>
      </c>
      <c r="J47" s="1080">
        <v>-74.715332922991109</v>
      </c>
    </row>
    <row r="48" spans="1:10" ht="13.05" customHeight="1">
      <c r="A48" s="524" t="s">
        <v>685</v>
      </c>
      <c r="B48" s="419">
        <v>7368.1208712641483</v>
      </c>
      <c r="C48" s="419">
        <v>2220.5210076009785</v>
      </c>
      <c r="D48" s="1075">
        <v>231.81946246140535</v>
      </c>
      <c r="E48" s="718">
        <v>7332.8930199957449</v>
      </c>
      <c r="F48" s="419">
        <v>1849.6982658441477</v>
      </c>
      <c r="G48" s="1080">
        <v>296.4372544107473</v>
      </c>
      <c r="H48" s="573">
        <v>35.227851268401864</v>
      </c>
      <c r="I48" s="419">
        <v>370.82274175683614</v>
      </c>
      <c r="J48" s="1080">
        <v>-90.500083381751637</v>
      </c>
    </row>
    <row r="49" spans="1:10" ht="13.05" customHeight="1">
      <c r="A49" s="524" t="s">
        <v>686</v>
      </c>
      <c r="B49" s="419">
        <v>6121.3784575508398</v>
      </c>
      <c r="C49" s="419">
        <v>6572.2328040907423</v>
      </c>
      <c r="D49" s="1075">
        <v>-6.8599874651317556</v>
      </c>
      <c r="E49" s="718">
        <v>5898.1776542853568</v>
      </c>
      <c r="F49" s="419">
        <v>4822.8709990996467</v>
      </c>
      <c r="G49" s="1080">
        <v>22.295986257696974</v>
      </c>
      <c r="H49" s="573">
        <v>223.20080326547568</v>
      </c>
      <c r="I49" s="419">
        <v>1749.361804991127</v>
      </c>
      <c r="J49" s="1080">
        <v>-87.241015401807758</v>
      </c>
    </row>
    <row r="50" spans="1:10" ht="13.05" customHeight="1">
      <c r="A50" s="524" t="s">
        <v>687</v>
      </c>
      <c r="B50" s="419">
        <v>3594.2216772237562</v>
      </c>
      <c r="C50" s="419">
        <v>4765.271008403447</v>
      </c>
      <c r="D50" s="1075">
        <v>-24.574663835793853</v>
      </c>
      <c r="E50" s="718">
        <v>3577.9144242723378</v>
      </c>
      <c r="F50" s="419">
        <v>3682.3983818407596</v>
      </c>
      <c r="G50" s="1080">
        <v>-2.8373887541247589</v>
      </c>
      <c r="H50" s="573">
        <v>16.30725295141843</v>
      </c>
      <c r="I50" s="419">
        <v>1082.8726265626797</v>
      </c>
      <c r="J50" s="1080">
        <v>-98.494074690651118</v>
      </c>
    </row>
    <row r="51" spans="1:10" ht="13.05" customHeight="1">
      <c r="A51" s="524" t="s">
        <v>688</v>
      </c>
      <c r="B51" s="419">
        <v>1633.6121997592102</v>
      </c>
      <c r="C51" s="419">
        <v>1076.8899011346521</v>
      </c>
      <c r="D51" s="1075">
        <v>51.697234604760837</v>
      </c>
      <c r="E51" s="718">
        <v>1505.9854868440227</v>
      </c>
      <c r="F51" s="419">
        <v>827.22278327777974</v>
      </c>
      <c r="G51" s="1080">
        <v>82.053192596644891</v>
      </c>
      <c r="H51" s="573">
        <v>127.62671291518777</v>
      </c>
      <c r="I51" s="419">
        <v>249.6671178568711</v>
      </c>
      <c r="J51" s="1080">
        <v>-48.881248756052265</v>
      </c>
    </row>
    <row r="52" spans="1:10" ht="13.05" customHeight="1">
      <c r="A52" s="524" t="s">
        <v>689</v>
      </c>
      <c r="B52" s="419">
        <v>1021.740482033858</v>
      </c>
      <c r="C52" s="419">
        <v>836.06917506341938</v>
      </c>
      <c r="D52" s="1075">
        <v>22.207648901342971</v>
      </c>
      <c r="E52" s="718">
        <v>935.68974071654486</v>
      </c>
      <c r="F52" s="419">
        <v>405.32554586439278</v>
      </c>
      <c r="G52" s="1080">
        <v>130.84894358708706</v>
      </c>
      <c r="H52" s="573">
        <v>86.050741317313069</v>
      </c>
      <c r="I52" s="419">
        <v>430.74362919902711</v>
      </c>
      <c r="J52" s="1080">
        <v>-80.022747758956896</v>
      </c>
    </row>
    <row r="53" spans="1:10" ht="13.05" customHeight="1">
      <c r="A53" s="524" t="s">
        <v>690</v>
      </c>
      <c r="B53" s="419">
        <v>17448.455968631133</v>
      </c>
      <c r="C53" s="419">
        <v>9966.738544803251</v>
      </c>
      <c r="D53" s="1075">
        <v>75.066857530128743</v>
      </c>
      <c r="E53" s="718">
        <v>17232.606858674812</v>
      </c>
      <c r="F53" s="419">
        <v>9705.9447782731531</v>
      </c>
      <c r="G53" s="1080">
        <v>77.546928736398343</v>
      </c>
      <c r="H53" s="573">
        <v>215.84910995625995</v>
      </c>
      <c r="I53" s="419">
        <v>260.79376653006699</v>
      </c>
      <c r="J53" s="1080">
        <v>-17.233792498880661</v>
      </c>
    </row>
    <row r="54" spans="1:10" ht="13.05" customHeight="1">
      <c r="A54" s="524" t="s">
        <v>691</v>
      </c>
      <c r="B54" s="419">
        <v>58960.373649850611</v>
      </c>
      <c r="C54" s="419">
        <v>19827.492676393133</v>
      </c>
      <c r="D54" s="1075">
        <v>197.36676549148137</v>
      </c>
      <c r="E54" s="718">
        <v>57013.873334297525</v>
      </c>
      <c r="F54" s="419">
        <v>17581.020545597978</v>
      </c>
      <c r="G54" s="1080">
        <v>224.29217169974208</v>
      </c>
      <c r="H54" s="573">
        <v>1946.5003155534075</v>
      </c>
      <c r="I54" s="419">
        <v>2246.4721307957138</v>
      </c>
      <c r="J54" s="1080">
        <v>-13.353017432540081</v>
      </c>
    </row>
    <row r="55" spans="1:10" ht="13.05" customHeight="1">
      <c r="A55" s="524" t="s">
        <v>692</v>
      </c>
      <c r="B55" s="419">
        <v>2003.2713711365832</v>
      </c>
      <c r="C55" s="419">
        <v>1448.9294871665454</v>
      </c>
      <c r="D55" s="1075">
        <v>38.258720585090813</v>
      </c>
      <c r="E55" s="718">
        <v>1894.3984303444167</v>
      </c>
      <c r="F55" s="419">
        <v>1407.5941589071099</v>
      </c>
      <c r="G55" s="1080">
        <v>34.584135516395833</v>
      </c>
      <c r="H55" s="573">
        <v>108.87294079216403</v>
      </c>
      <c r="I55" s="419">
        <v>41.335328259435187</v>
      </c>
      <c r="J55" s="1080">
        <v>163.38956378630604</v>
      </c>
    </row>
    <row r="56" spans="1:10" ht="13.05" customHeight="1">
      <c r="A56" s="524" t="s">
        <v>693</v>
      </c>
      <c r="B56" s="419">
        <v>1405.6681800935278</v>
      </c>
      <c r="C56" s="419">
        <v>731.09459292181577</v>
      </c>
      <c r="D56" s="1075">
        <v>92.268988678439285</v>
      </c>
      <c r="E56" s="718">
        <v>1179.9895010174753</v>
      </c>
      <c r="F56" s="419">
        <v>444.71963053326897</v>
      </c>
      <c r="G56" s="1080">
        <v>165.33335162257958</v>
      </c>
      <c r="H56" s="573">
        <v>225.6786790760479</v>
      </c>
      <c r="I56" s="419">
        <v>286.37496238854607</v>
      </c>
      <c r="J56" s="1080">
        <v>-21.194689230599373</v>
      </c>
    </row>
    <row r="57" spans="1:10" ht="13.05" customHeight="1">
      <c r="A57" s="524" t="s">
        <v>694</v>
      </c>
      <c r="B57" s="419">
        <v>1693.3657762161824</v>
      </c>
      <c r="C57" s="419">
        <v>1209.7480813771106</v>
      </c>
      <c r="D57" s="1075">
        <v>39.97672757526081</v>
      </c>
      <c r="E57" s="718">
        <v>1616.8805774497171</v>
      </c>
      <c r="F57" s="419">
        <v>922.06550067899752</v>
      </c>
      <c r="G57" s="1080">
        <v>75.354199485727037</v>
      </c>
      <c r="H57" s="573">
        <v>76.485198766468898</v>
      </c>
      <c r="I57" s="419">
        <v>287.68258069811486</v>
      </c>
      <c r="J57" s="1080">
        <v>-73.413336816965611</v>
      </c>
    </row>
    <row r="58" spans="1:10" ht="13.05" customHeight="1">
      <c r="A58" s="524" t="s">
        <v>695</v>
      </c>
      <c r="B58" s="419">
        <v>16283.361260756285</v>
      </c>
      <c r="C58" s="419">
        <v>8472.2717228042038</v>
      </c>
      <c r="D58" s="1075">
        <v>92.195928005089044</v>
      </c>
      <c r="E58" s="718">
        <v>15807.720051652856</v>
      </c>
      <c r="F58" s="419">
        <v>6614.1471445673888</v>
      </c>
      <c r="G58" s="1080">
        <v>138.99861472898621</v>
      </c>
      <c r="H58" s="573">
        <v>475.64120910340432</v>
      </c>
      <c r="I58" s="419">
        <v>1858.1245782367851</v>
      </c>
      <c r="J58" s="1080">
        <v>-74.402081826249216</v>
      </c>
    </row>
    <row r="59" spans="1:10" ht="13.05" customHeight="1">
      <c r="A59" s="432" t="s">
        <v>748</v>
      </c>
      <c r="B59" s="435">
        <v>46.650489441798683</v>
      </c>
      <c r="C59" s="435">
        <v>49.43273153885125</v>
      </c>
      <c r="D59" s="1083">
        <v>-5.6283397871021652</v>
      </c>
      <c r="E59" s="721">
        <v>46.639773524359562</v>
      </c>
      <c r="F59" s="435">
        <v>49.788391006650699</v>
      </c>
      <c r="G59" s="433">
        <v>-6.3239992669587348</v>
      </c>
      <c r="H59" s="578">
        <v>47.104400816173985</v>
      </c>
      <c r="I59" s="435">
        <v>48.032151730817041</v>
      </c>
      <c r="J59" s="433">
        <v>-1.9315206194433721</v>
      </c>
    </row>
    <row r="60" spans="1:10">
      <c r="A60" s="399" t="s">
        <v>293</v>
      </c>
      <c r="C60" s="189"/>
      <c r="D60" s="189"/>
      <c r="G60" s="189"/>
      <c r="J60" s="189"/>
    </row>
    <row r="61" spans="1:10" s="2" customFormat="1" ht="13.8">
      <c r="A61" s="293" t="s">
        <v>296</v>
      </c>
      <c r="B61" s="209"/>
      <c r="C61" s="261"/>
      <c r="D61" s="258"/>
      <c r="E61" s="255"/>
      <c r="F61" s="255"/>
      <c r="G61" s="255"/>
      <c r="H61" s="255"/>
      <c r="I61" s="255"/>
      <c r="J61" s="255"/>
    </row>
    <row r="62" spans="1:10" s="2" customFormat="1" ht="13.8">
      <c r="A62" s="293" t="s">
        <v>297</v>
      </c>
      <c r="B62" s="209"/>
      <c r="C62" s="255"/>
      <c r="D62" s="255"/>
      <c r="E62" s="255"/>
      <c r="F62" s="255"/>
      <c r="G62" s="255"/>
      <c r="H62" s="255"/>
      <c r="I62" s="255"/>
      <c r="J62" s="255"/>
    </row>
    <row r="63" spans="1:10">
      <c r="A63" s="293" t="s">
        <v>298</v>
      </c>
      <c r="C63" s="189"/>
      <c r="D63" s="189"/>
      <c r="G63" s="189"/>
      <c r="J63" s="189"/>
    </row>
    <row r="64" spans="1:10" ht="12" customHeight="1">
      <c r="A64" s="299"/>
      <c r="C64" s="189"/>
      <c r="D64" s="189"/>
      <c r="G64" s="189"/>
      <c r="J64" s="189"/>
    </row>
    <row r="65" ht="24.75" customHeight="1"/>
    <row r="66" ht="36.75" customHeight="1"/>
    <row r="67" ht="12.75" customHeight="1"/>
    <row r="71" ht="12.75" customHeight="1"/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E4:G4"/>
    <mergeCell ref="H4:J4"/>
    <mergeCell ref="B4:D4"/>
  </mergeCells>
  <phoneticPr fontId="34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28"/>
  <dimension ref="A1:L70"/>
  <sheetViews>
    <sheetView showGridLines="0" workbookViewId="0">
      <selection activeCell="E58" sqref="E58"/>
    </sheetView>
  </sheetViews>
  <sheetFormatPr defaultColWidth="9.21875" defaultRowHeight="11.4"/>
  <cols>
    <col min="1" max="1" width="32.5546875" style="3" customWidth="1"/>
    <col min="2" max="2" width="10.44140625" style="10" customWidth="1"/>
    <col min="3" max="4" width="10.44140625" style="3" customWidth="1"/>
    <col min="5" max="5" width="10.44140625" style="10" customWidth="1"/>
    <col min="6" max="6" width="10.44140625" style="95" customWidth="1"/>
    <col min="7" max="7" width="10.44140625" style="3" customWidth="1"/>
    <col min="8" max="8" width="10.44140625" style="15" customWidth="1"/>
    <col min="9" max="9" width="10.44140625" style="95" customWidth="1"/>
    <col min="10" max="10" width="10.44140625" style="3" customWidth="1"/>
    <col min="11" max="16384" width="9.21875" style="3"/>
  </cols>
  <sheetData>
    <row r="1" spans="1:12" s="2" customFormat="1" ht="15.6">
      <c r="A1" s="1317" t="s">
        <v>752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2" spans="1:12" s="2" customFormat="1" ht="15.6">
      <c r="A2" s="1317" t="s">
        <v>207</v>
      </c>
      <c r="B2" s="1317"/>
      <c r="C2" s="1317"/>
      <c r="D2" s="1317"/>
      <c r="E2" s="1317"/>
      <c r="F2" s="1317"/>
      <c r="G2" s="1317"/>
      <c r="H2" s="1317"/>
      <c r="I2" s="1317"/>
      <c r="J2" s="1317"/>
      <c r="L2" s="569"/>
    </row>
    <row r="3" spans="1:12" s="2" customFormat="1" ht="13.8">
      <c r="A3" s="102"/>
      <c r="B3" s="10"/>
      <c r="C3" s="126"/>
      <c r="D3" s="189"/>
      <c r="E3" s="93"/>
      <c r="F3" s="126"/>
      <c r="G3" s="189"/>
      <c r="H3" s="93"/>
      <c r="I3" s="126"/>
      <c r="J3" s="93"/>
    </row>
    <row r="4" spans="1:12" ht="12">
      <c r="A4" s="1412" t="s">
        <v>753</v>
      </c>
      <c r="B4" s="1414" t="s">
        <v>197</v>
      </c>
      <c r="C4" s="1413"/>
      <c r="D4" s="1415"/>
      <c r="E4" s="1413" t="s">
        <v>208</v>
      </c>
      <c r="F4" s="1413"/>
      <c r="G4" s="1413"/>
      <c r="H4" s="1414" t="s">
        <v>209</v>
      </c>
      <c r="I4" s="1413"/>
      <c r="J4" s="1415"/>
      <c r="K4" s="189"/>
      <c r="L4" s="189"/>
    </row>
    <row r="5" spans="1:12" ht="22.8">
      <c r="A5" s="1401" t="s">
        <v>732</v>
      </c>
      <c r="B5" s="412">
        <v>2021</v>
      </c>
      <c r="C5" s="413">
        <v>2020</v>
      </c>
      <c r="D5" s="657" t="s">
        <v>733</v>
      </c>
      <c r="E5" s="413">
        <v>2021</v>
      </c>
      <c r="F5" s="413">
        <v>2020</v>
      </c>
      <c r="G5" s="414" t="s">
        <v>733</v>
      </c>
      <c r="H5" s="412">
        <v>2021</v>
      </c>
      <c r="I5" s="413">
        <v>2020</v>
      </c>
      <c r="J5" s="417" t="s">
        <v>733</v>
      </c>
      <c r="K5" s="189"/>
      <c r="L5" s="189"/>
    </row>
    <row r="6" spans="1:12" ht="13.05" customHeight="1">
      <c r="A6" s="206" t="s">
        <v>734</v>
      </c>
      <c r="B6" s="1077">
        <v>5483143.9594315058</v>
      </c>
      <c r="C6" s="1077">
        <v>1797170.9776491718</v>
      </c>
      <c r="D6" s="1078">
        <v>205.09862598626262</v>
      </c>
      <c r="E6" s="717">
        <v>5380630.2810683772</v>
      </c>
      <c r="F6" s="1077">
        <v>1584089.0328360414</v>
      </c>
      <c r="G6" s="1079">
        <v>239.6671632424142</v>
      </c>
      <c r="H6" s="572">
        <v>102513.67836239329</v>
      </c>
      <c r="I6" s="1077">
        <v>213081.94481299768</v>
      </c>
      <c r="J6" s="1079">
        <v>-51.890021253391481</v>
      </c>
      <c r="K6" s="528"/>
      <c r="L6" s="189"/>
    </row>
    <row r="7" spans="1:12" s="5" customFormat="1" ht="13.05" customHeight="1">
      <c r="A7" s="206" t="s">
        <v>735</v>
      </c>
      <c r="B7" s="419">
        <v>563945.16411475092</v>
      </c>
      <c r="C7" s="419">
        <v>170693.49415941018</v>
      </c>
      <c r="D7" s="1075">
        <v>230.3846856565512</v>
      </c>
      <c r="E7" s="718">
        <v>556602.57489384804</v>
      </c>
      <c r="F7" s="419">
        <v>149136.52861808101</v>
      </c>
      <c r="G7" s="1080">
        <v>273.21679675087103</v>
      </c>
      <c r="H7" s="573">
        <v>7342.589220852331</v>
      </c>
      <c r="I7" s="419">
        <v>21556.965541316677</v>
      </c>
      <c r="J7" s="1080">
        <v>-65.938669768807117</v>
      </c>
      <c r="K7" s="1074"/>
      <c r="L7" s="1074"/>
    </row>
    <row r="8" spans="1:12" s="5" customFormat="1" ht="13.05" customHeight="1">
      <c r="A8" s="58" t="s">
        <v>639</v>
      </c>
      <c r="B8" s="180"/>
      <c r="C8" s="180"/>
      <c r="D8" s="180"/>
      <c r="E8" s="179"/>
      <c r="F8" s="180"/>
      <c r="G8" s="1081"/>
      <c r="H8" s="180"/>
      <c r="I8" s="180"/>
      <c r="J8" s="1081"/>
      <c r="K8" s="1074"/>
      <c r="L8" s="1074"/>
    </row>
    <row r="9" spans="1:12" s="5" customFormat="1" ht="13.05" customHeight="1">
      <c r="A9" s="423" t="s">
        <v>640</v>
      </c>
      <c r="B9" s="419">
        <v>55285.872291010957</v>
      </c>
      <c r="C9" s="419">
        <v>17196.891087429354</v>
      </c>
      <c r="D9" s="1075">
        <v>221.48759918252915</v>
      </c>
      <c r="E9" s="717">
        <v>54337.233018117709</v>
      </c>
      <c r="F9" s="419">
        <v>16141.644319249293</v>
      </c>
      <c r="G9" s="1080">
        <v>236.62761948805468</v>
      </c>
      <c r="H9" s="572">
        <v>948.6392728912042</v>
      </c>
      <c r="I9" s="419">
        <v>1055.2467681799051</v>
      </c>
      <c r="J9" s="1080">
        <v>-10.102612820371682</v>
      </c>
      <c r="K9" s="1074"/>
      <c r="L9" s="1074"/>
    </row>
    <row r="10" spans="1:12" s="5" customFormat="1" ht="13.05" customHeight="1">
      <c r="A10" s="423" t="s">
        <v>641</v>
      </c>
      <c r="B10" s="419">
        <v>229682.330992259</v>
      </c>
      <c r="C10" s="419">
        <v>84056.188642867754</v>
      </c>
      <c r="D10" s="1075">
        <v>173.24856706044304</v>
      </c>
      <c r="E10" s="718">
        <v>225718.28433993299</v>
      </c>
      <c r="F10" s="419">
        <v>74179.318581854735</v>
      </c>
      <c r="G10" s="1080">
        <v>204.28735212882737</v>
      </c>
      <c r="H10" s="573">
        <v>3964.0466523253217</v>
      </c>
      <c r="I10" s="419">
        <v>9876.8700610274464</v>
      </c>
      <c r="J10" s="1080">
        <v>-59.86535584823762</v>
      </c>
      <c r="K10" s="1074"/>
      <c r="L10" s="1074"/>
    </row>
    <row r="11" spans="1:12" s="5" customFormat="1" ht="13.05" customHeight="1">
      <c r="A11" s="423" t="s">
        <v>642</v>
      </c>
      <c r="B11" s="419">
        <v>278976.960831495</v>
      </c>
      <c r="C11" s="419">
        <v>69440.414429089375</v>
      </c>
      <c r="D11" s="1075">
        <v>301.75013805019637</v>
      </c>
      <c r="E11" s="718">
        <v>276547.05753586401</v>
      </c>
      <c r="F11" s="419">
        <v>58815.5657169798</v>
      </c>
      <c r="G11" s="1080">
        <v>370.19365394971635</v>
      </c>
      <c r="H11" s="573">
        <v>2429.9032956358669</v>
      </c>
      <c r="I11" s="419">
        <v>10624.84871210934</v>
      </c>
      <c r="J11" s="1080">
        <v>-77.129996280639162</v>
      </c>
      <c r="K11" s="1074"/>
      <c r="L11" s="1074"/>
    </row>
    <row r="12" spans="1:12" s="5" customFormat="1" ht="13.05" customHeight="1">
      <c r="A12" s="423" t="s">
        <v>643</v>
      </c>
      <c r="B12" s="574">
        <v>2.3722504459270408</v>
      </c>
      <c r="C12" s="574">
        <v>2.2398561684737492</v>
      </c>
      <c r="D12" s="1075">
        <v>5.9108383527816333</v>
      </c>
      <c r="E12" s="719">
        <v>2.3767834120178546</v>
      </c>
      <c r="F12" s="574">
        <v>2.2046565887056042</v>
      </c>
      <c r="G12" s="1080">
        <v>7.8074210829047752</v>
      </c>
      <c r="H12" s="574">
        <v>2.0726063857769663</v>
      </c>
      <c r="I12" s="574">
        <v>2.5179850417060545</v>
      </c>
      <c r="J12" s="1080">
        <v>-17.687899195275726</v>
      </c>
      <c r="K12" s="1074"/>
      <c r="L12" s="1074"/>
    </row>
    <row r="13" spans="1:12" s="5" customFormat="1" ht="13.05" customHeight="1">
      <c r="A13" s="58" t="s">
        <v>644</v>
      </c>
      <c r="B13" s="180"/>
      <c r="C13" s="180"/>
      <c r="D13" s="180"/>
      <c r="E13" s="179"/>
      <c r="F13" s="180"/>
      <c r="G13" s="1081"/>
      <c r="H13" s="180"/>
      <c r="I13" s="180"/>
      <c r="J13" s="1081"/>
      <c r="K13" s="1074"/>
      <c r="L13" s="1074"/>
    </row>
    <row r="14" spans="1:12" ht="13.05" customHeight="1">
      <c r="A14" s="204" t="s">
        <v>645</v>
      </c>
      <c r="B14" s="419">
        <v>83179.423131137533</v>
      </c>
      <c r="C14" s="419" t="s">
        <v>147</v>
      </c>
      <c r="D14" s="885" t="s">
        <v>147</v>
      </c>
      <c r="E14" s="717">
        <v>82430.004936322075</v>
      </c>
      <c r="F14" s="419">
        <v>19067.126835908275</v>
      </c>
      <c r="G14" s="885">
        <v>332.31476690596764</v>
      </c>
      <c r="H14" s="419">
        <v>749.41819481625237</v>
      </c>
      <c r="I14" s="419" t="s">
        <v>147</v>
      </c>
      <c r="J14" s="885" t="s">
        <v>147</v>
      </c>
      <c r="K14" s="189"/>
      <c r="L14" s="189"/>
    </row>
    <row r="15" spans="1:12" ht="13.05" customHeight="1">
      <c r="A15" s="204" t="s">
        <v>646</v>
      </c>
      <c r="B15" s="419">
        <v>480765.74098368979</v>
      </c>
      <c r="C15" s="419" t="s">
        <v>147</v>
      </c>
      <c r="D15" s="885" t="s">
        <v>147</v>
      </c>
      <c r="E15" s="718">
        <v>474172.56995764532</v>
      </c>
      <c r="F15" s="419">
        <v>130069.40178216899</v>
      </c>
      <c r="G15" s="885">
        <v>264.55351024967109</v>
      </c>
      <c r="H15" s="419">
        <v>6593.1710260360869</v>
      </c>
      <c r="I15" s="419" t="s">
        <v>147</v>
      </c>
      <c r="J15" s="885" t="s">
        <v>147</v>
      </c>
      <c r="K15" s="189"/>
      <c r="L15" s="189"/>
    </row>
    <row r="16" spans="1:12" ht="13.05" customHeight="1">
      <c r="A16" s="206" t="s">
        <v>647</v>
      </c>
      <c r="B16" s="424">
        <v>7.8200586453873919</v>
      </c>
      <c r="C16" s="574" t="s">
        <v>147</v>
      </c>
      <c r="D16" s="885" t="s">
        <v>147</v>
      </c>
      <c r="E16" s="719">
        <v>7.8090191150328661</v>
      </c>
      <c r="F16" s="574">
        <v>8.5544389131627998</v>
      </c>
      <c r="G16" s="885">
        <v>-8.7138362398374127</v>
      </c>
      <c r="H16" s="424">
        <v>8.6569066340342324</v>
      </c>
      <c r="I16" s="574" t="s">
        <v>147</v>
      </c>
      <c r="J16" s="885" t="s">
        <v>147</v>
      </c>
      <c r="K16" s="189"/>
      <c r="L16" s="189"/>
    </row>
    <row r="17" spans="1:10" ht="13.05" customHeight="1">
      <c r="A17" s="94" t="s">
        <v>648</v>
      </c>
      <c r="B17" s="180"/>
      <c r="C17" s="180"/>
      <c r="D17" s="180"/>
      <c r="E17" s="179"/>
      <c r="F17" s="180"/>
      <c r="G17" s="180"/>
      <c r="H17" s="180"/>
      <c r="I17" s="180"/>
      <c r="J17" s="180"/>
    </row>
    <row r="18" spans="1:10" ht="13.05" customHeight="1">
      <c r="A18" s="204" t="s">
        <v>649</v>
      </c>
      <c r="B18" s="419">
        <v>2655.9184329841401</v>
      </c>
      <c r="C18" s="419" t="s">
        <v>147</v>
      </c>
      <c r="D18" s="885" t="s">
        <v>147</v>
      </c>
      <c r="E18" s="718">
        <v>2599.3654774618421</v>
      </c>
      <c r="F18" s="419">
        <v>514.95344720191838</v>
      </c>
      <c r="G18" s="885">
        <v>404.77678935560266</v>
      </c>
      <c r="H18" s="419">
        <v>56.552955522299108</v>
      </c>
      <c r="I18" s="419" t="s">
        <v>147</v>
      </c>
      <c r="J18" s="885" t="s">
        <v>147</v>
      </c>
    </row>
    <row r="19" spans="1:10" ht="13.05" customHeight="1">
      <c r="A19" s="204" t="s">
        <v>650</v>
      </c>
      <c r="B19" s="419">
        <v>33054.828453710055</v>
      </c>
      <c r="C19" s="419" t="s">
        <v>147</v>
      </c>
      <c r="D19" s="885" t="s">
        <v>147</v>
      </c>
      <c r="E19" s="718">
        <v>32570.635620801328</v>
      </c>
      <c r="F19" s="419">
        <v>8372.2226660216675</v>
      </c>
      <c r="G19" s="885">
        <v>289.03212348840117</v>
      </c>
      <c r="H19" s="419">
        <v>484.1928329087113</v>
      </c>
      <c r="I19" s="419" t="s">
        <v>147</v>
      </c>
      <c r="J19" s="885" t="s">
        <v>147</v>
      </c>
    </row>
    <row r="20" spans="1:10" ht="13.05" customHeight="1">
      <c r="A20" s="204" t="s">
        <v>651</v>
      </c>
      <c r="B20" s="419">
        <v>548.46870284070087</v>
      </c>
      <c r="C20" s="419" t="s">
        <v>147</v>
      </c>
      <c r="D20" s="885" t="s">
        <v>147</v>
      </c>
      <c r="E20" s="718">
        <v>548.46870284070087</v>
      </c>
      <c r="F20" s="419">
        <v>86.561090343197705</v>
      </c>
      <c r="G20" s="885">
        <v>533.6203722320621</v>
      </c>
      <c r="H20" s="419">
        <v>0</v>
      </c>
      <c r="I20" s="419" t="s">
        <v>147</v>
      </c>
      <c r="J20" s="885" t="s">
        <v>147</v>
      </c>
    </row>
    <row r="21" spans="1:10" ht="13.05" customHeight="1">
      <c r="A21" s="204" t="s">
        <v>652</v>
      </c>
      <c r="B21" s="419">
        <v>528782.88593103935</v>
      </c>
      <c r="C21" s="419" t="s">
        <v>147</v>
      </c>
      <c r="D21" s="885" t="s">
        <v>147</v>
      </c>
      <c r="E21" s="718">
        <v>521981.04249862063</v>
      </c>
      <c r="F21" s="419">
        <v>140335.91359520698</v>
      </c>
      <c r="G21" s="885">
        <v>271.95114858784683</v>
      </c>
      <c r="H21" s="419">
        <v>6801.843432421324</v>
      </c>
      <c r="I21" s="419" t="s">
        <v>147</v>
      </c>
      <c r="J21" s="885" t="s">
        <v>147</v>
      </c>
    </row>
    <row r="22" spans="1:10" ht="13.05" customHeight="1">
      <c r="A22" s="94" t="s">
        <v>212</v>
      </c>
      <c r="B22" s="180"/>
      <c r="C22" s="180"/>
      <c r="D22" s="180"/>
      <c r="E22" s="179"/>
      <c r="F22" s="180"/>
      <c r="G22" s="1081"/>
      <c r="H22" s="180"/>
      <c r="I22" s="180"/>
      <c r="J22" s="1081"/>
    </row>
    <row r="23" spans="1:10" ht="13.05" customHeight="1">
      <c r="A23" s="523" t="s">
        <v>653</v>
      </c>
      <c r="B23" s="419">
        <v>167183.01008911029</v>
      </c>
      <c r="C23" s="419">
        <v>54705.593590269542</v>
      </c>
      <c r="D23" s="1075">
        <v>205.60496489859324</v>
      </c>
      <c r="E23" s="718">
        <v>163260.276155734</v>
      </c>
      <c r="F23" s="419">
        <v>40560.71779157703</v>
      </c>
      <c r="G23" s="1080">
        <v>302.50835055398636</v>
      </c>
      <c r="H23" s="573">
        <v>3922.7339333692785</v>
      </c>
      <c r="I23" s="419">
        <v>14144.875798695972</v>
      </c>
      <c r="J23" s="1080">
        <v>-72.267455796742169</v>
      </c>
    </row>
    <row r="24" spans="1:10" ht="13.05" customHeight="1">
      <c r="A24" s="523" t="s">
        <v>654</v>
      </c>
      <c r="B24" s="419">
        <v>224997.46355125788</v>
      </c>
      <c r="C24" s="419">
        <v>65472.748974787362</v>
      </c>
      <c r="D24" s="1075">
        <v>243.65055244266779</v>
      </c>
      <c r="E24" s="718">
        <v>222210.04398868972</v>
      </c>
      <c r="F24" s="419">
        <v>61701.169215349015</v>
      </c>
      <c r="G24" s="1080">
        <v>260.13911375509548</v>
      </c>
      <c r="H24" s="573">
        <v>2787.419562570009</v>
      </c>
      <c r="I24" s="419">
        <v>3771.5797594401015</v>
      </c>
      <c r="J24" s="1080">
        <v>-26.094110681519645</v>
      </c>
    </row>
    <row r="25" spans="1:10" ht="13.05" customHeight="1">
      <c r="A25" s="523" t="s">
        <v>655</v>
      </c>
      <c r="B25" s="419">
        <v>223122.59184530142</v>
      </c>
      <c r="C25" s="419">
        <v>64981.393871058077</v>
      </c>
      <c r="D25" s="1075">
        <v>243.36381316787592</v>
      </c>
      <c r="E25" s="718">
        <v>220362.55059066135</v>
      </c>
      <c r="F25" s="419">
        <v>61251.9798323918</v>
      </c>
      <c r="G25" s="1080">
        <v>259.76396386476853</v>
      </c>
      <c r="H25" s="573">
        <v>2760.0412546420812</v>
      </c>
      <c r="I25" s="419">
        <v>3729.414038668252</v>
      </c>
      <c r="J25" s="1080">
        <v>-25.992629779779751</v>
      </c>
    </row>
    <row r="26" spans="1:10" ht="13.05" customHeight="1">
      <c r="A26" s="523" t="s">
        <v>656</v>
      </c>
      <c r="B26" s="419">
        <v>1259.3169171302277</v>
      </c>
      <c r="C26" s="419">
        <v>428.41553703824701</v>
      </c>
      <c r="D26" s="1075">
        <v>193.94753650538158</v>
      </c>
      <c r="E26" s="718">
        <v>1248.8958644986487</v>
      </c>
      <c r="F26" s="419">
        <v>411.66893718141091</v>
      </c>
      <c r="G26" s="1080">
        <v>203.37384040911871</v>
      </c>
      <c r="H26" s="573">
        <v>10.421052631578947</v>
      </c>
      <c r="I26" s="419">
        <v>16.746599856836077</v>
      </c>
      <c r="J26" s="1080">
        <v>-37.772128547485408</v>
      </c>
    </row>
    <row r="27" spans="1:10" ht="13.05" customHeight="1">
      <c r="A27" s="523" t="s">
        <v>657</v>
      </c>
      <c r="B27" s="419">
        <v>2669.412023236574</v>
      </c>
      <c r="C27" s="419">
        <v>681.94173042045372</v>
      </c>
      <c r="D27" s="1075">
        <v>291.44283215968289</v>
      </c>
      <c r="E27" s="718">
        <v>2612.0291950703072</v>
      </c>
      <c r="F27" s="419">
        <v>639.77600964860324</v>
      </c>
      <c r="G27" s="1080">
        <v>308.27245093246984</v>
      </c>
      <c r="H27" s="573">
        <v>57.382828166267615</v>
      </c>
      <c r="I27" s="419">
        <v>42.165720771850168</v>
      </c>
      <c r="J27" s="1080">
        <v>36.088811280504387</v>
      </c>
    </row>
    <row r="28" spans="1:10" ht="13.05" customHeight="1">
      <c r="A28" s="523" t="s">
        <v>658</v>
      </c>
      <c r="B28" s="419">
        <v>118703.05566453794</v>
      </c>
      <c r="C28" s="419">
        <v>36906.720209003121</v>
      </c>
      <c r="D28" s="1075">
        <v>221.62992265994203</v>
      </c>
      <c r="E28" s="718">
        <v>117835.00132256372</v>
      </c>
      <c r="F28" s="419">
        <v>35145.399170557226</v>
      </c>
      <c r="G28" s="1080">
        <v>235.27859720904533</v>
      </c>
      <c r="H28" s="573">
        <v>868.05434197337831</v>
      </c>
      <c r="I28" s="419">
        <v>1761.3210384456113</v>
      </c>
      <c r="J28" s="1080">
        <v>-50.715722856552745</v>
      </c>
    </row>
    <row r="29" spans="1:10" ht="13.05" customHeight="1">
      <c r="A29" s="523" t="s">
        <v>247</v>
      </c>
      <c r="B29" s="419">
        <v>105517.19075901284</v>
      </c>
      <c r="C29" s="419">
        <v>30953.83744430212</v>
      </c>
      <c r="D29" s="1075">
        <v>240.88565254269011</v>
      </c>
      <c r="E29" s="718">
        <v>104580.85672562405</v>
      </c>
      <c r="F29" s="419">
        <v>26556.121827846753</v>
      </c>
      <c r="G29" s="1080">
        <v>293.81072810097049</v>
      </c>
      <c r="H29" s="573">
        <v>936.33403338726328</v>
      </c>
      <c r="I29" s="419">
        <v>4397.7156164548232</v>
      </c>
      <c r="J29" s="1080">
        <v>-78.708627045282213</v>
      </c>
    </row>
    <row r="30" spans="1:10" ht="13.05" customHeight="1">
      <c r="A30" s="523" t="s">
        <v>659</v>
      </c>
      <c r="B30" s="419">
        <v>12664.657984419398</v>
      </c>
      <c r="C30" s="419">
        <v>4100.8087551785029</v>
      </c>
      <c r="D30" s="1075">
        <v>208.83317756348583</v>
      </c>
      <c r="E30" s="718">
        <v>12583.644060861163</v>
      </c>
      <c r="F30" s="419">
        <v>3486.0863018555679</v>
      </c>
      <c r="G30" s="1080">
        <v>260.96765746055002</v>
      </c>
      <c r="H30" s="573">
        <v>81.013923558264182</v>
      </c>
      <c r="I30" s="419">
        <v>614.72245332297427</v>
      </c>
      <c r="J30" s="1080">
        <v>-86.821056702853255</v>
      </c>
    </row>
    <row r="31" spans="1:10" ht="13.05" customHeight="1">
      <c r="A31" s="523" t="s">
        <v>660</v>
      </c>
      <c r="B31" s="419">
        <v>101768.93075961439</v>
      </c>
      <c r="C31" s="419">
        <v>29563.077419910285</v>
      </c>
      <c r="D31" s="1075">
        <v>244.24335908640739</v>
      </c>
      <c r="E31" s="718">
        <v>100833.22702925865</v>
      </c>
      <c r="F31" s="419">
        <v>25427.621374071168</v>
      </c>
      <c r="G31" s="1080">
        <v>296.54997825348863</v>
      </c>
      <c r="H31" s="573">
        <v>935.70373035696025</v>
      </c>
      <c r="I31" s="419">
        <v>4135.4560458388387</v>
      </c>
      <c r="J31" s="1080">
        <v>-77.373626512159888</v>
      </c>
    </row>
    <row r="32" spans="1:10" ht="13.05" customHeight="1">
      <c r="A32" s="58" t="s">
        <v>661</v>
      </c>
      <c r="B32" s="180"/>
      <c r="C32" s="180"/>
      <c r="D32" s="180"/>
      <c r="E32" s="179"/>
      <c r="F32" s="180"/>
      <c r="G32" s="1081"/>
      <c r="H32" s="180"/>
      <c r="I32" s="180"/>
      <c r="J32" s="1081"/>
    </row>
    <row r="33" spans="1:10" ht="13.05" customHeight="1">
      <c r="A33" s="524" t="s">
        <v>662</v>
      </c>
      <c r="B33" s="574">
        <v>7.888498582026986</v>
      </c>
      <c r="C33" s="574">
        <v>7.9979146827420626</v>
      </c>
      <c r="D33" s="1075">
        <v>-1.368057863272476</v>
      </c>
      <c r="E33" s="719">
        <v>7.7994921431502604</v>
      </c>
      <c r="F33" s="574">
        <v>8.1150141971632053</v>
      </c>
      <c r="G33" s="1080">
        <v>-3.8881269502059945</v>
      </c>
      <c r="H33" s="574">
        <v>11.592857847138619</v>
      </c>
      <c r="I33" s="574">
        <v>7.6621294538323141</v>
      </c>
      <c r="J33" s="1080">
        <v>51.300730651846393</v>
      </c>
    </row>
    <row r="34" spans="1:10" ht="13.05" customHeight="1">
      <c r="A34" s="524" t="s">
        <v>663</v>
      </c>
      <c r="B34" s="574">
        <v>9.3605662065809483</v>
      </c>
      <c r="C34" s="574">
        <v>10.445369377355393</v>
      </c>
      <c r="D34" s="1075">
        <v>-10.385493624822873</v>
      </c>
      <c r="E34" s="719">
        <v>9.3188575370758979</v>
      </c>
      <c r="F34" s="574">
        <v>10.303040285438131</v>
      </c>
      <c r="G34" s="1080">
        <v>-9.5523527143073892</v>
      </c>
      <c r="H34" s="574">
        <v>12.690599327784378</v>
      </c>
      <c r="I34" s="574">
        <v>12.782985575849974</v>
      </c>
      <c r="J34" s="1080">
        <v>-0.7227282509035704</v>
      </c>
    </row>
    <row r="35" spans="1:10" ht="13.05" customHeight="1">
      <c r="A35" s="524" t="s">
        <v>664</v>
      </c>
      <c r="B35" s="574">
        <v>4.5614964842361552</v>
      </c>
      <c r="C35" s="574">
        <v>4.7089523397848199</v>
      </c>
      <c r="D35" s="1075">
        <v>-3.1313940959403097</v>
      </c>
      <c r="E35" s="719">
        <v>4.5912143681402053</v>
      </c>
      <c r="F35" s="574">
        <v>4.8191519122282092</v>
      </c>
      <c r="G35" s="1080">
        <v>-4.7298269122753922</v>
      </c>
      <c r="H35" s="574">
        <v>1</v>
      </c>
      <c r="I35" s="574">
        <v>2</v>
      </c>
      <c r="J35" s="1080">
        <v>-50</v>
      </c>
    </row>
    <row r="36" spans="1:10" ht="13.05" customHeight="1">
      <c r="A36" s="524" t="s">
        <v>665</v>
      </c>
      <c r="B36" s="574">
        <v>4.5961972634692039</v>
      </c>
      <c r="C36" s="574">
        <v>4.1663459204229207</v>
      </c>
      <c r="D36" s="1075">
        <v>10.31722644390145</v>
      </c>
      <c r="E36" s="719">
        <v>4.622447244394607</v>
      </c>
      <c r="F36" s="574">
        <v>4.375030297351918</v>
      </c>
      <c r="G36" s="1080">
        <v>5.6552053409194336</v>
      </c>
      <c r="H36" s="574">
        <v>3.4013151229700518</v>
      </c>
      <c r="I36" s="574">
        <v>1</v>
      </c>
      <c r="J36" s="1080">
        <v>240.13151229700517</v>
      </c>
    </row>
    <row r="37" spans="1:10" ht="13.05" customHeight="1">
      <c r="A37" s="524" t="s">
        <v>666</v>
      </c>
      <c r="B37" s="574">
        <v>9.3732769675797787</v>
      </c>
      <c r="C37" s="574">
        <v>10.189514787801816</v>
      </c>
      <c r="D37" s="1075">
        <v>-8.0105661282240952</v>
      </c>
      <c r="E37" s="719">
        <v>9.3466935900691865</v>
      </c>
      <c r="F37" s="574">
        <v>10.15496659340562</v>
      </c>
      <c r="G37" s="1080">
        <v>-7.9593861378264403</v>
      </c>
      <c r="H37" s="574">
        <v>12.981867089952891</v>
      </c>
      <c r="I37" s="574">
        <v>10.878889442493621</v>
      </c>
      <c r="J37" s="1080">
        <v>19.330811831260153</v>
      </c>
    </row>
    <row r="38" spans="1:10" ht="13.05" customHeight="1">
      <c r="A38" s="524" t="s">
        <v>667</v>
      </c>
      <c r="B38" s="574">
        <v>8.9569963897485128</v>
      </c>
      <c r="C38" s="574">
        <v>9.690736456032143</v>
      </c>
      <c r="D38" s="1075">
        <v>-7.5715614557539945</v>
      </c>
      <c r="E38" s="719">
        <v>8.9364371871150308</v>
      </c>
      <c r="F38" s="574">
        <v>9.8724252348776389</v>
      </c>
      <c r="G38" s="1080">
        <v>-9.4808319687843081</v>
      </c>
      <c r="H38" s="574">
        <v>11.253291246430534</v>
      </c>
      <c r="I38" s="574">
        <v>8.5935874435493798</v>
      </c>
      <c r="J38" s="1080">
        <v>30.949866052478605</v>
      </c>
    </row>
    <row r="39" spans="1:10" ht="13.05" customHeight="1">
      <c r="A39" s="524" t="s">
        <v>668</v>
      </c>
      <c r="B39" s="574">
        <v>3.4369744676976759</v>
      </c>
      <c r="C39" s="574">
        <v>3.5473649035101444</v>
      </c>
      <c r="D39" s="1075">
        <v>-3.1118996442468183</v>
      </c>
      <c r="E39" s="719">
        <v>3.4513733633800494</v>
      </c>
      <c r="F39" s="574">
        <v>3.7804028817777842</v>
      </c>
      <c r="G39" s="1080">
        <v>-8.7035569670025339</v>
      </c>
      <c r="H39" s="574">
        <v>1.2004382011111687</v>
      </c>
      <c r="I39" s="574">
        <v>2.2258083222278748</v>
      </c>
      <c r="J39" s="1080">
        <v>-46.067314551613507</v>
      </c>
    </row>
    <row r="40" spans="1:10" ht="13.05" customHeight="1">
      <c r="A40" s="524" t="s">
        <v>669</v>
      </c>
      <c r="B40" s="574">
        <v>8.8591771950509255</v>
      </c>
      <c r="C40" s="574">
        <v>9.6545569957895747</v>
      </c>
      <c r="D40" s="1075">
        <v>-8.2383873344527352</v>
      </c>
      <c r="E40" s="719">
        <v>8.8378546381216658</v>
      </c>
      <c r="F40" s="574">
        <v>9.7922850473919016</v>
      </c>
      <c r="G40" s="1080">
        <v>-9.746758847920189</v>
      </c>
      <c r="H40" s="574">
        <v>11.156936789177989</v>
      </c>
      <c r="I40" s="574">
        <v>8.807710430401233</v>
      </c>
      <c r="J40" s="1080">
        <v>26.672384126844385</v>
      </c>
    </row>
    <row r="41" spans="1:10" ht="13.05" customHeight="1">
      <c r="A41" s="524" t="s">
        <v>670</v>
      </c>
      <c r="B41" s="574">
        <v>9.7228317721965638</v>
      </c>
      <c r="C41" s="574">
        <v>10.528643675023718</v>
      </c>
      <c r="D41" s="1075">
        <v>-7.6535205074773183</v>
      </c>
      <c r="E41" s="719">
        <v>9.6669158997234952</v>
      </c>
      <c r="F41" s="574">
        <v>10.621737326960886</v>
      </c>
      <c r="G41" s="1080">
        <v>-8.9893150041829077</v>
      </c>
      <c r="H41" s="574">
        <v>13.961516200751518</v>
      </c>
      <c r="I41" s="574">
        <v>9.8845982939759747</v>
      </c>
      <c r="J41" s="1080">
        <v>41.245155195230979</v>
      </c>
    </row>
    <row r="42" spans="1:10" ht="13.05" customHeight="1">
      <c r="A42" s="94" t="s">
        <v>250</v>
      </c>
      <c r="B42" s="180"/>
      <c r="C42" s="181"/>
      <c r="D42" s="182"/>
      <c r="E42" s="179"/>
      <c r="F42" s="181"/>
      <c r="G42" s="1082"/>
      <c r="H42" s="180"/>
      <c r="I42" s="181"/>
      <c r="J42" s="1082"/>
    </row>
    <row r="43" spans="1:10" ht="13.05" customHeight="1">
      <c r="A43" s="204" t="s">
        <v>754</v>
      </c>
      <c r="B43" s="419">
        <v>563945.16411475092</v>
      </c>
      <c r="C43" s="419">
        <v>170693.49415941018</v>
      </c>
      <c r="D43" s="1075">
        <v>230.3846856565512</v>
      </c>
      <c r="E43" s="718">
        <v>556602.57489384804</v>
      </c>
      <c r="F43" s="419">
        <v>149136.52861808101</v>
      </c>
      <c r="G43" s="1080">
        <v>273.21679675087103</v>
      </c>
      <c r="H43" s="573">
        <v>7342.589220852331</v>
      </c>
      <c r="I43" s="419">
        <v>21556.965541316677</v>
      </c>
      <c r="J43" s="1080">
        <v>-65.938669768807117</v>
      </c>
    </row>
    <row r="44" spans="1:10" ht="13.05" customHeight="1">
      <c r="A44" s="94" t="s">
        <v>266</v>
      </c>
      <c r="B44" s="181"/>
      <c r="C44" s="181"/>
      <c r="D44" s="180"/>
      <c r="E44" s="274"/>
      <c r="F44" s="181"/>
      <c r="G44" s="1081"/>
      <c r="H44" s="181"/>
      <c r="I44" s="181"/>
      <c r="J44" s="1081"/>
    </row>
    <row r="45" spans="1:10" ht="13.05" customHeight="1">
      <c r="A45" s="524" t="s">
        <v>682</v>
      </c>
      <c r="B45" s="419">
        <v>548655.17973387113</v>
      </c>
      <c r="C45" s="419">
        <v>164852.52678733779</v>
      </c>
      <c r="D45" s="1075">
        <v>232.8157538292661</v>
      </c>
      <c r="E45" s="718">
        <v>541569.91404912982</v>
      </c>
      <c r="F45" s="419">
        <v>143622.39283454223</v>
      </c>
      <c r="G45" s="1080">
        <v>277.07902184378474</v>
      </c>
      <c r="H45" s="573">
        <v>7085.2656847861645</v>
      </c>
      <c r="I45" s="419">
        <v>21230.133952790926</v>
      </c>
      <c r="J45" s="1080">
        <v>-66.626373151758983</v>
      </c>
    </row>
    <row r="46" spans="1:10" ht="13.05" customHeight="1">
      <c r="A46" s="524" t="s">
        <v>683</v>
      </c>
      <c r="B46" s="419">
        <v>538877.19231570954</v>
      </c>
      <c r="C46" s="419">
        <v>162226.1420633418</v>
      </c>
      <c r="D46" s="1075">
        <v>232.17654408948647</v>
      </c>
      <c r="E46" s="718">
        <v>531869.92537752644</v>
      </c>
      <c r="F46" s="419">
        <v>141329.32932569351</v>
      </c>
      <c r="G46" s="1080">
        <v>276.33372203432162</v>
      </c>
      <c r="H46" s="573">
        <v>7007.2669382189406</v>
      </c>
      <c r="I46" s="419">
        <v>20896.812737643646</v>
      </c>
      <c r="J46" s="1080">
        <v>-66.467293236561346</v>
      </c>
    </row>
    <row r="47" spans="1:10" ht="13.05" customHeight="1">
      <c r="A47" s="524" t="s">
        <v>684</v>
      </c>
      <c r="B47" s="419">
        <v>10719.72059349616</v>
      </c>
      <c r="C47" s="419">
        <v>2705.4778751907361</v>
      </c>
      <c r="D47" s="1075">
        <v>296.2228148969956</v>
      </c>
      <c r="E47" s="718">
        <v>10671.463084279745</v>
      </c>
      <c r="F47" s="419">
        <v>2384.2644363053882</v>
      </c>
      <c r="G47" s="1080">
        <v>347.57883906602433</v>
      </c>
      <c r="H47" s="573">
        <v>48.257509216405005</v>
      </c>
      <c r="I47" s="419">
        <v>321.21343888534864</v>
      </c>
      <c r="J47" s="1080">
        <v>-84.97649743925264</v>
      </c>
    </row>
    <row r="48" spans="1:10" ht="13.05" customHeight="1">
      <c r="A48" s="524" t="s">
        <v>685</v>
      </c>
      <c r="B48" s="419">
        <v>1867.8397805849449</v>
      </c>
      <c r="C48" s="419">
        <v>625.57505848684764</v>
      </c>
      <c r="D48" s="1075">
        <v>198.57964368063361</v>
      </c>
      <c r="E48" s="718">
        <v>1836.6708637336019</v>
      </c>
      <c r="F48" s="419">
        <v>610.89514858785662</v>
      </c>
      <c r="G48" s="1080">
        <v>200.65238985433828</v>
      </c>
      <c r="H48" s="573">
        <v>31.168916851343198</v>
      </c>
      <c r="I48" s="419">
        <v>14.679909898991156</v>
      </c>
      <c r="J48" s="1080">
        <v>112.3236250481702</v>
      </c>
    </row>
    <row r="49" spans="1:10" ht="13.05" customHeight="1">
      <c r="A49" s="524" t="s">
        <v>686</v>
      </c>
      <c r="B49" s="419">
        <v>2409.6608536492231</v>
      </c>
      <c r="C49" s="419">
        <v>1458.2560601525047</v>
      </c>
      <c r="D49" s="1075">
        <v>65.242642872831283</v>
      </c>
      <c r="E49" s="718">
        <v>2361.5005165460834</v>
      </c>
      <c r="F49" s="419">
        <v>1346.8069238007906</v>
      </c>
      <c r="G49" s="1080">
        <v>75.340687281421978</v>
      </c>
      <c r="H49" s="573">
        <v>48.160337103137813</v>
      </c>
      <c r="I49" s="419">
        <v>111.44913635171439</v>
      </c>
      <c r="J49" s="1080">
        <v>-56.787159883274427</v>
      </c>
    </row>
    <row r="50" spans="1:10" ht="13.05" customHeight="1">
      <c r="A50" s="524" t="s">
        <v>687</v>
      </c>
      <c r="B50" s="419">
        <v>1197.0739099521361</v>
      </c>
      <c r="C50" s="419">
        <v>884.37548190358279</v>
      </c>
      <c r="D50" s="1075">
        <v>35.358106872827634</v>
      </c>
      <c r="E50" s="718">
        <v>1158.6878897387246</v>
      </c>
      <c r="F50" s="419">
        <v>800.96990930440245</v>
      </c>
      <c r="G50" s="1080">
        <v>44.660601637954201</v>
      </c>
      <c r="H50" s="573">
        <v>38.386020213412273</v>
      </c>
      <c r="I50" s="419">
        <v>83.405572599179109</v>
      </c>
      <c r="J50" s="1080">
        <v>-53.976672040987729</v>
      </c>
    </row>
    <row r="51" spans="1:10" ht="13.05" customHeight="1">
      <c r="A51" s="524" t="s">
        <v>688</v>
      </c>
      <c r="B51" s="419">
        <v>705.34200815070972</v>
      </c>
      <c r="C51" s="419">
        <v>372.60250145734238</v>
      </c>
      <c r="D51" s="1075">
        <v>89.301468828561042</v>
      </c>
      <c r="E51" s="718">
        <v>695.56769126098436</v>
      </c>
      <c r="F51" s="419">
        <v>355.15783470638877</v>
      </c>
      <c r="G51" s="1080">
        <v>95.847486184843575</v>
      </c>
      <c r="H51" s="573">
        <v>9.7743168897255384</v>
      </c>
      <c r="I51" s="419">
        <v>17.444666750953704</v>
      </c>
      <c r="J51" s="1080">
        <v>-43.969598105442884</v>
      </c>
    </row>
    <row r="52" spans="1:10" ht="13.05" customHeight="1">
      <c r="A52" s="524" t="s">
        <v>689</v>
      </c>
      <c r="B52" s="419">
        <v>534.34019826727854</v>
      </c>
      <c r="C52" s="419">
        <v>236.55314002181404</v>
      </c>
      <c r="D52" s="1075">
        <v>125.88590378381946</v>
      </c>
      <c r="E52" s="718">
        <v>534.34019826727854</v>
      </c>
      <c r="F52" s="419">
        <v>220.21309527908477</v>
      </c>
      <c r="G52" s="1080">
        <v>142.64687692168718</v>
      </c>
      <c r="H52" s="573">
        <v>0</v>
      </c>
      <c r="I52" s="419">
        <v>16.340044742729308</v>
      </c>
      <c r="J52" s="1080">
        <v>-100</v>
      </c>
    </row>
    <row r="53" spans="1:10" ht="13.05" customHeight="1">
      <c r="A53" s="524" t="s">
        <v>690</v>
      </c>
      <c r="B53" s="419">
        <v>3259.5936976935727</v>
      </c>
      <c r="C53" s="419">
        <v>1482.8705145175061</v>
      </c>
      <c r="D53" s="1075">
        <v>119.81647526076635</v>
      </c>
      <c r="E53" s="718">
        <v>3234.8230261685185</v>
      </c>
      <c r="F53" s="419">
        <v>1444.4696064828661</v>
      </c>
      <c r="G53" s="1080">
        <v>123.94538532693518</v>
      </c>
      <c r="H53" s="573">
        <v>24.770671525052791</v>
      </c>
      <c r="I53" s="419">
        <v>38.400908034640644</v>
      </c>
      <c r="J53" s="1080">
        <v>-35.494568246387061</v>
      </c>
    </row>
    <row r="54" spans="1:10" ht="13.05" customHeight="1">
      <c r="A54" s="524" t="s">
        <v>691</v>
      </c>
      <c r="B54" s="419">
        <v>19288.281740144426</v>
      </c>
      <c r="C54" s="419">
        <v>5498.5902220069056</v>
      </c>
      <c r="D54" s="1075">
        <v>250.78594624031618</v>
      </c>
      <c r="E54" s="718">
        <v>18996.40581864144</v>
      </c>
      <c r="F54" s="419">
        <v>5268.2045683715369</v>
      </c>
      <c r="G54" s="1080">
        <v>260.58595622290824</v>
      </c>
      <c r="H54" s="573">
        <v>291.87592150309462</v>
      </c>
      <c r="I54" s="419">
        <v>230.38565363537612</v>
      </c>
      <c r="J54" s="1080">
        <v>26.69014623846202</v>
      </c>
    </row>
    <row r="55" spans="1:10" ht="13.05" customHeight="1">
      <c r="A55" s="524" t="s">
        <v>692</v>
      </c>
      <c r="B55" s="419">
        <v>309.15268574658216</v>
      </c>
      <c r="C55" s="419">
        <v>146.60985281878661</v>
      </c>
      <c r="D55" s="1075">
        <v>110.86760528209689</v>
      </c>
      <c r="E55" s="718">
        <v>305.63690637008341</v>
      </c>
      <c r="F55" s="419">
        <v>146.60985281878661</v>
      </c>
      <c r="G55" s="1080">
        <v>108.46955405368162</v>
      </c>
      <c r="H55" s="573">
        <v>3.5157793764988012</v>
      </c>
      <c r="I55" s="419">
        <v>0</v>
      </c>
      <c r="J55" s="885" t="s">
        <v>147</v>
      </c>
    </row>
    <row r="56" spans="1:10" ht="13.05" customHeight="1">
      <c r="A56" s="524" t="s">
        <v>693</v>
      </c>
      <c r="B56" s="419">
        <v>285.70957795072724</v>
      </c>
      <c r="C56" s="419">
        <v>99.582415254832</v>
      </c>
      <c r="D56" s="1075">
        <v>186.90766057400268</v>
      </c>
      <c r="E56" s="718">
        <v>263.67765184422689</v>
      </c>
      <c r="F56" s="419">
        <v>60.012709150838035</v>
      </c>
      <c r="G56" s="1080">
        <v>339.36968614679648</v>
      </c>
      <c r="H56" s="573">
        <v>22.031926106500261</v>
      </c>
      <c r="I56" s="419">
        <v>39.569706103993973</v>
      </c>
      <c r="J56" s="1080">
        <v>-44.321228849671776</v>
      </c>
    </row>
    <row r="57" spans="1:10" ht="13.05" customHeight="1">
      <c r="A57" s="524" t="s">
        <v>694</v>
      </c>
      <c r="B57" s="419">
        <v>448.80553979502628</v>
      </c>
      <c r="C57" s="419">
        <v>476.96604268673639</v>
      </c>
      <c r="D57" s="1075">
        <v>-5.9040896775549907</v>
      </c>
      <c r="E57" s="718">
        <v>417.75407854289193</v>
      </c>
      <c r="F57" s="419">
        <v>353.85615381985644</v>
      </c>
      <c r="G57" s="1080">
        <v>18.057598838754441</v>
      </c>
      <c r="H57" s="573">
        <v>31.051461252134445</v>
      </c>
      <c r="I57" s="419">
        <v>123.10988886687952</v>
      </c>
      <c r="J57" s="1080">
        <v>-74.777443519820878</v>
      </c>
    </row>
    <row r="58" spans="1:10" s="231" customFormat="1" ht="13.05" customHeight="1">
      <c r="A58" s="524" t="s">
        <v>695</v>
      </c>
      <c r="B58" s="419">
        <v>5848.6849614278817</v>
      </c>
      <c r="C58" s="419">
        <v>2180.8625240881961</v>
      </c>
      <c r="D58" s="1075">
        <v>168.18219382595777</v>
      </c>
      <c r="E58" s="718">
        <v>5691.2765906290188</v>
      </c>
      <c r="F58" s="419">
        <v>1975.5255369413933</v>
      </c>
      <c r="G58" s="1080">
        <v>188.08924431523857</v>
      </c>
      <c r="H58" s="573">
        <v>157.40837079886131</v>
      </c>
      <c r="I58" s="419">
        <v>205.33698714681032</v>
      </c>
      <c r="J58" s="1080">
        <v>-23.341443260624718</v>
      </c>
    </row>
    <row r="59" spans="1:10" ht="13.05" customHeight="1">
      <c r="A59" s="432" t="s">
        <v>696</v>
      </c>
      <c r="B59" s="435">
        <v>51.067534162306757</v>
      </c>
      <c r="C59" s="435">
        <v>52.705555630015859</v>
      </c>
      <c r="D59" s="1083">
        <v>-3.1078724967966154</v>
      </c>
      <c r="E59" s="721">
        <v>51.023445001003068</v>
      </c>
      <c r="F59" s="435">
        <v>52.623166784347703</v>
      </c>
      <c r="G59" s="433">
        <v>-3.0399572680609888</v>
      </c>
      <c r="H59" s="578">
        <v>55.120531129615927</v>
      </c>
      <c r="I59" s="435">
        <v>53.280485115754516</v>
      </c>
      <c r="J59" s="433">
        <v>3.4535083715244275</v>
      </c>
    </row>
    <row r="60" spans="1:10">
      <c r="A60" s="399" t="s">
        <v>293</v>
      </c>
      <c r="C60" s="189"/>
      <c r="D60" s="189"/>
      <c r="G60" s="189"/>
      <c r="J60" s="189"/>
    </row>
    <row r="61" spans="1:10" s="2" customFormat="1" ht="13.8">
      <c r="A61" s="293" t="s">
        <v>296</v>
      </c>
      <c r="B61" s="209"/>
      <c r="C61" s="261"/>
      <c r="D61" s="258"/>
      <c r="E61" s="255"/>
      <c r="F61" s="255"/>
      <c r="G61" s="255"/>
      <c r="H61" s="255"/>
      <c r="I61" s="255"/>
      <c r="J61" s="255"/>
    </row>
    <row r="62" spans="1:10" s="2" customFormat="1" ht="13.8">
      <c r="A62" s="293" t="s">
        <v>297</v>
      </c>
      <c r="B62" s="209"/>
      <c r="C62" s="255"/>
      <c r="D62" s="255"/>
      <c r="E62" s="255"/>
      <c r="F62" s="255"/>
      <c r="G62" s="255"/>
      <c r="H62" s="255"/>
      <c r="I62" s="255"/>
      <c r="J62" s="255"/>
    </row>
    <row r="63" spans="1:10">
      <c r="A63" s="293" t="s">
        <v>298</v>
      </c>
      <c r="C63" s="189"/>
      <c r="D63" s="189"/>
      <c r="G63" s="189"/>
      <c r="J63" s="189"/>
    </row>
    <row r="64" spans="1:10">
      <c r="A64" s="299"/>
      <c r="C64" s="189"/>
      <c r="D64" s="189"/>
      <c r="G64" s="189"/>
      <c r="J64" s="189"/>
    </row>
    <row r="65" ht="36.75" customHeight="1"/>
    <row r="66" ht="12.75" customHeight="1"/>
    <row r="70" ht="12.75" customHeight="1"/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E4:G4"/>
    <mergeCell ref="H4:J4"/>
    <mergeCell ref="B4:D4"/>
  </mergeCells>
  <phoneticPr fontId="34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3"/>
  <dimension ref="A1:L71"/>
  <sheetViews>
    <sheetView showGridLines="0" workbookViewId="0">
      <selection activeCell="D38" sqref="D37:D38"/>
    </sheetView>
  </sheetViews>
  <sheetFormatPr defaultColWidth="9.21875" defaultRowHeight="11.4"/>
  <cols>
    <col min="1" max="1" width="32.5546875" style="3" customWidth="1"/>
    <col min="2" max="2" width="10.44140625" style="10" customWidth="1"/>
    <col min="3" max="4" width="10.44140625" style="3" customWidth="1"/>
    <col min="5" max="5" width="10.44140625" style="10" customWidth="1"/>
    <col min="6" max="6" width="10.44140625" style="95" customWidth="1"/>
    <col min="7" max="7" width="10.44140625" style="3" customWidth="1"/>
    <col min="8" max="8" width="10.44140625" style="15" customWidth="1"/>
    <col min="9" max="9" width="10.44140625" style="95" customWidth="1"/>
    <col min="10" max="10" width="10.44140625" style="3" customWidth="1"/>
    <col min="11" max="16384" width="9.21875" style="3"/>
  </cols>
  <sheetData>
    <row r="1" spans="1:12" s="2" customFormat="1" ht="15.6">
      <c r="A1" s="1317" t="s">
        <v>755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2" spans="1:12" s="2" customFormat="1" ht="15.6">
      <c r="A2" s="1317" t="s">
        <v>207</v>
      </c>
      <c r="B2" s="1317"/>
      <c r="C2" s="1317"/>
      <c r="D2" s="1317"/>
      <c r="E2" s="1317"/>
      <c r="F2" s="1317"/>
      <c r="G2" s="1317"/>
      <c r="H2" s="1317"/>
      <c r="I2" s="1317"/>
      <c r="J2" s="1317"/>
      <c r="L2" s="569"/>
    </row>
    <row r="3" spans="1:12" s="2" customFormat="1" ht="13.8">
      <c r="A3" s="102"/>
      <c r="B3" s="10"/>
      <c r="C3" s="126"/>
      <c r="D3" s="189"/>
      <c r="E3" s="93"/>
      <c r="F3" s="126"/>
      <c r="G3" s="189"/>
      <c r="H3" s="93"/>
      <c r="I3" s="126"/>
      <c r="J3" s="93"/>
    </row>
    <row r="4" spans="1:12" ht="12" customHeight="1">
      <c r="A4" s="1412" t="s">
        <v>756</v>
      </c>
      <c r="B4" s="1414" t="s">
        <v>197</v>
      </c>
      <c r="C4" s="1413"/>
      <c r="D4" s="1415"/>
      <c r="E4" s="1413" t="s">
        <v>208</v>
      </c>
      <c r="F4" s="1413"/>
      <c r="G4" s="1413"/>
      <c r="H4" s="1414" t="s">
        <v>209</v>
      </c>
      <c r="I4" s="1413"/>
      <c r="J4" s="1415"/>
      <c r="K4" s="189"/>
      <c r="L4" s="189"/>
    </row>
    <row r="5" spans="1:12" ht="22.8">
      <c r="A5" s="1401" t="s">
        <v>732</v>
      </c>
      <c r="B5" s="412">
        <v>2021</v>
      </c>
      <c r="C5" s="413">
        <v>2020</v>
      </c>
      <c r="D5" s="657" t="s">
        <v>733</v>
      </c>
      <c r="E5" s="413">
        <v>2021</v>
      </c>
      <c r="F5" s="413">
        <v>2020</v>
      </c>
      <c r="G5" s="414" t="s">
        <v>733</v>
      </c>
      <c r="H5" s="412">
        <v>2021</v>
      </c>
      <c r="I5" s="413">
        <v>2020</v>
      </c>
      <c r="J5" s="417" t="s">
        <v>733</v>
      </c>
      <c r="K5" s="189"/>
      <c r="L5" s="189"/>
    </row>
    <row r="6" spans="1:12" ht="13.05" customHeight="1">
      <c r="A6" s="206" t="s">
        <v>734</v>
      </c>
      <c r="B6" s="1077">
        <v>6168643.5207190476</v>
      </c>
      <c r="C6" s="1077">
        <v>2644358.4477014383</v>
      </c>
      <c r="D6" s="1078">
        <v>133.27561836713292</v>
      </c>
      <c r="E6" s="717">
        <v>6108842.4477989022</v>
      </c>
      <c r="F6" s="1077">
        <v>2396743.2177404091</v>
      </c>
      <c r="G6" s="1079">
        <v>154.88097358874219</v>
      </c>
      <c r="H6" s="572">
        <v>59801.072920015235</v>
      </c>
      <c r="I6" s="1077">
        <v>247615.22996090911</v>
      </c>
      <c r="J6" s="1079">
        <v>-75.849194361164294</v>
      </c>
      <c r="K6" s="528"/>
      <c r="L6" s="189"/>
    </row>
    <row r="7" spans="1:12" s="5" customFormat="1" ht="13.05" customHeight="1">
      <c r="A7" s="206" t="s">
        <v>735</v>
      </c>
      <c r="B7" s="419">
        <v>607207.06394363765</v>
      </c>
      <c r="C7" s="419">
        <v>214950.81410026923</v>
      </c>
      <c r="D7" s="1075">
        <v>182.48651510591191</v>
      </c>
      <c r="E7" s="718">
        <v>602655.60992268438</v>
      </c>
      <c r="F7" s="419">
        <v>194854.06069484598</v>
      </c>
      <c r="G7" s="1080">
        <v>209.28563037055818</v>
      </c>
      <c r="H7" s="573">
        <v>4551.4540209391007</v>
      </c>
      <c r="I7" s="419">
        <v>20096.7534054159</v>
      </c>
      <c r="J7" s="1080">
        <v>-77.352292038810006</v>
      </c>
      <c r="K7" s="1074"/>
      <c r="L7" s="1074"/>
    </row>
    <row r="8" spans="1:12" s="5" customFormat="1" ht="13.05" customHeight="1">
      <c r="A8" s="58" t="s">
        <v>639</v>
      </c>
      <c r="B8" s="180"/>
      <c r="C8" s="180"/>
      <c r="D8" s="180"/>
      <c r="E8" s="179"/>
      <c r="F8" s="180"/>
      <c r="G8" s="1081"/>
      <c r="H8" s="180"/>
      <c r="I8" s="180"/>
      <c r="J8" s="1081"/>
      <c r="K8" s="1074"/>
      <c r="L8" s="1074"/>
    </row>
    <row r="9" spans="1:12" s="5" customFormat="1" ht="13.05" customHeight="1">
      <c r="A9" s="423" t="s">
        <v>640</v>
      </c>
      <c r="B9" s="419">
        <v>93032.509514283054</v>
      </c>
      <c r="C9" s="419">
        <v>36015.937814755845</v>
      </c>
      <c r="D9" s="1075">
        <v>158.30927961055988</v>
      </c>
      <c r="E9" s="717">
        <v>92201.243249006322</v>
      </c>
      <c r="F9" s="419">
        <v>34525.388331541122</v>
      </c>
      <c r="G9" s="1080">
        <v>167.05345748356049</v>
      </c>
      <c r="H9" s="572">
        <v>831.2662652750945</v>
      </c>
      <c r="I9" s="419">
        <v>1490.5494832147849</v>
      </c>
      <c r="J9" s="1080">
        <v>-44.230884339227885</v>
      </c>
      <c r="K9" s="1074"/>
      <c r="L9" s="1074"/>
    </row>
    <row r="10" spans="1:12" s="5" customFormat="1" ht="13.05" customHeight="1">
      <c r="A10" s="423" t="s">
        <v>641</v>
      </c>
      <c r="B10" s="419">
        <v>190344.23264758999</v>
      </c>
      <c r="C10" s="419">
        <v>74877.088858633739</v>
      </c>
      <c r="D10" s="1075">
        <v>154.20891162977185</v>
      </c>
      <c r="E10" s="718">
        <v>188746.18195346199</v>
      </c>
      <c r="F10" s="419">
        <v>68850.767556831212</v>
      </c>
      <c r="G10" s="1080">
        <v>174.13809409991833</v>
      </c>
      <c r="H10" s="573">
        <v>1598.050694129623</v>
      </c>
      <c r="I10" s="419">
        <v>6026.3213017885755</v>
      </c>
      <c r="J10" s="1080">
        <v>-73.482152475751136</v>
      </c>
      <c r="K10" s="1074"/>
      <c r="L10" s="1074"/>
    </row>
    <row r="11" spans="1:12" s="5" customFormat="1" ht="13.05" customHeight="1">
      <c r="A11" s="423" t="s">
        <v>642</v>
      </c>
      <c r="B11" s="419">
        <v>323830.32178163802</v>
      </c>
      <c r="C11" s="419">
        <v>104057.78742687769</v>
      </c>
      <c r="D11" s="1075">
        <v>211.20239031528166</v>
      </c>
      <c r="E11" s="718">
        <v>321708.18472009298</v>
      </c>
      <c r="F11" s="419">
        <v>91477.904806470193</v>
      </c>
      <c r="G11" s="1080">
        <v>251.67856697275241</v>
      </c>
      <c r="H11" s="573">
        <v>2122.137061534419</v>
      </c>
      <c r="I11" s="419">
        <v>12579.882620412423</v>
      </c>
      <c r="J11" s="1080">
        <v>-83.130708564076841</v>
      </c>
      <c r="K11" s="1074"/>
      <c r="L11" s="1074"/>
    </row>
    <row r="12" spans="1:12" s="5" customFormat="1" ht="13.05" customHeight="1">
      <c r="A12" s="423" t="s">
        <v>643</v>
      </c>
      <c r="B12" s="574">
        <v>2.2999081622119264</v>
      </c>
      <c r="C12" s="574">
        <v>2.1954506311248632</v>
      </c>
      <c r="D12" s="1075">
        <v>4.7579084496900403</v>
      </c>
      <c r="E12" s="719">
        <v>2.3014612829577277</v>
      </c>
      <c r="F12" s="574">
        <v>2.1527832033962149</v>
      </c>
      <c r="G12" s="1080">
        <v>6.9063191930780254</v>
      </c>
      <c r="H12" s="574">
        <v>2.1112561192277433</v>
      </c>
      <c r="I12" s="574">
        <v>2.7177049316873769</v>
      </c>
      <c r="J12" s="1080">
        <v>-22.314740845802561</v>
      </c>
      <c r="K12" s="1074"/>
      <c r="L12" s="1074"/>
    </row>
    <row r="13" spans="1:12" s="5" customFormat="1" ht="13.05" customHeight="1">
      <c r="A13" s="58" t="s">
        <v>644</v>
      </c>
      <c r="B13" s="180"/>
      <c r="C13" s="180"/>
      <c r="D13" s="180"/>
      <c r="E13" s="179"/>
      <c r="F13" s="180"/>
      <c r="G13" s="1081"/>
      <c r="H13" s="180"/>
      <c r="I13" s="180"/>
      <c r="J13" s="1081"/>
      <c r="K13" s="1074"/>
      <c r="L13" s="1074"/>
    </row>
    <row r="14" spans="1:12" ht="13.05" customHeight="1">
      <c r="A14" s="204" t="s">
        <v>645</v>
      </c>
      <c r="B14" s="419">
        <v>190223.75220917395</v>
      </c>
      <c r="C14" s="419" t="s">
        <v>147</v>
      </c>
      <c r="D14" s="885" t="s">
        <v>147</v>
      </c>
      <c r="E14" s="717">
        <v>188964.16786424245</v>
      </c>
      <c r="F14" s="419">
        <v>55426.135150744427</v>
      </c>
      <c r="G14" s="885">
        <v>240.92972088042924</v>
      </c>
      <c r="H14" s="419">
        <v>1259.5843449265808</v>
      </c>
      <c r="I14" s="419" t="s">
        <v>147</v>
      </c>
      <c r="J14" s="885" t="s">
        <v>147</v>
      </c>
      <c r="K14" s="189"/>
      <c r="L14" s="189"/>
    </row>
    <row r="15" spans="1:12" ht="13.05" customHeight="1">
      <c r="A15" s="204" t="s">
        <v>646</v>
      </c>
      <c r="B15" s="419">
        <v>416983.31173439795</v>
      </c>
      <c r="C15" s="419" t="s">
        <v>147</v>
      </c>
      <c r="D15" s="885" t="s">
        <v>147</v>
      </c>
      <c r="E15" s="718">
        <v>413691.44205839391</v>
      </c>
      <c r="F15" s="419">
        <v>139427.92554411056</v>
      </c>
      <c r="G15" s="885">
        <v>196.70630215861249</v>
      </c>
      <c r="H15" s="419">
        <v>3291.8696760125449</v>
      </c>
      <c r="I15" s="419" t="s">
        <v>147</v>
      </c>
      <c r="J15" s="885" t="s">
        <v>147</v>
      </c>
      <c r="K15" s="189"/>
      <c r="L15" s="189"/>
    </row>
    <row r="16" spans="1:12" ht="13.05" customHeight="1">
      <c r="A16" s="206" t="s">
        <v>647</v>
      </c>
      <c r="B16" s="424">
        <v>4.531126627544328</v>
      </c>
      <c r="C16" s="574" t="s">
        <v>147</v>
      </c>
      <c r="D16" s="885" t="s">
        <v>147</v>
      </c>
      <c r="E16" s="719">
        <v>4.5289595892148462</v>
      </c>
      <c r="F16" s="574">
        <v>4.9870854296201514</v>
      </c>
      <c r="G16" s="885">
        <v>-9.1862440872643951</v>
      </c>
      <c r="H16" s="424">
        <v>4.8180630219760596</v>
      </c>
      <c r="I16" s="574" t="s">
        <v>147</v>
      </c>
      <c r="J16" s="885" t="s">
        <v>147</v>
      </c>
      <c r="K16" s="189"/>
      <c r="L16" s="189"/>
    </row>
    <row r="17" spans="1:10" ht="13.05" customHeight="1">
      <c r="A17" s="94" t="s">
        <v>648</v>
      </c>
      <c r="B17" s="180"/>
      <c r="C17" s="180"/>
      <c r="D17" s="180"/>
      <c r="E17" s="179"/>
      <c r="F17" s="180"/>
      <c r="G17" s="180"/>
      <c r="H17" s="180"/>
      <c r="I17" s="180"/>
      <c r="J17" s="180"/>
    </row>
    <row r="18" spans="1:10" ht="13.05" customHeight="1">
      <c r="A18" s="204" t="s">
        <v>649</v>
      </c>
      <c r="B18" s="419">
        <v>4466.5029929229177</v>
      </c>
      <c r="C18" s="419" t="s">
        <v>147</v>
      </c>
      <c r="D18" s="885" t="s">
        <v>147</v>
      </c>
      <c r="E18" s="718">
        <v>4427.0601780414072</v>
      </c>
      <c r="F18" s="419">
        <v>1519.3536230558871</v>
      </c>
      <c r="G18" s="885">
        <v>191.37786693378391</v>
      </c>
      <c r="H18" s="419">
        <v>39.44281488151163</v>
      </c>
      <c r="I18" s="419" t="s">
        <v>147</v>
      </c>
      <c r="J18" s="885" t="s">
        <v>147</v>
      </c>
    </row>
    <row r="19" spans="1:10" ht="13.05" customHeight="1">
      <c r="A19" s="204" t="s">
        <v>650</v>
      </c>
      <c r="B19" s="419">
        <v>26236.088025092227</v>
      </c>
      <c r="C19" s="419" t="s">
        <v>147</v>
      </c>
      <c r="D19" s="885" t="s">
        <v>147</v>
      </c>
      <c r="E19" s="718">
        <v>26169.430980421253</v>
      </c>
      <c r="F19" s="419">
        <v>8893.6285057859423</v>
      </c>
      <c r="G19" s="885">
        <v>194.24920282420345</v>
      </c>
      <c r="H19" s="419">
        <v>66.657044670966727</v>
      </c>
      <c r="I19" s="419" t="s">
        <v>147</v>
      </c>
      <c r="J19" s="885" t="s">
        <v>147</v>
      </c>
    </row>
    <row r="20" spans="1:10" ht="13.05" customHeight="1">
      <c r="A20" s="204" t="s">
        <v>651</v>
      </c>
      <c r="B20" s="419">
        <v>897.22038140924155</v>
      </c>
      <c r="C20" s="419" t="s">
        <v>147</v>
      </c>
      <c r="D20" s="885" t="s">
        <v>147</v>
      </c>
      <c r="E20" s="718">
        <v>897.22038140924155</v>
      </c>
      <c r="F20" s="419">
        <v>350.24962152501053</v>
      </c>
      <c r="G20" s="885">
        <v>156.1659817083266</v>
      </c>
      <c r="H20" s="419">
        <v>0</v>
      </c>
      <c r="I20" s="419" t="s">
        <v>147</v>
      </c>
      <c r="J20" s="885" t="s">
        <v>147</v>
      </c>
    </row>
    <row r="21" spans="1:10" ht="13.05" customHeight="1">
      <c r="A21" s="204" t="s">
        <v>652</v>
      </c>
      <c r="B21" s="419">
        <v>577401.69330692745</v>
      </c>
      <c r="C21" s="419" t="s">
        <v>147</v>
      </c>
      <c r="D21" s="885" t="s">
        <v>147</v>
      </c>
      <c r="E21" s="718">
        <v>572956.33914551674</v>
      </c>
      <c r="F21" s="419">
        <v>184791.32818754122</v>
      </c>
      <c r="G21" s="885">
        <v>210.05585855416018</v>
      </c>
      <c r="H21" s="419">
        <v>4445.3541613866219</v>
      </c>
      <c r="I21" s="419" t="s">
        <v>147</v>
      </c>
      <c r="J21" s="885" t="s">
        <v>147</v>
      </c>
    </row>
    <row r="22" spans="1:10" ht="13.05" customHeight="1">
      <c r="A22" s="94" t="s">
        <v>212</v>
      </c>
      <c r="B22" s="180"/>
      <c r="C22" s="180"/>
      <c r="D22" s="180"/>
      <c r="E22" s="179"/>
      <c r="F22" s="180"/>
      <c r="G22" s="1081"/>
      <c r="H22" s="180"/>
      <c r="I22" s="180"/>
      <c r="J22" s="1081"/>
    </row>
    <row r="23" spans="1:10" ht="13.05" customHeight="1">
      <c r="A23" s="523" t="s">
        <v>653</v>
      </c>
      <c r="B23" s="419">
        <v>198095.66896919906</v>
      </c>
      <c r="C23" s="419">
        <v>86170.785348276564</v>
      </c>
      <c r="D23" s="1075">
        <v>129.88727347505952</v>
      </c>
      <c r="E23" s="718">
        <v>196404.42694567924</v>
      </c>
      <c r="F23" s="419">
        <v>75655.367044944185</v>
      </c>
      <c r="G23" s="1080">
        <v>159.60408972571938</v>
      </c>
      <c r="H23" s="573">
        <v>1691.2420235208131</v>
      </c>
      <c r="I23" s="419">
        <v>10515.418303342431</v>
      </c>
      <c r="J23" s="1080">
        <v>-83.916550205299629</v>
      </c>
    </row>
    <row r="24" spans="1:10" ht="13.05" customHeight="1">
      <c r="A24" s="523" t="s">
        <v>654</v>
      </c>
      <c r="B24" s="419">
        <v>181861.0690619543</v>
      </c>
      <c r="C24" s="419">
        <v>53640.877459399773</v>
      </c>
      <c r="D24" s="1075">
        <v>239.03447832225163</v>
      </c>
      <c r="E24" s="718">
        <v>179964.39896029126</v>
      </c>
      <c r="F24" s="419">
        <v>48470.172410406813</v>
      </c>
      <c r="G24" s="1080">
        <v>271.28895980912978</v>
      </c>
      <c r="H24" s="573">
        <v>1896.6701016570164</v>
      </c>
      <c r="I24" s="419">
        <v>5170.705048996293</v>
      </c>
      <c r="J24" s="1080">
        <v>-63.318926844895415</v>
      </c>
    </row>
    <row r="25" spans="1:10" ht="13.05" customHeight="1">
      <c r="A25" s="523" t="s">
        <v>655</v>
      </c>
      <c r="B25" s="419">
        <v>179270.8316065167</v>
      </c>
      <c r="C25" s="419">
        <v>52497.153697739261</v>
      </c>
      <c r="D25" s="1075">
        <v>241.48676448002709</v>
      </c>
      <c r="E25" s="718">
        <v>177410.39659398876</v>
      </c>
      <c r="F25" s="419">
        <v>47348.756795618159</v>
      </c>
      <c r="G25" s="1080">
        <v>274.68860557370959</v>
      </c>
      <c r="H25" s="573">
        <v>1860.4350125234698</v>
      </c>
      <c r="I25" s="419">
        <v>5148.3969021235225</v>
      </c>
      <c r="J25" s="1080">
        <v>-63.863799782877862</v>
      </c>
    </row>
    <row r="26" spans="1:10" ht="13.05" customHeight="1">
      <c r="A26" s="523" t="s">
        <v>656</v>
      </c>
      <c r="B26" s="419">
        <v>1909.034359677253</v>
      </c>
      <c r="C26" s="419">
        <v>1168.2237716455506</v>
      </c>
      <c r="D26" s="1075">
        <v>63.413414964857509</v>
      </c>
      <c r="E26" s="718">
        <v>1907.6595221731905</v>
      </c>
      <c r="F26" s="419">
        <v>1139.577596564593</v>
      </c>
      <c r="G26" s="1080">
        <v>67.400581401747601</v>
      </c>
      <c r="H26" s="573">
        <v>1.3748375040623984</v>
      </c>
      <c r="I26" s="419">
        <v>28.64617508095769</v>
      </c>
      <c r="J26" s="1080">
        <v>-95.200624515569928</v>
      </c>
    </row>
    <row r="27" spans="1:10" ht="13.05" customHeight="1">
      <c r="A27" s="523" t="s">
        <v>657</v>
      </c>
      <c r="B27" s="419">
        <v>3118.4642320063576</v>
      </c>
      <c r="C27" s="419">
        <v>887.51669746491825</v>
      </c>
      <c r="D27" s="1075">
        <v>251.3696408094479</v>
      </c>
      <c r="E27" s="718">
        <v>3080.4237160031871</v>
      </c>
      <c r="F27" s="419">
        <v>853.72625510985256</v>
      </c>
      <c r="G27" s="1080">
        <v>260.82101230526359</v>
      </c>
      <c r="H27" s="573">
        <v>38.040516003169166</v>
      </c>
      <c r="I27" s="419">
        <v>33.790442355065508</v>
      </c>
      <c r="J27" s="1080">
        <v>12.577739005143652</v>
      </c>
    </row>
    <row r="28" spans="1:10" ht="13.05" customHeight="1">
      <c r="A28" s="523" t="s">
        <v>658</v>
      </c>
      <c r="B28" s="419">
        <v>106365.65250297185</v>
      </c>
      <c r="C28" s="419">
        <v>37572.725323002698</v>
      </c>
      <c r="D28" s="1075">
        <v>183.09272640878379</v>
      </c>
      <c r="E28" s="718">
        <v>105937.63123942184</v>
      </c>
      <c r="F28" s="419">
        <v>35133.15744553422</v>
      </c>
      <c r="G28" s="1080">
        <v>201.53176925146417</v>
      </c>
      <c r="H28" s="573">
        <v>428.02126355096851</v>
      </c>
      <c r="I28" s="419">
        <v>2439.5678774683988</v>
      </c>
      <c r="J28" s="1080">
        <v>-82.455037734177054</v>
      </c>
    </row>
    <row r="29" spans="1:10" ht="13.05" customHeight="1">
      <c r="A29" s="523" t="s">
        <v>247</v>
      </c>
      <c r="B29" s="419">
        <v>179394.52556025315</v>
      </c>
      <c r="C29" s="419">
        <v>60431.25839201409</v>
      </c>
      <c r="D29" s="1075">
        <v>196.85717347888274</v>
      </c>
      <c r="E29" s="718">
        <v>178280.3032063662</v>
      </c>
      <c r="F29" s="419">
        <v>54703.257266380118</v>
      </c>
      <c r="G29" s="1080">
        <v>225.90436495988121</v>
      </c>
      <c r="H29" s="573">
        <v>1114.222353886757</v>
      </c>
      <c r="I29" s="419">
        <v>5728.0011256332218</v>
      </c>
      <c r="J29" s="1080">
        <v>-80.547797923772563</v>
      </c>
    </row>
    <row r="30" spans="1:10" ht="13.05" customHeight="1">
      <c r="A30" s="523" t="s">
        <v>659</v>
      </c>
      <c r="B30" s="419">
        <v>47366.64296359272</v>
      </c>
      <c r="C30" s="419">
        <v>17772.908825474693</v>
      </c>
      <c r="D30" s="1075">
        <v>166.51035814520142</v>
      </c>
      <c r="E30" s="718">
        <v>47169.174245103466</v>
      </c>
      <c r="F30" s="419">
        <v>15904.652299468804</v>
      </c>
      <c r="G30" s="1080">
        <v>196.57469623953276</v>
      </c>
      <c r="H30" s="573">
        <v>197.46871848926904</v>
      </c>
      <c r="I30" s="419">
        <v>1868.2565260062215</v>
      </c>
      <c r="J30" s="1080">
        <v>-89.430320957507973</v>
      </c>
    </row>
    <row r="31" spans="1:10" ht="13.05" customHeight="1">
      <c r="A31" s="523" t="s">
        <v>660</v>
      </c>
      <c r="B31" s="419">
        <v>161641.52279940137</v>
      </c>
      <c r="C31" s="419">
        <v>52983.922362435245</v>
      </c>
      <c r="D31" s="1075">
        <v>205.07655075759854</v>
      </c>
      <c r="E31" s="718">
        <v>160578.56261775506</v>
      </c>
      <c r="F31" s="419">
        <v>47872.232899805436</v>
      </c>
      <c r="G31" s="1080">
        <v>235.43152865637001</v>
      </c>
      <c r="H31" s="573">
        <v>1062.9601816454235</v>
      </c>
      <c r="I31" s="419">
        <v>5111.6894626286576</v>
      </c>
      <c r="J31" s="1080">
        <v>-79.2053060066211</v>
      </c>
    </row>
    <row r="32" spans="1:10" ht="13.05" customHeight="1">
      <c r="A32" s="58" t="s">
        <v>661</v>
      </c>
      <c r="B32" s="180"/>
      <c r="C32" s="180"/>
      <c r="D32" s="180"/>
      <c r="E32" s="179"/>
      <c r="F32" s="180"/>
      <c r="G32" s="1081"/>
      <c r="H32" s="180"/>
      <c r="I32" s="180"/>
      <c r="J32" s="1081"/>
    </row>
    <row r="33" spans="1:10" ht="13.05" customHeight="1">
      <c r="A33" s="524" t="s">
        <v>662</v>
      </c>
      <c r="B33" s="574">
        <v>9.9942081815735868</v>
      </c>
      <c r="C33" s="574">
        <v>11.472040776793998</v>
      </c>
      <c r="D33" s="1075">
        <v>-12.882037502950794</v>
      </c>
      <c r="E33" s="719">
        <v>9.9675883878356633</v>
      </c>
      <c r="F33" s="574">
        <v>11.648688480662624</v>
      </c>
      <c r="G33" s="1080">
        <v>-14.431668385824437</v>
      </c>
      <c r="H33" s="574">
        <v>13.085572552717352</v>
      </c>
      <c r="I33" s="574">
        <v>10.201112080636122</v>
      </c>
      <c r="J33" s="1080">
        <v>28.275941380514279</v>
      </c>
    </row>
    <row r="34" spans="1:10" ht="13.05" customHeight="1">
      <c r="A34" s="524" t="s">
        <v>663</v>
      </c>
      <c r="B34" s="574">
        <v>8.3784612614953513</v>
      </c>
      <c r="C34" s="574">
        <v>9.956833478560517</v>
      </c>
      <c r="D34" s="1075">
        <v>-15.852150389617192</v>
      </c>
      <c r="E34" s="719">
        <v>8.3557473335611707</v>
      </c>
      <c r="F34" s="574">
        <v>9.9954972132405437</v>
      </c>
      <c r="G34" s="1080">
        <v>-16.404885566945858</v>
      </c>
      <c r="H34" s="574">
        <v>10.544453051504892</v>
      </c>
      <c r="I34" s="574">
        <v>9.6012509924037701</v>
      </c>
      <c r="J34" s="1080">
        <v>9.8237413004550689</v>
      </c>
    </row>
    <row r="35" spans="1:10" ht="13.05" customHeight="1">
      <c r="A35" s="524" t="s">
        <v>664</v>
      </c>
      <c r="B35" s="574">
        <v>7.0214534236714874</v>
      </c>
      <c r="C35" s="574">
        <v>10.142267315891734</v>
      </c>
      <c r="D35" s="1075">
        <v>-30.770377027336881</v>
      </c>
      <c r="E35" s="719">
        <v>7.0237043695598613</v>
      </c>
      <c r="F35" s="574">
        <v>10.161218790413335</v>
      </c>
      <c r="G35" s="1080">
        <v>-30.877343412914016</v>
      </c>
      <c r="H35" s="574">
        <v>3.8981473273645952</v>
      </c>
      <c r="I35" s="574">
        <v>9.3883559917569794</v>
      </c>
      <c r="J35" s="1080">
        <v>-58.478914404319703</v>
      </c>
    </row>
    <row r="36" spans="1:10" ht="13.05" customHeight="1">
      <c r="A36" s="524" t="s">
        <v>665</v>
      </c>
      <c r="B36" s="574">
        <v>4.6221706850725219</v>
      </c>
      <c r="C36" s="574">
        <v>5.7477855047391833</v>
      </c>
      <c r="D36" s="1075">
        <v>-19.583452074517492</v>
      </c>
      <c r="E36" s="719">
        <v>4.6649953477765056</v>
      </c>
      <c r="F36" s="574">
        <v>5.9055742985536952</v>
      </c>
      <c r="G36" s="1080">
        <v>-21.006914621005002</v>
      </c>
      <c r="H36" s="574">
        <v>1.1543390023422608</v>
      </c>
      <c r="I36" s="574">
        <v>1.7612015285346874</v>
      </c>
      <c r="J36" s="1080">
        <v>-34.45730181130002</v>
      </c>
    </row>
    <row r="37" spans="1:10" ht="13.05" customHeight="1">
      <c r="A37" s="524" t="s">
        <v>666</v>
      </c>
      <c r="B37" s="574">
        <v>8.8801936097257421</v>
      </c>
      <c r="C37" s="574">
        <v>10.527873537443266</v>
      </c>
      <c r="D37" s="1075">
        <v>-15.650643236332694</v>
      </c>
      <c r="E37" s="719">
        <v>8.8770685110528387</v>
      </c>
      <c r="F37" s="574">
        <v>10.563064187694312</v>
      </c>
      <c r="G37" s="1080">
        <v>-15.961236689308523</v>
      </c>
      <c r="H37" s="574">
        <v>9.653672824440676</v>
      </c>
      <c r="I37" s="574">
        <v>10.021079417344875</v>
      </c>
      <c r="J37" s="1080">
        <v>-3.6663375032062739</v>
      </c>
    </row>
    <row r="38" spans="1:10" ht="13.05" customHeight="1">
      <c r="A38" s="524" t="s">
        <v>667</v>
      </c>
      <c r="B38" s="574">
        <v>9.5568946958607199</v>
      </c>
      <c r="C38" s="574">
        <v>11.924088494612795</v>
      </c>
      <c r="D38" s="1075">
        <v>-19.852199183371987</v>
      </c>
      <c r="E38" s="719">
        <v>9.5388154178943321</v>
      </c>
      <c r="F38" s="574">
        <v>11.96360222252736</v>
      </c>
      <c r="G38" s="1080">
        <v>-20.268032650460199</v>
      </c>
      <c r="H38" s="574">
        <v>12.449655863618901</v>
      </c>
      <c r="I38" s="574">
        <v>11.54672655346638</v>
      </c>
      <c r="J38" s="1080">
        <v>7.819786031751641</v>
      </c>
    </row>
    <row r="39" spans="1:10" ht="13.05" customHeight="1">
      <c r="A39" s="524" t="s">
        <v>668</v>
      </c>
      <c r="B39" s="574">
        <v>6.3348689937424068</v>
      </c>
      <c r="C39" s="574">
        <v>8.7209388531490539</v>
      </c>
      <c r="D39" s="1075">
        <v>-27.360240675750845</v>
      </c>
      <c r="E39" s="719">
        <v>6.3270078488893011</v>
      </c>
      <c r="F39" s="574">
        <v>9.0752403854005568</v>
      </c>
      <c r="G39" s="1080">
        <v>-30.282751969108922</v>
      </c>
      <c r="H39" s="574">
        <v>8.2126535571784309</v>
      </c>
      <c r="I39" s="574">
        <v>5.704734921199937</v>
      </c>
      <c r="J39" s="1080">
        <v>43.962053813553467</v>
      </c>
    </row>
    <row r="40" spans="1:10" ht="13.05" customHeight="1">
      <c r="A40" s="524" t="s">
        <v>669</v>
      </c>
      <c r="B40" s="574">
        <v>8.7501842809320642</v>
      </c>
      <c r="C40" s="574">
        <v>10.674770696075003</v>
      </c>
      <c r="D40" s="1075">
        <v>-18.029299831710553</v>
      </c>
      <c r="E40" s="719">
        <v>8.7318204024208228</v>
      </c>
      <c r="F40" s="574">
        <v>10.655643918162083</v>
      </c>
      <c r="G40" s="1080">
        <v>-18.054502670290873</v>
      </c>
      <c r="H40" s="574">
        <v>11.524366481110043</v>
      </c>
      <c r="I40" s="574">
        <v>10.853897689910912</v>
      </c>
      <c r="J40" s="1080">
        <v>6.1772167967121705</v>
      </c>
    </row>
    <row r="41" spans="1:10" ht="13.05" customHeight="1">
      <c r="A41" s="524" t="s">
        <v>670</v>
      </c>
      <c r="B41" s="574">
        <v>10.15904439690714</v>
      </c>
      <c r="C41" s="574">
        <v>12.302156001455806</v>
      </c>
      <c r="D41" s="1075">
        <v>-17.42061801439565</v>
      </c>
      <c r="E41" s="719">
        <v>10.136539587813038</v>
      </c>
      <c r="F41" s="574">
        <v>12.300196409526531</v>
      </c>
      <c r="G41" s="1080">
        <v>-17.590424979212006</v>
      </c>
      <c r="H41" s="574">
        <v>13.138894218177006</v>
      </c>
      <c r="I41" s="574">
        <v>12.321155808886969</v>
      </c>
      <c r="J41" s="1080">
        <v>6.6368644465985893</v>
      </c>
    </row>
    <row r="42" spans="1:10" ht="13.05" customHeight="1">
      <c r="A42" s="94" t="s">
        <v>250</v>
      </c>
      <c r="B42" s="180"/>
      <c r="C42" s="181"/>
      <c r="D42" s="182"/>
      <c r="E42" s="179"/>
      <c r="F42" s="181"/>
      <c r="G42" s="1082"/>
      <c r="H42" s="180"/>
      <c r="I42" s="181"/>
      <c r="J42" s="1082"/>
    </row>
    <row r="43" spans="1:10" ht="13.05" customHeight="1">
      <c r="A43" s="204" t="s">
        <v>677</v>
      </c>
      <c r="B43" s="419">
        <v>607207.06394363765</v>
      </c>
      <c r="C43" s="419">
        <v>214950.81410026923</v>
      </c>
      <c r="D43" s="1075">
        <v>182.48651510591191</v>
      </c>
      <c r="E43" s="718">
        <v>602655.60992268438</v>
      </c>
      <c r="F43" s="419">
        <v>194854.06069484598</v>
      </c>
      <c r="G43" s="1080">
        <v>209.28563037055818</v>
      </c>
      <c r="H43" s="573">
        <v>4551.4540209391007</v>
      </c>
      <c r="I43" s="419">
        <v>20096.7534054159</v>
      </c>
      <c r="J43" s="1080">
        <v>-77.352292038810006</v>
      </c>
    </row>
    <row r="44" spans="1:10" ht="13.05" customHeight="1">
      <c r="A44" s="94" t="s">
        <v>266</v>
      </c>
      <c r="B44" s="181"/>
      <c r="C44" s="181"/>
      <c r="D44" s="180"/>
      <c r="E44" s="274"/>
      <c r="F44" s="181"/>
      <c r="G44" s="1081"/>
      <c r="H44" s="181"/>
      <c r="I44" s="181"/>
      <c r="J44" s="1081"/>
    </row>
    <row r="45" spans="1:10" ht="13.05" customHeight="1">
      <c r="A45" s="524" t="s">
        <v>682</v>
      </c>
      <c r="B45" s="419">
        <v>562390.03103626892</v>
      </c>
      <c r="C45" s="419">
        <v>189548.33847377641</v>
      </c>
      <c r="D45" s="1075">
        <v>196.70005844660795</v>
      </c>
      <c r="E45" s="718">
        <v>558273.0920621918</v>
      </c>
      <c r="F45" s="419">
        <v>170776.74562184035</v>
      </c>
      <c r="G45" s="1080">
        <v>226.90228990450746</v>
      </c>
      <c r="H45" s="573">
        <v>4116.938974089695</v>
      </c>
      <c r="I45" s="419">
        <v>18771.592851925754</v>
      </c>
      <c r="J45" s="1080">
        <v>-78.068249154107647</v>
      </c>
    </row>
    <row r="46" spans="1:10" ht="13.05" customHeight="1">
      <c r="A46" s="524" t="s">
        <v>683</v>
      </c>
      <c r="B46" s="419">
        <v>548674.77901781711</v>
      </c>
      <c r="C46" s="419">
        <v>185472.83461090262</v>
      </c>
      <c r="D46" s="1075">
        <v>195.82487385220801</v>
      </c>
      <c r="E46" s="718">
        <v>544641.45727792487</v>
      </c>
      <c r="F46" s="419">
        <v>167055.182393603</v>
      </c>
      <c r="G46" s="1080">
        <v>226.02487960815316</v>
      </c>
      <c r="H46" s="573">
        <v>4033.3217399048926</v>
      </c>
      <c r="I46" s="419">
        <v>18417.652217290892</v>
      </c>
      <c r="J46" s="1080">
        <v>-78.100782378123512</v>
      </c>
    </row>
    <row r="47" spans="1:10" ht="13.05" customHeight="1">
      <c r="A47" s="524" t="s">
        <v>684</v>
      </c>
      <c r="B47" s="419">
        <v>13715.078286674068</v>
      </c>
      <c r="C47" s="419">
        <v>3497.2358904854486</v>
      </c>
      <c r="D47" s="1075">
        <v>292.16909342567362</v>
      </c>
      <c r="E47" s="718">
        <v>13634.148431304029</v>
      </c>
      <c r="F47" s="419">
        <v>3158.2644279507535</v>
      </c>
      <c r="G47" s="1080">
        <v>331.69749532817218</v>
      </c>
      <c r="H47" s="573">
        <v>80.929855370041352</v>
      </c>
      <c r="I47" s="419">
        <v>338.97146253468799</v>
      </c>
      <c r="J47" s="1080">
        <v>-76.124876482261527</v>
      </c>
    </row>
    <row r="48" spans="1:10" ht="13.05" customHeight="1">
      <c r="A48" s="524" t="s">
        <v>685</v>
      </c>
      <c r="B48" s="419">
        <v>4893.8085953186028</v>
      </c>
      <c r="C48" s="419">
        <v>1940.0543716179041</v>
      </c>
      <c r="D48" s="1075">
        <v>152.25110527378786</v>
      </c>
      <c r="E48" s="718">
        <v>4877.8937995644883</v>
      </c>
      <c r="F48" s="419">
        <v>1870.7801307088509</v>
      </c>
      <c r="G48" s="1080">
        <v>160.74115923586501</v>
      </c>
      <c r="H48" s="573">
        <v>15.91479575411525</v>
      </c>
      <c r="I48" s="419">
        <v>69.274240909053518</v>
      </c>
      <c r="J48" s="1080">
        <v>-77.026387376789955</v>
      </c>
    </row>
    <row r="49" spans="1:10" ht="13.05" customHeight="1">
      <c r="A49" s="524" t="s">
        <v>686</v>
      </c>
      <c r="B49" s="419">
        <v>3643.2789520513961</v>
      </c>
      <c r="C49" s="419">
        <v>4502.1484395206262</v>
      </c>
      <c r="D49" s="1075">
        <v>-19.076880716102728</v>
      </c>
      <c r="E49" s="718">
        <v>3626.0324544566092</v>
      </c>
      <c r="F49" s="419">
        <v>3770.8145019270933</v>
      </c>
      <c r="G49" s="1080">
        <v>-3.8395430853597423</v>
      </c>
      <c r="H49" s="573">
        <v>17.246497594785968</v>
      </c>
      <c r="I49" s="419">
        <v>731.33393759354021</v>
      </c>
      <c r="J49" s="1080">
        <v>-97.641775294671035</v>
      </c>
    </row>
    <row r="50" spans="1:10" ht="13.05" customHeight="1">
      <c r="A50" s="524" t="s">
        <v>687</v>
      </c>
      <c r="B50" s="419">
        <v>1792.6664388488539</v>
      </c>
      <c r="C50" s="419">
        <v>3296.0839059038235</v>
      </c>
      <c r="D50" s="1075">
        <v>-45.612232879208683</v>
      </c>
      <c r="E50" s="718">
        <v>1791.5931646663789</v>
      </c>
      <c r="F50" s="419">
        <v>2753.1883116535</v>
      </c>
      <c r="G50" s="1080">
        <v>-34.926602837769913</v>
      </c>
      <c r="H50" s="573">
        <v>1.0732741824749346</v>
      </c>
      <c r="I50" s="419">
        <v>542.89559425030961</v>
      </c>
      <c r="J50" s="1080">
        <v>-99.80230560095869</v>
      </c>
    </row>
    <row r="51" spans="1:10" ht="13.05" customHeight="1">
      <c r="A51" s="524" t="s">
        <v>688</v>
      </c>
      <c r="B51" s="419">
        <v>1151.1515650073861</v>
      </c>
      <c r="C51" s="419">
        <v>727.31511660432477</v>
      </c>
      <c r="D51" s="1075">
        <v>58.274115129335001</v>
      </c>
      <c r="E51" s="718">
        <v>1141.9936669763224</v>
      </c>
      <c r="F51" s="419">
        <v>653.22561874615099</v>
      </c>
      <c r="G51" s="1080">
        <v>74.823772093989291</v>
      </c>
      <c r="H51" s="573">
        <v>9.1578980310638638</v>
      </c>
      <c r="I51" s="419">
        <v>74.08949785817353</v>
      </c>
      <c r="J51" s="1080">
        <v>-87.639411393238959</v>
      </c>
    </row>
    <row r="52" spans="1:10" ht="13.05" customHeight="1">
      <c r="A52" s="524" t="s">
        <v>689</v>
      </c>
      <c r="B52" s="419">
        <v>754.37702761902165</v>
      </c>
      <c r="C52" s="419">
        <v>564.56606542098064</v>
      </c>
      <c r="D52" s="1075">
        <v>33.620682117424906</v>
      </c>
      <c r="E52" s="718">
        <v>747.36170223777458</v>
      </c>
      <c r="F52" s="419">
        <v>408.05149916407333</v>
      </c>
      <c r="G52" s="1080">
        <v>83.153769504291915</v>
      </c>
      <c r="H52" s="573">
        <v>7.0153253812471696</v>
      </c>
      <c r="I52" s="419">
        <v>156.51456625690724</v>
      </c>
      <c r="J52" s="1080">
        <v>-95.517781156718655</v>
      </c>
    </row>
    <row r="53" spans="1:10" ht="13.05" customHeight="1">
      <c r="A53" s="524" t="s">
        <v>690</v>
      </c>
      <c r="B53" s="419">
        <v>9409.2431013249134</v>
      </c>
      <c r="C53" s="419">
        <v>7141.0688662272851</v>
      </c>
      <c r="D53" s="1075">
        <v>31.762391283252423</v>
      </c>
      <c r="E53" s="718">
        <v>9372.3222964810848</v>
      </c>
      <c r="F53" s="419">
        <v>7022.493065879381</v>
      </c>
      <c r="G53" s="1080">
        <v>33.461467438379742</v>
      </c>
      <c r="H53" s="573">
        <v>36.920804843834887</v>
      </c>
      <c r="I53" s="419">
        <v>118.57580034792244</v>
      </c>
      <c r="J53" s="1080">
        <v>-68.86311984780815</v>
      </c>
    </row>
    <row r="54" spans="1:10" ht="13.05" customHeight="1">
      <c r="A54" s="524" t="s">
        <v>691</v>
      </c>
      <c r="B54" s="419">
        <v>39888.804027468024</v>
      </c>
      <c r="C54" s="419">
        <v>15386.592641028719</v>
      </c>
      <c r="D54" s="1075">
        <v>159.24390771939701</v>
      </c>
      <c r="E54" s="718">
        <v>39595.858001763365</v>
      </c>
      <c r="F54" s="419">
        <v>14580.000394943747</v>
      </c>
      <c r="G54" s="1080">
        <v>171.57652214807183</v>
      </c>
      <c r="H54" s="573">
        <v>292.9460257046963</v>
      </c>
      <c r="I54" s="419">
        <v>806.5922460849755</v>
      </c>
      <c r="J54" s="1080">
        <v>-63.681026302125645</v>
      </c>
    </row>
    <row r="55" spans="1:10" ht="13.05" customHeight="1">
      <c r="A55" s="524" t="s">
        <v>692</v>
      </c>
      <c r="B55" s="419">
        <v>1083.1695600172025</v>
      </c>
      <c r="C55" s="419">
        <v>842.48073372535862</v>
      </c>
      <c r="D55" s="1075">
        <v>28.569059998267733</v>
      </c>
      <c r="E55" s="718">
        <v>1080.7648638669564</v>
      </c>
      <c r="F55" s="419">
        <v>826.62359086821584</v>
      </c>
      <c r="G55" s="1080">
        <v>30.744497956054207</v>
      </c>
      <c r="H55" s="573">
        <v>2.4046961502461404</v>
      </c>
      <c r="I55" s="419">
        <v>15.857142857142858</v>
      </c>
      <c r="J55" s="1080">
        <v>-84.835249502952266</v>
      </c>
    </row>
    <row r="56" spans="1:10" ht="13.05" customHeight="1">
      <c r="A56" s="524" t="s">
        <v>693</v>
      </c>
      <c r="B56" s="419">
        <v>1526.646250664237</v>
      </c>
      <c r="C56" s="419">
        <v>699.54156874111561</v>
      </c>
      <c r="D56" s="1075">
        <v>118.23524417734981</v>
      </c>
      <c r="E56" s="718">
        <v>1514.6137053287441</v>
      </c>
      <c r="F56" s="419">
        <v>680.32702952205614</v>
      </c>
      <c r="G56" s="1080">
        <v>122.63024098760144</v>
      </c>
      <c r="H56" s="573">
        <v>12.032545335492312</v>
      </c>
      <c r="I56" s="419">
        <v>19.214539219058917</v>
      </c>
      <c r="J56" s="1080">
        <v>-37.377913681337617</v>
      </c>
    </row>
    <row r="57" spans="1:10" ht="13.05" customHeight="1">
      <c r="A57" s="524" t="s">
        <v>694</v>
      </c>
      <c r="B57" s="419">
        <v>1257.9830386405117</v>
      </c>
      <c r="C57" s="419">
        <v>1469.7940113301627</v>
      </c>
      <c r="D57" s="1075">
        <v>-14.410929086448121</v>
      </c>
      <c r="E57" s="718">
        <v>1241.2563521466177</v>
      </c>
      <c r="F57" s="419">
        <v>1387.3495139492807</v>
      </c>
      <c r="G57" s="1080">
        <v>-10.530378994892843</v>
      </c>
      <c r="H57" s="573">
        <v>16.72668649389384</v>
      </c>
      <c r="I57" s="419">
        <v>82.444497380883107</v>
      </c>
      <c r="J57" s="1080">
        <v>-79.711579274213207</v>
      </c>
    </row>
    <row r="58" spans="1:10" s="231" customFormat="1" ht="13.05" customHeight="1">
      <c r="A58" s="524" t="s">
        <v>695</v>
      </c>
      <c r="B58" s="419">
        <v>10362.274222004044</v>
      </c>
      <c r="C58" s="419">
        <v>6393.4728945494471</v>
      </c>
      <c r="D58" s="1075">
        <v>62.075829410930524</v>
      </c>
      <c r="E58" s="718">
        <v>10265.756609963895</v>
      </c>
      <c r="F58" s="419">
        <v>6041.776838861243</v>
      </c>
      <c r="G58" s="1080">
        <v>69.912873046446222</v>
      </c>
      <c r="H58" s="573">
        <v>96.517612040140435</v>
      </c>
      <c r="I58" s="419">
        <v>351.69605568816394</v>
      </c>
      <c r="J58" s="1080">
        <v>-72.556527012711484</v>
      </c>
    </row>
    <row r="59" spans="1:10" ht="13.05" customHeight="1">
      <c r="A59" s="432" t="s">
        <v>696</v>
      </c>
      <c r="B59" s="435">
        <v>41.11280900431678</v>
      </c>
      <c r="C59" s="435">
        <v>42.481302350688914</v>
      </c>
      <c r="D59" s="1083">
        <v>-3.2214015829247322</v>
      </c>
      <c r="E59" s="721">
        <v>41.08768931763251</v>
      </c>
      <c r="F59" s="435">
        <v>42.215299803042299</v>
      </c>
      <c r="G59" s="433">
        <v>-2.6710943441612733</v>
      </c>
      <c r="H59" s="578">
        <v>46.401411530890535</v>
      </c>
      <c r="I59" s="435">
        <v>45.966138302066611</v>
      </c>
      <c r="J59" s="433">
        <v>0.94694321712109897</v>
      </c>
    </row>
    <row r="60" spans="1:10">
      <c r="A60" s="399" t="s">
        <v>293</v>
      </c>
      <c r="C60" s="189"/>
      <c r="D60" s="189"/>
      <c r="G60" s="189"/>
      <c r="J60" s="189"/>
    </row>
    <row r="61" spans="1:10" s="2" customFormat="1" ht="13.8">
      <c r="A61" s="293" t="s">
        <v>296</v>
      </c>
      <c r="B61" s="209"/>
      <c r="C61" s="261"/>
      <c r="D61" s="258"/>
      <c r="E61" s="255"/>
      <c r="F61" s="255"/>
      <c r="G61" s="255"/>
      <c r="H61" s="255"/>
      <c r="I61" s="255"/>
      <c r="J61" s="255"/>
    </row>
    <row r="62" spans="1:10" s="2" customFormat="1" ht="13.8">
      <c r="A62" s="293" t="s">
        <v>297</v>
      </c>
      <c r="B62" s="209"/>
      <c r="C62" s="255"/>
      <c r="D62" s="255"/>
      <c r="E62" s="255"/>
      <c r="F62" s="255"/>
      <c r="G62" s="255"/>
      <c r="H62" s="255"/>
      <c r="I62" s="255"/>
      <c r="J62" s="255"/>
    </row>
    <row r="63" spans="1:10">
      <c r="A63" s="293" t="s">
        <v>298</v>
      </c>
      <c r="C63" s="189"/>
      <c r="D63" s="189"/>
      <c r="G63" s="189"/>
      <c r="J63" s="189"/>
    </row>
    <row r="64" spans="1:10" ht="12" customHeight="1">
      <c r="A64" s="299"/>
      <c r="C64" s="189"/>
      <c r="D64" s="189"/>
      <c r="G64" s="189"/>
      <c r="J64" s="189"/>
    </row>
    <row r="65" ht="24.75" customHeight="1"/>
    <row r="66" ht="36.75" customHeight="1"/>
    <row r="67" ht="12.75" customHeight="1"/>
    <row r="71" ht="12.75" customHeight="1"/>
  </sheetData>
  <sheetProtection formatCells="0" formatColumns="0" formatRows="0" insertColumns="0" insertRows="0" insertHyperlinks="0" deleteColumns="0" deleteRows="0" sort="0" autoFilter="0" pivotTables="0"/>
  <mergeCells count="6">
    <mergeCell ref="A1:J1"/>
    <mergeCell ref="A2:J2"/>
    <mergeCell ref="E4:G4"/>
    <mergeCell ref="H4:J4"/>
    <mergeCell ref="B4:D4"/>
    <mergeCell ref="A4:A5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4"/>
  <dimension ref="A1:L65"/>
  <sheetViews>
    <sheetView showGridLines="0" workbookViewId="0">
      <selection activeCell="C31" sqref="C31"/>
    </sheetView>
  </sheetViews>
  <sheetFormatPr defaultColWidth="9.21875" defaultRowHeight="11.4"/>
  <cols>
    <col min="1" max="1" width="32.5546875" style="3" customWidth="1"/>
    <col min="2" max="2" width="10.44140625" style="10" customWidth="1"/>
    <col min="3" max="4" width="10.44140625" style="3" customWidth="1"/>
    <col min="5" max="5" width="10.44140625" style="10" customWidth="1"/>
    <col min="6" max="6" width="10.44140625" style="95" customWidth="1"/>
    <col min="7" max="7" width="10.44140625" style="3" customWidth="1"/>
    <col min="8" max="8" width="10.44140625" style="15" customWidth="1"/>
    <col min="9" max="9" width="10.44140625" style="95" customWidth="1"/>
    <col min="10" max="10" width="10.44140625" style="3" customWidth="1"/>
    <col min="11" max="16384" width="9.21875" style="3"/>
  </cols>
  <sheetData>
    <row r="1" spans="1:12" s="2" customFormat="1" ht="15.6">
      <c r="A1" s="1317" t="s">
        <v>757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2" spans="1:12" s="2" customFormat="1" ht="15.6">
      <c r="A2" s="1317" t="s">
        <v>207</v>
      </c>
      <c r="B2" s="1317"/>
      <c r="C2" s="1317"/>
      <c r="D2" s="1317"/>
      <c r="E2" s="1317"/>
      <c r="F2" s="1317"/>
      <c r="G2" s="1317"/>
      <c r="H2" s="1317"/>
      <c r="I2" s="1317"/>
      <c r="J2" s="1317"/>
      <c r="L2" s="569"/>
    </row>
    <row r="3" spans="1:12" s="2" customFormat="1" ht="13.8">
      <c r="A3" s="102"/>
      <c r="B3" s="10"/>
      <c r="C3" s="126"/>
      <c r="D3" s="189"/>
      <c r="E3" s="93"/>
      <c r="F3" s="126"/>
      <c r="G3" s="189"/>
      <c r="H3" s="93"/>
      <c r="I3" s="126"/>
      <c r="J3" s="93"/>
    </row>
    <row r="4" spans="1:12" ht="12">
      <c r="A4" s="1412" t="s">
        <v>758</v>
      </c>
      <c r="B4" s="1414" t="s">
        <v>197</v>
      </c>
      <c r="C4" s="1413"/>
      <c r="D4" s="1415"/>
      <c r="E4" s="1413" t="s">
        <v>208</v>
      </c>
      <c r="F4" s="1413"/>
      <c r="G4" s="1413"/>
      <c r="H4" s="1414" t="s">
        <v>209</v>
      </c>
      <c r="I4" s="1413"/>
      <c r="J4" s="1415"/>
      <c r="K4" s="189"/>
      <c r="L4" s="189"/>
    </row>
    <row r="5" spans="1:12" ht="22.8">
      <c r="A5" s="1401" t="s">
        <v>732</v>
      </c>
      <c r="B5" s="412">
        <v>2021</v>
      </c>
      <c r="C5" s="413">
        <v>2020</v>
      </c>
      <c r="D5" s="657" t="s">
        <v>733</v>
      </c>
      <c r="E5" s="413">
        <v>2021</v>
      </c>
      <c r="F5" s="413">
        <v>2020</v>
      </c>
      <c r="G5" s="414" t="s">
        <v>733</v>
      </c>
      <c r="H5" s="412">
        <v>2021</v>
      </c>
      <c r="I5" s="413">
        <v>2020</v>
      </c>
      <c r="J5" s="417" t="s">
        <v>733</v>
      </c>
      <c r="K5" s="189"/>
      <c r="L5" s="189"/>
    </row>
    <row r="6" spans="1:12" ht="13.05" customHeight="1">
      <c r="A6" s="206" t="s">
        <v>734</v>
      </c>
      <c r="B6" s="1077">
        <v>315697.9539975028</v>
      </c>
      <c r="C6" s="1077">
        <v>152996.90673568353</v>
      </c>
      <c r="D6" s="1078">
        <v>106.3427037403446</v>
      </c>
      <c r="E6" s="717">
        <v>312670.15756638581</v>
      </c>
      <c r="F6" s="1077">
        <v>126525.41742300082</v>
      </c>
      <c r="G6" s="1079">
        <v>147.1204315580832</v>
      </c>
      <c r="H6" s="572">
        <v>3027.7964311176893</v>
      </c>
      <c r="I6" s="1077">
        <v>26471.489312683982</v>
      </c>
      <c r="J6" s="1079">
        <v>-88.562047282821737</v>
      </c>
      <c r="K6" s="528"/>
      <c r="L6" s="189"/>
    </row>
    <row r="7" spans="1:12" s="5" customFormat="1" ht="13.05" customHeight="1">
      <c r="A7" s="206" t="s">
        <v>735</v>
      </c>
      <c r="B7" s="419">
        <v>34134.425966129136</v>
      </c>
      <c r="C7" s="419">
        <v>15933.371858977096</v>
      </c>
      <c r="D7" s="1075">
        <v>114.23228095249218</v>
      </c>
      <c r="E7" s="718">
        <v>33960.783204199462</v>
      </c>
      <c r="F7" s="419">
        <v>13023.396480205738</v>
      </c>
      <c r="G7" s="1080">
        <v>160.76748301271837</v>
      </c>
      <c r="H7" s="573">
        <v>173.64276192957138</v>
      </c>
      <c r="I7" s="419">
        <v>2909.9753787716218</v>
      </c>
      <c r="J7" s="1080">
        <v>-94.032844291525564</v>
      </c>
      <c r="K7" s="1074"/>
      <c r="L7" s="1074"/>
    </row>
    <row r="8" spans="1:12" s="5" customFormat="1" ht="13.05" customHeight="1">
      <c r="A8" s="58" t="s">
        <v>639</v>
      </c>
      <c r="B8" s="180"/>
      <c r="C8" s="180"/>
      <c r="D8" s="180"/>
      <c r="E8" s="179"/>
      <c r="F8" s="180"/>
      <c r="G8" s="1081"/>
      <c r="H8" s="180"/>
      <c r="I8" s="180"/>
      <c r="J8" s="1081"/>
      <c r="K8" s="1074"/>
      <c r="L8" s="1074"/>
    </row>
    <row r="9" spans="1:12" s="5" customFormat="1" ht="13.05" customHeight="1">
      <c r="A9" s="423" t="s">
        <v>640</v>
      </c>
      <c r="B9" s="419">
        <v>7166.5063704855675</v>
      </c>
      <c r="C9" s="419">
        <v>4143.6316465848831</v>
      </c>
      <c r="D9" s="1075">
        <v>72.952303238442795</v>
      </c>
      <c r="E9" s="717">
        <v>7102.4271500305167</v>
      </c>
      <c r="F9" s="419">
        <v>3080.2513485520631</v>
      </c>
      <c r="G9" s="1080">
        <v>130.57946726877213</v>
      </c>
      <c r="H9" s="572">
        <v>64.079220455058362</v>
      </c>
      <c r="I9" s="419">
        <v>1063.380298032803</v>
      </c>
      <c r="J9" s="1080">
        <v>-93.974007175645298</v>
      </c>
      <c r="K9" s="1074"/>
      <c r="L9" s="1074"/>
    </row>
    <row r="10" spans="1:12" s="5" customFormat="1" ht="13.05" customHeight="1">
      <c r="A10" s="423" t="s">
        <v>641</v>
      </c>
      <c r="B10" s="419">
        <v>15635.5302311921</v>
      </c>
      <c r="C10" s="419">
        <v>7552.4225191512669</v>
      </c>
      <c r="D10" s="1075">
        <v>107.02668834461879</v>
      </c>
      <c r="E10" s="718">
        <v>15541.668967531767</v>
      </c>
      <c r="F10" s="419">
        <v>6497.9235278577698</v>
      </c>
      <c r="G10" s="1080">
        <v>139.17900696894679</v>
      </c>
      <c r="H10" s="573">
        <v>93.861263660335894</v>
      </c>
      <c r="I10" s="419">
        <v>1054.4989912934211</v>
      </c>
      <c r="J10" s="1080">
        <v>-91.098970749587153</v>
      </c>
      <c r="K10" s="1074"/>
      <c r="L10" s="1074"/>
    </row>
    <row r="11" spans="1:12" s="5" customFormat="1" ht="13.05" customHeight="1">
      <c r="A11" s="423" t="s">
        <v>642</v>
      </c>
      <c r="B11" s="419">
        <v>11332.389364451399</v>
      </c>
      <c r="C11" s="419">
        <v>4237.3176932408778</v>
      </c>
      <c r="D11" s="1075">
        <v>167.44252342769025</v>
      </c>
      <c r="E11" s="718">
        <v>11316.68708663725</v>
      </c>
      <c r="F11" s="419">
        <v>3445.2216037954722</v>
      </c>
      <c r="G11" s="1080">
        <v>228.47486716587628</v>
      </c>
      <c r="H11" s="573">
        <v>15.702277814177101</v>
      </c>
      <c r="I11" s="419">
        <v>792.09608944540014</v>
      </c>
      <c r="J11" s="1080">
        <v>-98.017629676069816</v>
      </c>
      <c r="K11" s="1074"/>
      <c r="L11" s="1074"/>
    </row>
    <row r="12" spans="1:12" s="5" customFormat="1" ht="13.05" customHeight="1">
      <c r="A12" s="423" t="s">
        <v>643</v>
      </c>
      <c r="B12" s="574">
        <v>1.9178849986274777</v>
      </c>
      <c r="C12" s="574">
        <v>1.7752420272684024</v>
      </c>
      <c r="D12" s="1075">
        <v>8.0351281215757844</v>
      </c>
      <c r="E12" s="719">
        <v>1.9205843549238477</v>
      </c>
      <c r="F12" s="574">
        <v>1.8120794745223836</v>
      </c>
      <c r="G12" s="1080">
        <v>5.9878654290294486</v>
      </c>
      <c r="H12" s="574">
        <v>1.5043616086127949</v>
      </c>
      <c r="I12" s="574">
        <v>1.6271990171266193</v>
      </c>
      <c r="J12" s="1080">
        <v>-7.5490095078066251</v>
      </c>
      <c r="K12" s="1074"/>
      <c r="L12" s="1074"/>
    </row>
    <row r="13" spans="1:12" s="5" customFormat="1" ht="13.05" customHeight="1">
      <c r="A13" s="58" t="s">
        <v>644</v>
      </c>
      <c r="B13" s="180"/>
      <c r="C13" s="180"/>
      <c r="D13" s="180"/>
      <c r="E13" s="179"/>
      <c r="F13" s="180"/>
      <c r="G13" s="1081"/>
      <c r="H13" s="180"/>
      <c r="I13" s="180"/>
      <c r="J13" s="1081"/>
      <c r="K13" s="1074"/>
      <c r="L13" s="1074"/>
    </row>
    <row r="14" spans="1:12" ht="13.05" customHeight="1">
      <c r="A14" s="204" t="s">
        <v>645</v>
      </c>
      <c r="B14" s="419">
        <v>14719.310029257518</v>
      </c>
      <c r="C14" s="419" t="s">
        <v>147</v>
      </c>
      <c r="D14" s="885" t="s">
        <v>147</v>
      </c>
      <c r="E14" s="717">
        <v>14635.216376910812</v>
      </c>
      <c r="F14" s="419">
        <v>5253.0028407706868</v>
      </c>
      <c r="G14" s="885">
        <v>178.60667166065394</v>
      </c>
      <c r="H14" s="419">
        <v>84.093652346701163</v>
      </c>
      <c r="I14" s="419" t="s">
        <v>147</v>
      </c>
      <c r="J14" s="885" t="s">
        <v>147</v>
      </c>
      <c r="K14" s="189"/>
      <c r="L14" s="189"/>
    </row>
    <row r="15" spans="1:12" ht="13.05" customHeight="1">
      <c r="A15" s="204" t="s">
        <v>646</v>
      </c>
      <c r="B15" s="419">
        <v>19415.115936872095</v>
      </c>
      <c r="C15" s="419" t="s">
        <v>147</v>
      </c>
      <c r="D15" s="885" t="s">
        <v>147</v>
      </c>
      <c r="E15" s="718">
        <v>19325.566827289262</v>
      </c>
      <c r="F15" s="419">
        <v>7770.3936394347729</v>
      </c>
      <c r="G15" s="885">
        <v>148.7076938961232</v>
      </c>
      <c r="H15" s="419">
        <v>89.549109582870202</v>
      </c>
      <c r="I15" s="419" t="s">
        <v>147</v>
      </c>
      <c r="J15" s="885" t="s">
        <v>147</v>
      </c>
      <c r="K15" s="189"/>
      <c r="L15" s="189"/>
    </row>
    <row r="16" spans="1:12" ht="13.05" customHeight="1">
      <c r="A16" s="206" t="s">
        <v>647</v>
      </c>
      <c r="B16" s="424">
        <v>3.3953922482822225</v>
      </c>
      <c r="C16" s="574" t="s">
        <v>147</v>
      </c>
      <c r="D16" s="885" t="s">
        <v>147</v>
      </c>
      <c r="E16" s="719">
        <v>3.4003863299512971</v>
      </c>
      <c r="F16" s="574">
        <v>3.895624602000435</v>
      </c>
      <c r="G16" s="885">
        <v>-12.712679548096828</v>
      </c>
      <c r="H16" s="424">
        <v>2.4186574683102275</v>
      </c>
      <c r="I16" s="574" t="s">
        <v>147</v>
      </c>
      <c r="J16" s="885" t="s">
        <v>147</v>
      </c>
      <c r="K16" s="189"/>
      <c r="L16" s="189"/>
    </row>
    <row r="17" spans="1:10" ht="13.05" customHeight="1">
      <c r="A17" s="94" t="s">
        <v>648</v>
      </c>
      <c r="B17" s="180"/>
      <c r="C17" s="180"/>
      <c r="D17" s="180"/>
      <c r="E17" s="179"/>
      <c r="F17" s="180"/>
      <c r="G17" s="180"/>
      <c r="H17" s="180"/>
      <c r="I17" s="180"/>
      <c r="J17" s="180"/>
    </row>
    <row r="18" spans="1:10" ht="13.05" customHeight="1">
      <c r="A18" s="204" t="s">
        <v>649</v>
      </c>
      <c r="B18" s="419">
        <v>321.65890390486879</v>
      </c>
      <c r="C18" s="419" t="s">
        <v>147</v>
      </c>
      <c r="D18" s="885" t="s">
        <v>147</v>
      </c>
      <c r="E18" s="718">
        <v>321.65890390486879</v>
      </c>
      <c r="F18" s="419">
        <v>169.56041264856148</v>
      </c>
      <c r="G18" s="885">
        <v>89.701651983799707</v>
      </c>
      <c r="H18" s="419">
        <v>0</v>
      </c>
      <c r="I18" s="419" t="s">
        <v>147</v>
      </c>
      <c r="J18" s="885" t="s">
        <v>147</v>
      </c>
    </row>
    <row r="19" spans="1:10" ht="13.05" customHeight="1">
      <c r="A19" s="204" t="s">
        <v>650</v>
      </c>
      <c r="B19" s="419">
        <v>2410.9554650608902</v>
      </c>
      <c r="C19" s="419" t="s">
        <v>147</v>
      </c>
      <c r="D19" s="885" t="s">
        <v>147</v>
      </c>
      <c r="E19" s="718">
        <v>2382.5409128717642</v>
      </c>
      <c r="F19" s="419">
        <v>926.8839022728755</v>
      </c>
      <c r="G19" s="885">
        <v>157.04847252491629</v>
      </c>
      <c r="H19" s="419">
        <v>28.414552189125409</v>
      </c>
      <c r="I19" s="419" t="s">
        <v>147</v>
      </c>
      <c r="J19" s="885" t="s">
        <v>147</v>
      </c>
    </row>
    <row r="20" spans="1:10" ht="13.05" customHeight="1">
      <c r="A20" s="204" t="s">
        <v>651</v>
      </c>
      <c r="B20" s="419">
        <v>80.472074999878274</v>
      </c>
      <c r="C20" s="419" t="s">
        <v>147</v>
      </c>
      <c r="D20" s="885" t="s">
        <v>147</v>
      </c>
      <c r="E20" s="718">
        <v>80.472074999878274</v>
      </c>
      <c r="F20" s="419">
        <v>30.903401165004919</v>
      </c>
      <c r="G20" s="885">
        <v>160.39876507510451</v>
      </c>
      <c r="H20" s="419">
        <v>0</v>
      </c>
      <c r="I20" s="419" t="s">
        <v>147</v>
      </c>
      <c r="J20" s="885" t="s">
        <v>147</v>
      </c>
    </row>
    <row r="21" spans="1:10" ht="13.05" customHeight="1">
      <c r="A21" s="204" t="s">
        <v>652</v>
      </c>
      <c r="B21" s="419">
        <v>31482.283672163139</v>
      </c>
      <c r="C21" s="419" t="s">
        <v>147</v>
      </c>
      <c r="D21" s="885" t="s">
        <v>147</v>
      </c>
      <c r="E21" s="718">
        <v>31337.055462422759</v>
      </c>
      <c r="F21" s="419">
        <v>11957.855566449234</v>
      </c>
      <c r="G21" s="885">
        <v>162.06250182805965</v>
      </c>
      <c r="H21" s="419">
        <v>145.22820974044595</v>
      </c>
      <c r="I21" s="419" t="s">
        <v>147</v>
      </c>
      <c r="J21" s="885" t="s">
        <v>147</v>
      </c>
    </row>
    <row r="22" spans="1:10" ht="13.05" customHeight="1">
      <c r="A22" s="94" t="s">
        <v>212</v>
      </c>
      <c r="B22" s="180"/>
      <c r="C22" s="180"/>
      <c r="D22" s="180"/>
      <c r="E22" s="179"/>
      <c r="F22" s="180"/>
      <c r="G22" s="1081"/>
      <c r="H22" s="180"/>
      <c r="I22" s="180"/>
      <c r="J22" s="1081"/>
    </row>
    <row r="23" spans="1:10" ht="13.05" customHeight="1">
      <c r="A23" s="523" t="s">
        <v>653</v>
      </c>
      <c r="B23" s="419">
        <v>12348.687010390258</v>
      </c>
      <c r="C23" s="419">
        <v>7869.9767952197726</v>
      </c>
      <c r="D23" s="1075">
        <v>56.908810936912246</v>
      </c>
      <c r="E23" s="718">
        <v>12300.475322855613</v>
      </c>
      <c r="F23" s="419">
        <v>5670.5819432511562</v>
      </c>
      <c r="G23" s="1080">
        <v>116.91733663235438</v>
      </c>
      <c r="H23" s="573">
        <v>48.211687534653755</v>
      </c>
      <c r="I23" s="419">
        <v>2199.3948519685537</v>
      </c>
      <c r="J23" s="1080">
        <v>-97.807956698111653</v>
      </c>
    </row>
    <row r="24" spans="1:10" ht="13.05" customHeight="1">
      <c r="A24" s="523" t="s">
        <v>654</v>
      </c>
      <c r="B24" s="419">
        <v>12231.600339553912</v>
      </c>
      <c r="C24" s="419">
        <v>4129.7713513235585</v>
      </c>
      <c r="D24" s="1075">
        <v>196.18105456695037</v>
      </c>
      <c r="E24" s="718">
        <v>12135.218806101475</v>
      </c>
      <c r="F24" s="419">
        <v>3648.2014797445509</v>
      </c>
      <c r="G24" s="1080">
        <v>232.63565275871741</v>
      </c>
      <c r="H24" s="573">
        <v>96.381533452463032</v>
      </c>
      <c r="I24" s="419">
        <v>481.56987157898755</v>
      </c>
      <c r="J24" s="1080">
        <v>-79.985971062424639</v>
      </c>
    </row>
    <row r="25" spans="1:10" ht="13.05" customHeight="1">
      <c r="A25" s="523" t="s">
        <v>655</v>
      </c>
      <c r="B25" s="419">
        <v>12058.418554745549</v>
      </c>
      <c r="C25" s="419">
        <v>4062.9589324872813</v>
      </c>
      <c r="D25" s="1075">
        <v>196.78908291016296</v>
      </c>
      <c r="E25" s="718">
        <v>11962.037021293108</v>
      </c>
      <c r="F25" s="419">
        <v>3581.3890609082746</v>
      </c>
      <c r="G25" s="1080">
        <v>234.00551623563123</v>
      </c>
      <c r="H25" s="573">
        <v>96.381533452463032</v>
      </c>
      <c r="I25" s="419">
        <v>481.56987157898755</v>
      </c>
      <c r="J25" s="1080">
        <v>-79.985971062424639</v>
      </c>
    </row>
    <row r="26" spans="1:10" ht="13.05" customHeight="1">
      <c r="A26" s="523" t="s">
        <v>656</v>
      </c>
      <c r="B26" s="419">
        <v>163.81606264147069</v>
      </c>
      <c r="C26" s="419">
        <v>145.37748953067958</v>
      </c>
      <c r="D26" s="1075">
        <v>12.683238079235061</v>
      </c>
      <c r="E26" s="718">
        <v>163.81606264147069</v>
      </c>
      <c r="F26" s="419">
        <v>103.21176875882945</v>
      </c>
      <c r="G26" s="1080">
        <v>58.718394822060183</v>
      </c>
      <c r="H26" s="573">
        <v>0</v>
      </c>
      <c r="I26" s="419">
        <v>42.165720771850168</v>
      </c>
      <c r="J26" s="1080">
        <v>-100</v>
      </c>
    </row>
    <row r="27" spans="1:10" ht="13.05" customHeight="1">
      <c r="A27" s="523" t="s">
        <v>657</v>
      </c>
      <c r="B27" s="419">
        <v>173.40584295592106</v>
      </c>
      <c r="C27" s="419">
        <v>67.445529616530678</v>
      </c>
      <c r="D27" s="1075">
        <v>157.10502080988903</v>
      </c>
      <c r="E27" s="718">
        <v>173.40584295592106</v>
      </c>
      <c r="F27" s="419">
        <v>67.445529616530678</v>
      </c>
      <c r="G27" s="1080">
        <v>157.10502080988903</v>
      </c>
      <c r="H27" s="573">
        <v>0</v>
      </c>
      <c r="I27" s="419">
        <v>0</v>
      </c>
      <c r="J27" s="885" t="s">
        <v>147</v>
      </c>
    </row>
    <row r="28" spans="1:10" ht="13.05" customHeight="1">
      <c r="A28" s="523" t="s">
        <v>658</v>
      </c>
      <c r="B28" s="419">
        <v>3816.6498482700786</v>
      </c>
      <c r="C28" s="419">
        <v>1934.990539574854</v>
      </c>
      <c r="D28" s="1075">
        <v>97.243850562114531</v>
      </c>
      <c r="E28" s="718">
        <v>3805.1763441354492</v>
      </c>
      <c r="F28" s="419">
        <v>1586.8333883568791</v>
      </c>
      <c r="G28" s="1080">
        <v>139.79684143623933</v>
      </c>
      <c r="H28" s="573">
        <v>11.473504134628534</v>
      </c>
      <c r="I28" s="419">
        <v>348.15715121798166</v>
      </c>
      <c r="J28" s="1080">
        <v>-96.70450424628936</v>
      </c>
    </row>
    <row r="29" spans="1:10" ht="13.05" customHeight="1">
      <c r="A29" s="523" t="s">
        <v>247</v>
      </c>
      <c r="B29" s="419">
        <v>10232.525411262664</v>
      </c>
      <c r="C29" s="419">
        <v>4847.6455584817904</v>
      </c>
      <c r="D29" s="1075">
        <v>111.08237571864343</v>
      </c>
      <c r="E29" s="718">
        <v>10206.147497508249</v>
      </c>
      <c r="F29" s="419">
        <v>4118.5438983523145</v>
      </c>
      <c r="G29" s="1080">
        <v>147.80960818680052</v>
      </c>
      <c r="H29" s="573">
        <v>26.377913754412884</v>
      </c>
      <c r="I29" s="419">
        <v>729.10166012946729</v>
      </c>
      <c r="J29" s="1080">
        <v>-96.382135002994104</v>
      </c>
    </row>
    <row r="30" spans="1:10" ht="13.05" customHeight="1">
      <c r="A30" s="523" t="s">
        <v>659</v>
      </c>
      <c r="B30" s="419">
        <v>4340.2311444432289</v>
      </c>
      <c r="C30" s="419">
        <v>1991.299559235877</v>
      </c>
      <c r="D30" s="1075">
        <v>117.95973008243466</v>
      </c>
      <c r="E30" s="718">
        <v>4330.1105880290079</v>
      </c>
      <c r="F30" s="419">
        <v>1778.3651136947117</v>
      </c>
      <c r="G30" s="1080">
        <v>143.48827778300364</v>
      </c>
      <c r="H30" s="573">
        <v>10.120556414219475</v>
      </c>
      <c r="I30" s="419">
        <v>212.93444554117053</v>
      </c>
      <c r="J30" s="1080">
        <v>-95.247102276713292</v>
      </c>
    </row>
    <row r="31" spans="1:10" ht="13.05" customHeight="1">
      <c r="A31" s="523" t="s">
        <v>660</v>
      </c>
      <c r="B31" s="419">
        <v>8421.6292847722398</v>
      </c>
      <c r="C31" s="419">
        <v>4029.171054434742</v>
      </c>
      <c r="D31" s="1075">
        <v>109.01642474332034</v>
      </c>
      <c r="E31" s="718">
        <v>8395.25137101783</v>
      </c>
      <c r="F31" s="419">
        <v>3377.8731289013986</v>
      </c>
      <c r="G31" s="1080">
        <v>148.53661018785087</v>
      </c>
      <c r="H31" s="573">
        <v>26.377913754412884</v>
      </c>
      <c r="I31" s="419">
        <v>651.29792553338871</v>
      </c>
      <c r="J31" s="1080">
        <v>-95.949946603497864</v>
      </c>
    </row>
    <row r="32" spans="1:10" ht="13.05" customHeight="1">
      <c r="A32" s="58" t="s">
        <v>661</v>
      </c>
      <c r="B32" s="180"/>
      <c r="C32" s="180"/>
      <c r="D32" s="180"/>
      <c r="E32" s="179"/>
      <c r="F32" s="180"/>
      <c r="G32" s="1081"/>
      <c r="H32" s="180"/>
      <c r="I32" s="180"/>
      <c r="J32" s="1081"/>
    </row>
    <row r="33" spans="1:10" ht="13.05" customHeight="1">
      <c r="A33" s="524" t="s">
        <v>662</v>
      </c>
      <c r="B33" s="574">
        <v>8.3624490158525386</v>
      </c>
      <c r="C33" s="574">
        <v>7.7438128156316299</v>
      </c>
      <c r="D33" s="1075">
        <v>7.9887803973274218</v>
      </c>
      <c r="E33" s="719">
        <v>8.2530461291758161</v>
      </c>
      <c r="F33" s="574">
        <v>7.9470258550922814</v>
      </c>
      <c r="G33" s="1080">
        <v>3.8507522142694928</v>
      </c>
      <c r="H33" s="574">
        <v>36.274923700508509</v>
      </c>
      <c r="I33" s="574">
        <v>7.2198795204494433</v>
      </c>
      <c r="J33" s="1080">
        <v>402.43114996260169</v>
      </c>
    </row>
    <row r="34" spans="1:10" ht="13.05" customHeight="1">
      <c r="A34" s="524" t="s">
        <v>663</v>
      </c>
      <c r="B34" s="574">
        <v>7.5532882698457797</v>
      </c>
      <c r="C34" s="574">
        <v>7.5713681044594132</v>
      </c>
      <c r="D34" s="1075">
        <v>-0.23879217552484899</v>
      </c>
      <c r="E34" s="719">
        <v>7.5352428213945712</v>
      </c>
      <c r="F34" s="574">
        <v>7.8247224520346341</v>
      </c>
      <c r="G34" s="1080">
        <v>-3.699551420699787</v>
      </c>
      <c r="H34" s="574">
        <v>9.7929322629106483</v>
      </c>
      <c r="I34" s="574">
        <v>5.6871960611288728</v>
      </c>
      <c r="J34" s="1080">
        <v>72.192626342598999</v>
      </c>
    </row>
    <row r="35" spans="1:10" ht="13.05" customHeight="1">
      <c r="A35" s="524" t="s">
        <v>664</v>
      </c>
      <c r="B35" s="574">
        <v>5.6819400451421922</v>
      </c>
      <c r="C35" s="574">
        <v>5.8263872187005168</v>
      </c>
      <c r="D35" s="1075">
        <v>-2.4791893867730508</v>
      </c>
      <c r="E35" s="719">
        <v>5.6819400451421922</v>
      </c>
      <c r="F35" s="574">
        <v>7.7981400357274291</v>
      </c>
      <c r="G35" s="1080">
        <v>-27.137240173808095</v>
      </c>
      <c r="H35" s="419">
        <v>0</v>
      </c>
      <c r="I35" s="574">
        <v>1</v>
      </c>
      <c r="J35" s="1080">
        <v>-100</v>
      </c>
    </row>
    <row r="36" spans="1:10" ht="13.05" customHeight="1">
      <c r="A36" s="524" t="s">
        <v>665</v>
      </c>
      <c r="B36" s="574">
        <v>3.7416950845521781</v>
      </c>
      <c r="C36" s="574">
        <v>2.8486723145763153</v>
      </c>
      <c r="D36" s="1075">
        <v>31.348736230782738</v>
      </c>
      <c r="E36" s="719">
        <v>3.7416950845521781</v>
      </c>
      <c r="F36" s="574">
        <v>2.8486723145763153</v>
      </c>
      <c r="G36" s="1080">
        <v>31.348736230782738</v>
      </c>
      <c r="H36" s="419">
        <v>0</v>
      </c>
      <c r="I36" s="574">
        <v>0</v>
      </c>
      <c r="J36" s="885" t="s">
        <v>147</v>
      </c>
    </row>
    <row r="37" spans="1:10" ht="13.05" customHeight="1">
      <c r="A37" s="524" t="s">
        <v>666</v>
      </c>
      <c r="B37" s="574">
        <v>7.4614293700915706</v>
      </c>
      <c r="C37" s="574">
        <v>7.3325963326181123</v>
      </c>
      <c r="D37" s="1075">
        <v>1.7569907251045791</v>
      </c>
      <c r="E37" s="719">
        <v>7.4552256016687268</v>
      </c>
      <c r="F37" s="574">
        <v>7.702611329709641</v>
      </c>
      <c r="G37" s="1080">
        <v>-3.2117124628465388</v>
      </c>
      <c r="H37" s="574">
        <v>9.5189030564289432</v>
      </c>
      <c r="I37" s="574">
        <v>5.6461390832882232</v>
      </c>
      <c r="J37" s="1080">
        <v>68.591366879423063</v>
      </c>
    </row>
    <row r="38" spans="1:10" ht="13.05" customHeight="1">
      <c r="A38" s="524" t="s">
        <v>667</v>
      </c>
      <c r="B38" s="574">
        <v>8.9220094999852382</v>
      </c>
      <c r="C38" s="574">
        <v>9.502233826561735</v>
      </c>
      <c r="D38" s="1075">
        <v>-6.106188683281899</v>
      </c>
      <c r="E38" s="719">
        <v>8.9229399053957259</v>
      </c>
      <c r="F38" s="574">
        <v>9.76510893903429</v>
      </c>
      <c r="G38" s="1080">
        <v>-8.6242666507502346</v>
      </c>
      <c r="H38" s="574">
        <v>8.5620168584064213</v>
      </c>
      <c r="I38" s="574">
        <v>8.0173068956446905</v>
      </c>
      <c r="J38" s="1080">
        <v>6.7941762720551191</v>
      </c>
    </row>
    <row r="39" spans="1:10" ht="13.05" customHeight="1">
      <c r="A39" s="524" t="s">
        <v>668</v>
      </c>
      <c r="B39" s="574">
        <v>5.9336284056082755</v>
      </c>
      <c r="C39" s="574">
        <v>6.8708028472021674</v>
      </c>
      <c r="D39" s="1075">
        <v>-13.639955365267319</v>
      </c>
      <c r="E39" s="719">
        <v>5.9358105297727226</v>
      </c>
      <c r="F39" s="574">
        <v>7.1092244513479175</v>
      </c>
      <c r="G39" s="1080">
        <v>-16.505512374879572</v>
      </c>
      <c r="H39" s="574">
        <v>5</v>
      </c>
      <c r="I39" s="574">
        <v>4.8795765705594079</v>
      </c>
      <c r="J39" s="1080">
        <v>2.4679073624371162</v>
      </c>
    </row>
    <row r="40" spans="1:10" ht="13.05" customHeight="1">
      <c r="A40" s="524" t="s">
        <v>669</v>
      </c>
      <c r="B40" s="574">
        <v>7.782504775063237</v>
      </c>
      <c r="C40" s="574">
        <v>8.0367982610506701</v>
      </c>
      <c r="D40" s="1075">
        <v>-3.1641143366735291</v>
      </c>
      <c r="E40" s="719">
        <v>7.7860830931193119</v>
      </c>
      <c r="F40" s="574">
        <v>8.1634898753202538</v>
      </c>
      <c r="G40" s="1080">
        <v>-4.6231059015815372</v>
      </c>
      <c r="H40" s="574">
        <v>6.6436398956857889</v>
      </c>
      <c r="I40" s="574">
        <v>7.3797284582442799</v>
      </c>
      <c r="J40" s="1080">
        <v>-9.974466766946799</v>
      </c>
    </row>
    <row r="41" spans="1:10" ht="13.05" customHeight="1">
      <c r="A41" s="524" t="s">
        <v>670</v>
      </c>
      <c r="B41" s="574">
        <v>9.2486674394572557</v>
      </c>
      <c r="C41" s="574">
        <v>9.6022931046753186</v>
      </c>
      <c r="D41" s="1075">
        <v>-3.6827210059426796</v>
      </c>
      <c r="E41" s="719">
        <v>9.2068005524596437</v>
      </c>
      <c r="F41" s="574">
        <v>9.7152396162788115</v>
      </c>
      <c r="G41" s="1080">
        <v>-5.2334176397175973</v>
      </c>
      <c r="H41" s="574">
        <v>17.436928539214023</v>
      </c>
      <c r="I41" s="574">
        <v>9.0968086897897749</v>
      </c>
      <c r="J41" s="1080">
        <v>91.681820887199365</v>
      </c>
    </row>
    <row r="42" spans="1:10" ht="13.05" customHeight="1">
      <c r="A42" s="94" t="s">
        <v>250</v>
      </c>
      <c r="B42" s="180"/>
      <c r="C42" s="181"/>
      <c r="D42" s="182"/>
      <c r="E42" s="179"/>
      <c r="F42" s="181"/>
      <c r="G42" s="1082"/>
      <c r="H42" s="180"/>
      <c r="I42" s="181"/>
      <c r="J42" s="1082"/>
    </row>
    <row r="43" spans="1:10" ht="13.05" customHeight="1">
      <c r="A43" s="204" t="s">
        <v>259</v>
      </c>
      <c r="B43" s="419">
        <v>34134.425966129136</v>
      </c>
      <c r="C43" s="419">
        <v>15933.371858977096</v>
      </c>
      <c r="D43" s="1075">
        <v>114.23228095249218</v>
      </c>
      <c r="E43" s="718">
        <v>33960.783204199462</v>
      </c>
      <c r="F43" s="419">
        <v>13023.396480205738</v>
      </c>
      <c r="G43" s="1080">
        <v>160.76748301271837</v>
      </c>
      <c r="H43" s="573">
        <v>173.64276192957138</v>
      </c>
      <c r="I43" s="419">
        <v>2909.9753787716218</v>
      </c>
      <c r="J43" s="1080">
        <v>-94.032844291525564</v>
      </c>
    </row>
    <row r="44" spans="1:10" ht="13.05" customHeight="1">
      <c r="A44" s="94" t="s">
        <v>266</v>
      </c>
      <c r="B44" s="181"/>
      <c r="C44" s="181"/>
      <c r="D44" s="180"/>
      <c r="E44" s="274"/>
      <c r="F44" s="181"/>
      <c r="G44" s="1081"/>
      <c r="H44" s="181"/>
      <c r="I44" s="181"/>
      <c r="J44" s="1081"/>
    </row>
    <row r="45" spans="1:10" ht="13.05" customHeight="1">
      <c r="A45" s="524" t="s">
        <v>682</v>
      </c>
      <c r="B45" s="419">
        <v>30631.210538074822</v>
      </c>
      <c r="C45" s="419">
        <v>13106.591272762797</v>
      </c>
      <c r="D45" s="1075">
        <v>133.70844409965287</v>
      </c>
      <c r="E45" s="718">
        <v>30482.192159023551</v>
      </c>
      <c r="F45" s="419">
        <v>11104.963504304644</v>
      </c>
      <c r="G45" s="1080">
        <v>174.49160141055543</v>
      </c>
      <c r="H45" s="573">
        <v>149.01837905137316</v>
      </c>
      <c r="I45" s="419">
        <v>2001.6277684581137</v>
      </c>
      <c r="J45" s="1080">
        <v>-92.555140301327626</v>
      </c>
    </row>
    <row r="46" spans="1:10" ht="13.05" customHeight="1">
      <c r="A46" s="524" t="s">
        <v>683</v>
      </c>
      <c r="B46" s="419">
        <v>28797.316798936532</v>
      </c>
      <c r="C46" s="419">
        <v>12524.624993135105</v>
      </c>
      <c r="D46" s="1075">
        <v>129.92558112295325</v>
      </c>
      <c r="E46" s="718">
        <v>28651.248621908275</v>
      </c>
      <c r="F46" s="419">
        <v>10633.79730736682</v>
      </c>
      <c r="G46" s="1080">
        <v>169.4357226656881</v>
      </c>
      <c r="H46" s="573">
        <v>146.06817702833035</v>
      </c>
      <c r="I46" s="419">
        <v>1890.8276857681944</v>
      </c>
      <c r="J46" s="1080">
        <v>-92.274908066570504</v>
      </c>
    </row>
    <row r="47" spans="1:10" ht="13.05" customHeight="1">
      <c r="A47" s="524" t="s">
        <v>684</v>
      </c>
      <c r="B47" s="419">
        <v>2020.3372803757013</v>
      </c>
      <c r="C47" s="419">
        <v>614.81918620790236</v>
      </c>
      <c r="D47" s="1075">
        <v>228.60673929790477</v>
      </c>
      <c r="E47" s="718">
        <v>2018.909600875181</v>
      </c>
      <c r="F47" s="419">
        <v>504.0191035179817</v>
      </c>
      <c r="G47" s="1080">
        <v>300.5621189322942</v>
      </c>
      <c r="H47" s="573">
        <v>1.4276795005202914</v>
      </c>
      <c r="I47" s="419">
        <v>110.80008268991961</v>
      </c>
      <c r="J47" s="1080">
        <v>-98.7114815568182</v>
      </c>
    </row>
    <row r="48" spans="1:10" ht="13.05" customHeight="1">
      <c r="A48" s="524" t="s">
        <v>685</v>
      </c>
      <c r="B48" s="419">
        <v>312.84345806547844</v>
      </c>
      <c r="C48" s="419">
        <v>90.856123699026611</v>
      </c>
      <c r="D48" s="1075">
        <v>244.32842314714566</v>
      </c>
      <c r="E48" s="718">
        <v>311.32093554295597</v>
      </c>
      <c r="F48" s="419">
        <v>90.856123699026611</v>
      </c>
      <c r="G48" s="1080">
        <v>242.65267201388573</v>
      </c>
      <c r="H48" s="573">
        <v>1.5225225225225225</v>
      </c>
      <c r="I48" s="419">
        <v>0</v>
      </c>
      <c r="J48" s="885" t="s">
        <v>147</v>
      </c>
    </row>
    <row r="49" spans="1:10" ht="13.05" customHeight="1">
      <c r="A49" s="524" t="s">
        <v>686</v>
      </c>
      <c r="B49" s="419">
        <v>264.88567084421533</v>
      </c>
      <c r="C49" s="419">
        <v>1316.2556319859054</v>
      </c>
      <c r="D49" s="1075">
        <v>-79.87581861704416</v>
      </c>
      <c r="E49" s="718">
        <v>244.80460772358745</v>
      </c>
      <c r="F49" s="419">
        <v>353.19953998376684</v>
      </c>
      <c r="G49" s="1080">
        <v>-30.689431890302366</v>
      </c>
      <c r="H49" s="573">
        <v>20.081063120627821</v>
      </c>
      <c r="I49" s="419">
        <v>963.05609200214246</v>
      </c>
      <c r="J49" s="1080">
        <v>-97.914860485552779</v>
      </c>
    </row>
    <row r="50" spans="1:10" ht="13.05" customHeight="1">
      <c r="A50" s="524" t="s">
        <v>687</v>
      </c>
      <c r="B50" s="419">
        <v>156.12010615567402</v>
      </c>
      <c r="C50" s="419">
        <v>1168.0958296793667</v>
      </c>
      <c r="D50" s="1075">
        <v>-86.634649128186012</v>
      </c>
      <c r="E50" s="718">
        <v>136.03904303504621</v>
      </c>
      <c r="F50" s="419">
        <v>257.42316321634735</v>
      </c>
      <c r="G50" s="1080">
        <v>-47.153534540046707</v>
      </c>
      <c r="H50" s="573">
        <v>20.081063120627821</v>
      </c>
      <c r="I50" s="419">
        <v>910.67266646302085</v>
      </c>
      <c r="J50" s="1080">
        <v>-97.794919748868608</v>
      </c>
    </row>
    <row r="51" spans="1:10" ht="13.05" customHeight="1">
      <c r="A51" s="524" t="s">
        <v>688</v>
      </c>
      <c r="B51" s="419">
        <v>62.828800088893679</v>
      </c>
      <c r="C51" s="419">
        <v>97.024893763400598</v>
      </c>
      <c r="D51" s="1075">
        <v>-35.244659744637872</v>
      </c>
      <c r="E51" s="718">
        <v>62.828800088893679</v>
      </c>
      <c r="F51" s="419">
        <v>44.641468224278974</v>
      </c>
      <c r="G51" s="1080">
        <v>40.740890898214758</v>
      </c>
      <c r="H51" s="573">
        <v>0</v>
      </c>
      <c r="I51" s="419">
        <v>52.383425539121596</v>
      </c>
      <c r="J51" s="1080">
        <v>-100</v>
      </c>
    </row>
    <row r="52" spans="1:10" ht="13.05" customHeight="1">
      <c r="A52" s="524" t="s">
        <v>689</v>
      </c>
      <c r="B52" s="419">
        <v>50.068828506810611</v>
      </c>
      <c r="C52" s="419">
        <v>61.979065151168726</v>
      </c>
      <c r="D52" s="1075">
        <v>-19.216547741255386</v>
      </c>
      <c r="E52" s="718">
        <v>50.068828506810611</v>
      </c>
      <c r="F52" s="419">
        <v>61.979065151168726</v>
      </c>
      <c r="G52" s="1080">
        <v>-19.216547741255386</v>
      </c>
      <c r="H52" s="573">
        <v>0</v>
      </c>
      <c r="I52" s="419">
        <v>0</v>
      </c>
      <c r="J52" s="885" t="s">
        <v>147</v>
      </c>
    </row>
    <row r="53" spans="1:10" ht="13.05" customHeight="1">
      <c r="A53" s="524" t="s">
        <v>690</v>
      </c>
      <c r="B53" s="419">
        <v>723.85096825827964</v>
      </c>
      <c r="C53" s="419">
        <v>447.14407736772279</v>
      </c>
      <c r="D53" s="1075">
        <v>61.883161355841551</v>
      </c>
      <c r="E53" s="718">
        <v>722.57518888178072</v>
      </c>
      <c r="F53" s="419">
        <v>439.84562667381016</v>
      </c>
      <c r="G53" s="1080">
        <v>64.279270967412174</v>
      </c>
      <c r="H53" s="573">
        <v>1.275779376498801</v>
      </c>
      <c r="I53" s="419">
        <v>7.2984506939126064</v>
      </c>
      <c r="J53" s="1080">
        <v>-82.519860310039689</v>
      </c>
    </row>
    <row r="54" spans="1:10" ht="13.05" customHeight="1">
      <c r="A54" s="524" t="s">
        <v>691</v>
      </c>
      <c r="B54" s="419">
        <v>2901.0657752783186</v>
      </c>
      <c r="C54" s="419">
        <v>1165.1321144389333</v>
      </c>
      <c r="D54" s="1075">
        <v>148.9902852497822</v>
      </c>
      <c r="E54" s="718">
        <v>2888.9534578595262</v>
      </c>
      <c r="F54" s="419">
        <v>1125.658309441327</v>
      </c>
      <c r="G54" s="1080">
        <v>156.64568311971476</v>
      </c>
      <c r="H54" s="573">
        <v>12.112317418792239</v>
      </c>
      <c r="I54" s="419">
        <v>39.473804997607218</v>
      </c>
      <c r="J54" s="1080">
        <v>-69.315556431596974</v>
      </c>
    </row>
    <row r="55" spans="1:10" ht="13.05" customHeight="1">
      <c r="A55" s="524" t="s">
        <v>692</v>
      </c>
      <c r="B55" s="419">
        <v>80.877043346735903</v>
      </c>
      <c r="C55" s="419">
        <v>58.323077850355709</v>
      </c>
      <c r="D55" s="1075">
        <v>38.67073948711819</v>
      </c>
      <c r="E55" s="718">
        <v>80.877043346735903</v>
      </c>
      <c r="F55" s="419">
        <v>58.323077850355709</v>
      </c>
      <c r="G55" s="1080">
        <v>38.67073948711819</v>
      </c>
      <c r="H55" s="573">
        <v>0</v>
      </c>
      <c r="I55" s="419">
        <v>0</v>
      </c>
      <c r="J55" s="885" t="s">
        <v>147</v>
      </c>
    </row>
    <row r="56" spans="1:10" ht="13.05" customHeight="1">
      <c r="A56" s="524" t="s">
        <v>693</v>
      </c>
      <c r="B56" s="419">
        <v>101.6668050468882</v>
      </c>
      <c r="C56" s="419">
        <v>27.040517963505891</v>
      </c>
      <c r="D56" s="1075">
        <v>275.97950299657191</v>
      </c>
      <c r="E56" s="718">
        <v>100.3910256703894</v>
      </c>
      <c r="F56" s="419">
        <v>27.040517963505891</v>
      </c>
      <c r="G56" s="1080">
        <v>271.26147437662979</v>
      </c>
      <c r="H56" s="573">
        <v>1.275779376498801</v>
      </c>
      <c r="I56" s="419">
        <v>0</v>
      </c>
      <c r="J56" s="885" t="s">
        <v>147</v>
      </c>
    </row>
    <row r="57" spans="1:10" ht="13.05" customHeight="1">
      <c r="A57" s="524" t="s">
        <v>694</v>
      </c>
      <c r="B57" s="419">
        <v>61.638089870701741</v>
      </c>
      <c r="C57" s="419">
        <v>101.03859615104643</v>
      </c>
      <c r="D57" s="1075">
        <v>-38.99550051293604</v>
      </c>
      <c r="E57" s="718">
        <v>61.638089870701741</v>
      </c>
      <c r="F57" s="419">
        <v>101.03859615104643</v>
      </c>
      <c r="G57" s="1080">
        <v>-38.99550051293604</v>
      </c>
      <c r="H57" s="573">
        <v>0</v>
      </c>
      <c r="I57" s="419">
        <v>0</v>
      </c>
      <c r="J57" s="885" t="s">
        <v>147</v>
      </c>
    </row>
    <row r="58" spans="1:10" s="205" customFormat="1" ht="13.05" customHeight="1">
      <c r="A58" s="524" t="s">
        <v>695</v>
      </c>
      <c r="B58" s="419">
        <v>777.06812818297772</v>
      </c>
      <c r="C58" s="419">
        <v>603.99937768854409</v>
      </c>
      <c r="D58" s="1075">
        <v>28.653796160643985</v>
      </c>
      <c r="E58" s="718">
        <v>776.12102673370237</v>
      </c>
      <c r="F58" s="419">
        <v>525.19936095505375</v>
      </c>
      <c r="G58" s="1080">
        <v>47.776460603904347</v>
      </c>
      <c r="H58" s="573">
        <v>0.94710144927536233</v>
      </c>
      <c r="I58" s="419">
        <v>78.800016733490224</v>
      </c>
      <c r="J58" s="1080">
        <v>-98.79809486274786</v>
      </c>
    </row>
    <row r="59" spans="1:10" ht="13.05" customHeight="1">
      <c r="A59" s="432" t="s">
        <v>696</v>
      </c>
      <c r="B59" s="435">
        <v>39.224066469139537</v>
      </c>
      <c r="C59" s="435">
        <v>40.929034124911084</v>
      </c>
      <c r="D59" s="1083">
        <v>-4.1656679475214791</v>
      </c>
      <c r="E59" s="721">
        <v>39.223883752666929</v>
      </c>
      <c r="F59" s="435">
        <v>41.864879168600034</v>
      </c>
      <c r="G59" s="433">
        <v>-6.3083794062731569</v>
      </c>
      <c r="H59" s="578">
        <v>39.285919838273593</v>
      </c>
      <c r="I59" s="435">
        <v>36.986518283816991</v>
      </c>
      <c r="J59" s="433">
        <v>6.2168640389778984</v>
      </c>
    </row>
    <row r="60" spans="1:10" ht="3.75" customHeight="1">
      <c r="A60" s="189"/>
      <c r="C60" s="189"/>
      <c r="D60" s="189"/>
      <c r="G60" s="189"/>
      <c r="J60" s="189"/>
    </row>
    <row r="61" spans="1:10">
      <c r="A61" s="399" t="s">
        <v>293</v>
      </c>
      <c r="C61" s="189"/>
      <c r="D61" s="189"/>
      <c r="G61" s="189"/>
      <c r="J61" s="189"/>
    </row>
    <row r="62" spans="1:10" s="2" customFormat="1" ht="13.8">
      <c r="A62" s="293" t="s">
        <v>296</v>
      </c>
      <c r="B62" s="209"/>
      <c r="C62" s="261"/>
      <c r="D62" s="258"/>
      <c r="E62" s="255"/>
      <c r="F62" s="255"/>
      <c r="G62" s="255"/>
      <c r="H62" s="255"/>
      <c r="I62" s="255"/>
      <c r="J62" s="255"/>
    </row>
    <row r="63" spans="1:10" s="2" customFormat="1" ht="13.8">
      <c r="A63" s="293" t="s">
        <v>297</v>
      </c>
      <c r="B63" s="209"/>
      <c r="C63" s="255"/>
      <c r="D63" s="255"/>
      <c r="E63" s="255"/>
      <c r="F63" s="255"/>
      <c r="G63" s="255"/>
      <c r="H63" s="255"/>
      <c r="I63" s="255"/>
      <c r="J63" s="255"/>
    </row>
    <row r="64" spans="1:10">
      <c r="A64" s="293" t="s">
        <v>298</v>
      </c>
      <c r="C64" s="189"/>
      <c r="D64" s="189"/>
      <c r="G64" s="189"/>
      <c r="J64" s="189"/>
    </row>
    <row r="65" spans="1:1">
      <c r="A65" s="29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E4:G4"/>
    <mergeCell ref="H4:J4"/>
    <mergeCell ref="B4:D4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29"/>
  <dimension ref="A1:L77"/>
  <sheetViews>
    <sheetView showGridLines="0" workbookViewId="0">
      <selection activeCell="D31" sqref="D31"/>
    </sheetView>
  </sheetViews>
  <sheetFormatPr defaultColWidth="8.44140625" defaultRowHeight="13.2"/>
  <cols>
    <col min="1" max="1" width="32.5546875" style="3" customWidth="1"/>
    <col min="2" max="2" width="10.44140625" style="10" customWidth="1"/>
    <col min="3" max="4" width="10.44140625" style="3" customWidth="1"/>
    <col min="5" max="5" width="10.44140625" style="10" customWidth="1"/>
    <col min="6" max="6" width="10.44140625" style="95" customWidth="1"/>
    <col min="7" max="7" width="10.44140625" style="3" customWidth="1"/>
    <col min="8" max="8" width="10.44140625" style="15" customWidth="1"/>
    <col min="9" max="9" width="10.44140625" style="95" customWidth="1"/>
    <col min="10" max="10" width="10.44140625" style="3" customWidth="1"/>
  </cols>
  <sheetData>
    <row r="1" spans="1:12" ht="15.6">
      <c r="A1" s="1317" t="s">
        <v>759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2" spans="1:12" ht="15.6">
      <c r="A2" s="1317" t="s">
        <v>207</v>
      </c>
      <c r="B2" s="1317"/>
      <c r="C2" s="1317"/>
      <c r="D2" s="1317"/>
      <c r="E2" s="1317"/>
      <c r="F2" s="1317"/>
      <c r="G2" s="1317"/>
      <c r="H2" s="1317"/>
      <c r="I2" s="1317"/>
      <c r="J2" s="1317"/>
      <c r="L2" s="569"/>
    </row>
    <row r="3" spans="1:12">
      <c r="A3" s="102"/>
      <c r="C3" s="126"/>
      <c r="D3" s="189"/>
      <c r="E3" s="93"/>
      <c r="F3" s="126"/>
      <c r="G3" s="189"/>
      <c r="H3" s="93"/>
      <c r="I3" s="126"/>
      <c r="J3" s="93"/>
    </row>
    <row r="4" spans="1:12">
      <c r="A4" s="1412" t="s">
        <v>760</v>
      </c>
      <c r="B4" s="1414" t="s">
        <v>197</v>
      </c>
      <c r="C4" s="1413"/>
      <c r="D4" s="1415"/>
      <c r="E4" s="1413" t="s">
        <v>208</v>
      </c>
      <c r="F4" s="1413"/>
      <c r="G4" s="1413"/>
      <c r="H4" s="1414" t="s">
        <v>209</v>
      </c>
      <c r="I4" s="1413"/>
      <c r="J4" s="1415"/>
    </row>
    <row r="5" spans="1:12" ht="23.4">
      <c r="A5" s="1416" t="s">
        <v>732</v>
      </c>
      <c r="B5" s="412">
        <v>2021</v>
      </c>
      <c r="C5" s="413">
        <v>2020</v>
      </c>
      <c r="D5" s="657" t="s">
        <v>733</v>
      </c>
      <c r="E5" s="413">
        <v>2021</v>
      </c>
      <c r="F5" s="413">
        <v>2020</v>
      </c>
      <c r="G5" s="414" t="s">
        <v>733</v>
      </c>
      <c r="H5" s="412">
        <v>2021</v>
      </c>
      <c r="I5" s="413">
        <v>2020</v>
      </c>
      <c r="J5" s="417" t="s">
        <v>733</v>
      </c>
    </row>
    <row r="6" spans="1:12" ht="13.05" customHeight="1">
      <c r="A6" s="206" t="s">
        <v>734</v>
      </c>
      <c r="B6" s="717">
        <v>17435996.349308513</v>
      </c>
      <c r="C6" s="572" t="s">
        <v>147</v>
      </c>
      <c r="D6" s="576" t="s">
        <v>147</v>
      </c>
      <c r="E6" s="572">
        <v>16973579.098113503</v>
      </c>
      <c r="F6" s="1077">
        <v>5193095.2322035376</v>
      </c>
      <c r="G6" s="710">
        <v>226.84898580054082</v>
      </c>
      <c r="H6" s="717">
        <v>462417.25120200799</v>
      </c>
      <c r="I6" s="572" t="s">
        <v>147</v>
      </c>
      <c r="J6" s="576" t="s">
        <v>147</v>
      </c>
      <c r="K6" s="528"/>
    </row>
    <row r="7" spans="1:12" ht="13.05" customHeight="1">
      <c r="A7" s="206" t="s">
        <v>735</v>
      </c>
      <c r="B7" s="718">
        <v>1990562.5836394648</v>
      </c>
      <c r="C7" s="573" t="s">
        <v>147</v>
      </c>
      <c r="D7" s="1084" t="s">
        <v>147</v>
      </c>
      <c r="E7" s="573">
        <v>1955147.0116939496</v>
      </c>
      <c r="F7" s="419">
        <v>510574.29891097365</v>
      </c>
      <c r="G7" s="711">
        <v>282.93094969021524</v>
      </c>
      <c r="H7" s="718">
        <v>35415.571946229546</v>
      </c>
      <c r="I7" s="573" t="s">
        <v>147</v>
      </c>
      <c r="J7" s="1084" t="s">
        <v>147</v>
      </c>
    </row>
    <row r="8" spans="1:12" ht="13.05" customHeight="1">
      <c r="A8" s="58" t="s">
        <v>639</v>
      </c>
      <c r="B8" s="179"/>
      <c r="C8" s="180"/>
      <c r="D8" s="1081"/>
      <c r="E8" s="180"/>
      <c r="F8" s="180"/>
      <c r="G8" s="712"/>
      <c r="H8" s="179"/>
      <c r="I8" s="180"/>
      <c r="J8" s="1081"/>
    </row>
    <row r="9" spans="1:12" ht="13.05" customHeight="1">
      <c r="A9" s="423" t="s">
        <v>640</v>
      </c>
      <c r="B9" s="717">
        <v>364932.08319290099</v>
      </c>
      <c r="C9" s="572" t="s">
        <v>147</v>
      </c>
      <c r="D9" s="576" t="s">
        <v>147</v>
      </c>
      <c r="E9" s="572">
        <v>349288.44082620752</v>
      </c>
      <c r="F9" s="419">
        <v>124761.07046544619</v>
      </c>
      <c r="G9" s="710">
        <v>179.96588961854604</v>
      </c>
      <c r="H9" s="717">
        <v>15643.642366827295</v>
      </c>
      <c r="I9" s="572" t="s">
        <v>147</v>
      </c>
      <c r="J9" s="576" t="s">
        <v>147</v>
      </c>
    </row>
    <row r="10" spans="1:12" ht="13.05" customHeight="1">
      <c r="A10" s="423" t="s">
        <v>641</v>
      </c>
      <c r="B10" s="718">
        <v>757549.55328159523</v>
      </c>
      <c r="C10" s="573" t="s">
        <v>147</v>
      </c>
      <c r="D10" s="1084" t="s">
        <v>147</v>
      </c>
      <c r="E10" s="573">
        <v>744891.77103341173</v>
      </c>
      <c r="F10" s="419">
        <v>217780.21714766571</v>
      </c>
      <c r="G10" s="711">
        <v>242.03830852475386</v>
      </c>
      <c r="H10" s="718">
        <v>12657.782248397347</v>
      </c>
      <c r="I10" s="573" t="s">
        <v>147</v>
      </c>
      <c r="J10" s="1084" t="s">
        <v>147</v>
      </c>
    </row>
    <row r="11" spans="1:12" ht="13.05" customHeight="1">
      <c r="A11" s="423" t="s">
        <v>642</v>
      </c>
      <c r="B11" s="718">
        <v>868080.9471770029</v>
      </c>
      <c r="C11" s="573" t="s">
        <v>147</v>
      </c>
      <c r="D11" s="1084" t="s">
        <v>147</v>
      </c>
      <c r="E11" s="573">
        <v>860966.79984601948</v>
      </c>
      <c r="F11" s="419">
        <v>168033.01129762916</v>
      </c>
      <c r="G11" s="711">
        <v>412.37955756266757</v>
      </c>
      <c r="H11" s="718">
        <v>7114.1473310058545</v>
      </c>
      <c r="I11" s="573" t="s">
        <v>147</v>
      </c>
      <c r="J11" s="1084" t="s">
        <v>147</v>
      </c>
    </row>
    <row r="12" spans="1:12" ht="13.05" customHeight="1">
      <c r="A12" s="423" t="s">
        <v>643</v>
      </c>
      <c r="B12" s="719">
        <v>2.0854505028952244</v>
      </c>
      <c r="C12" s="574" t="s">
        <v>147</v>
      </c>
      <c r="D12" s="1085" t="s">
        <v>147</v>
      </c>
      <c r="E12" s="574">
        <v>2.1008462287065655</v>
      </c>
      <c r="F12" s="574">
        <v>1.8557511515136365</v>
      </c>
      <c r="G12" s="713">
        <v>13.207324537722531</v>
      </c>
      <c r="H12" s="719">
        <v>1.4847633929323767</v>
      </c>
      <c r="I12" s="574" t="s">
        <v>147</v>
      </c>
      <c r="J12" s="1085" t="s">
        <v>147</v>
      </c>
    </row>
    <row r="13" spans="1:12" ht="13.05" customHeight="1">
      <c r="A13" s="58" t="s">
        <v>644</v>
      </c>
      <c r="B13" s="179"/>
      <c r="C13" s="180"/>
      <c r="D13" s="1081"/>
      <c r="E13" s="180"/>
      <c r="F13" s="180"/>
      <c r="G13" s="712"/>
      <c r="H13" s="179"/>
      <c r="I13" s="180"/>
      <c r="J13" s="1081"/>
    </row>
    <row r="14" spans="1:12" ht="13.05" customHeight="1">
      <c r="A14" s="204" t="s">
        <v>645</v>
      </c>
      <c r="B14" s="717">
        <v>1990562.5836394648</v>
      </c>
      <c r="C14" s="572" t="s">
        <v>147</v>
      </c>
      <c r="D14" s="576" t="s">
        <v>147</v>
      </c>
      <c r="E14" s="572">
        <v>1955147.0116939496</v>
      </c>
      <c r="F14" s="419">
        <v>510574.29891097365</v>
      </c>
      <c r="G14" s="710">
        <v>282.93094969021524</v>
      </c>
      <c r="H14" s="717">
        <v>35415.571946229546</v>
      </c>
      <c r="I14" s="572" t="s">
        <v>147</v>
      </c>
      <c r="J14" s="576" t="s">
        <v>147</v>
      </c>
    </row>
    <row r="15" spans="1:12" ht="13.05" customHeight="1">
      <c r="A15" s="206" t="s">
        <v>647</v>
      </c>
      <c r="B15" s="719">
        <v>1</v>
      </c>
      <c r="C15" s="574" t="s">
        <v>147</v>
      </c>
      <c r="D15" s="1085" t="s">
        <v>147</v>
      </c>
      <c r="E15" s="574">
        <v>1</v>
      </c>
      <c r="F15" s="574">
        <v>1</v>
      </c>
      <c r="G15" s="713">
        <v>0</v>
      </c>
      <c r="H15" s="719">
        <v>1</v>
      </c>
      <c r="I15" s="574" t="s">
        <v>147</v>
      </c>
      <c r="J15" s="1085" t="s">
        <v>147</v>
      </c>
    </row>
    <row r="16" spans="1:12" ht="13.05" customHeight="1">
      <c r="A16" s="94" t="s">
        <v>648</v>
      </c>
      <c r="B16" s="179"/>
      <c r="C16" s="180"/>
      <c r="D16" s="1081"/>
      <c r="E16" s="180"/>
      <c r="F16" s="180"/>
      <c r="G16" s="712"/>
      <c r="H16" s="179"/>
      <c r="I16" s="180"/>
      <c r="J16" s="1081"/>
    </row>
    <row r="17" spans="1:10" ht="13.05" customHeight="1">
      <c r="A17" s="204" t="s">
        <v>649</v>
      </c>
      <c r="B17" s="718">
        <v>39519.623216033229</v>
      </c>
      <c r="C17" s="573" t="s">
        <v>147</v>
      </c>
      <c r="D17" s="1084" t="s">
        <v>147</v>
      </c>
      <c r="E17" s="573">
        <v>38751.48007403341</v>
      </c>
      <c r="F17" s="419">
        <v>18162.880877129592</v>
      </c>
      <c r="G17" s="711">
        <v>113.35536105854578</v>
      </c>
      <c r="H17" s="718">
        <v>768.14314199933449</v>
      </c>
      <c r="I17" s="573" t="s">
        <v>147</v>
      </c>
      <c r="J17" s="1084" t="s">
        <v>147</v>
      </c>
    </row>
    <row r="18" spans="1:10" ht="13.05" customHeight="1">
      <c r="A18" s="204" t="s">
        <v>650</v>
      </c>
      <c r="B18" s="718">
        <v>404760.4724900428</v>
      </c>
      <c r="C18" s="573" t="s">
        <v>147</v>
      </c>
      <c r="D18" s="1084" t="s">
        <v>147</v>
      </c>
      <c r="E18" s="573">
        <v>400219.76171828795</v>
      </c>
      <c r="F18" s="419">
        <v>97442.573282898302</v>
      </c>
      <c r="G18" s="711">
        <v>310.72371986355233</v>
      </c>
      <c r="H18" s="718">
        <v>4540.7107717609215</v>
      </c>
      <c r="I18" s="573" t="s">
        <v>147</v>
      </c>
      <c r="J18" s="1084" t="s">
        <v>147</v>
      </c>
    </row>
    <row r="19" spans="1:10" ht="13.05" customHeight="1">
      <c r="A19" s="204" t="s">
        <v>651</v>
      </c>
      <c r="B19" s="718">
        <v>22181.801075458432</v>
      </c>
      <c r="C19" s="573" t="s">
        <v>147</v>
      </c>
      <c r="D19" s="1084" t="s">
        <v>147</v>
      </c>
      <c r="E19" s="573">
        <v>21702.179234408719</v>
      </c>
      <c r="F19" s="419">
        <v>11451.733658734498</v>
      </c>
      <c r="G19" s="711">
        <v>89.509989326864698</v>
      </c>
      <c r="H19" s="718">
        <v>479.62184104982504</v>
      </c>
      <c r="I19" s="573" t="s">
        <v>147</v>
      </c>
      <c r="J19" s="1084" t="s">
        <v>147</v>
      </c>
    </row>
    <row r="20" spans="1:10" ht="13.05" customHeight="1">
      <c r="A20" s="204" t="s">
        <v>652</v>
      </c>
      <c r="B20" s="718">
        <v>1568461.4090138094</v>
      </c>
      <c r="C20" s="573" t="s">
        <v>147</v>
      </c>
      <c r="D20" s="1084" t="s">
        <v>147</v>
      </c>
      <c r="E20" s="573">
        <v>1537877.9491410921</v>
      </c>
      <c r="F20" s="419">
        <v>406420.57840949949</v>
      </c>
      <c r="G20" s="711">
        <v>278.39568930280979</v>
      </c>
      <c r="H20" s="718">
        <v>30583.459873519434</v>
      </c>
      <c r="I20" s="573" t="s">
        <v>147</v>
      </c>
      <c r="J20" s="1084" t="s">
        <v>147</v>
      </c>
    </row>
    <row r="21" spans="1:10" ht="13.05" customHeight="1">
      <c r="A21" s="94" t="s">
        <v>212</v>
      </c>
      <c r="B21" s="179"/>
      <c r="C21" s="180"/>
      <c r="D21" s="1081"/>
      <c r="E21" s="180"/>
      <c r="F21" s="180"/>
      <c r="G21" s="712"/>
      <c r="H21" s="179"/>
      <c r="I21" s="180"/>
      <c r="J21" s="1081"/>
    </row>
    <row r="22" spans="1:10" ht="13.05" customHeight="1">
      <c r="A22" s="523" t="s">
        <v>653</v>
      </c>
      <c r="B22" s="718">
        <v>1224944.6428803024</v>
      </c>
      <c r="C22" s="573" t="s">
        <v>147</v>
      </c>
      <c r="D22" s="1084" t="s">
        <v>147</v>
      </c>
      <c r="E22" s="573">
        <v>1199545.0861547531</v>
      </c>
      <c r="F22" s="419">
        <v>312868.76487628883</v>
      </c>
      <c r="G22" s="711">
        <v>283.40199496394735</v>
      </c>
      <c r="H22" s="718">
        <v>25399.55672622655</v>
      </c>
      <c r="I22" s="573" t="s">
        <v>147</v>
      </c>
      <c r="J22" s="1084" t="s">
        <v>147</v>
      </c>
    </row>
    <row r="23" spans="1:10" ht="13.05" customHeight="1">
      <c r="A23" s="523" t="s">
        <v>654</v>
      </c>
      <c r="B23" s="718">
        <v>624845.39481552667</v>
      </c>
      <c r="C23" s="573" t="s">
        <v>147</v>
      </c>
      <c r="D23" s="1084" t="s">
        <v>147</v>
      </c>
      <c r="E23" s="573">
        <v>615057.67565500003</v>
      </c>
      <c r="F23" s="419">
        <v>166460.16486609177</v>
      </c>
      <c r="G23" s="711">
        <v>269.49241048137901</v>
      </c>
      <c r="H23" s="718">
        <v>9787.7191604853106</v>
      </c>
      <c r="I23" s="573" t="s">
        <v>147</v>
      </c>
      <c r="J23" s="1084" t="s">
        <v>147</v>
      </c>
    </row>
    <row r="24" spans="1:10" ht="13.05" customHeight="1">
      <c r="A24" s="523" t="s">
        <v>655</v>
      </c>
      <c r="B24" s="718">
        <v>616139.40986186906</v>
      </c>
      <c r="C24" s="573" t="s">
        <v>147</v>
      </c>
      <c r="D24" s="1084" t="s">
        <v>147</v>
      </c>
      <c r="E24" s="573">
        <v>606365.95680769347</v>
      </c>
      <c r="F24" s="419">
        <v>163998.51617295391</v>
      </c>
      <c r="G24" s="711">
        <v>269.73868481115761</v>
      </c>
      <c r="H24" s="718">
        <v>9773.4530540836513</v>
      </c>
      <c r="I24" s="573" t="s">
        <v>147</v>
      </c>
      <c r="J24" s="1084" t="s">
        <v>147</v>
      </c>
    </row>
    <row r="25" spans="1:10" ht="13.05" customHeight="1">
      <c r="A25" s="523" t="s">
        <v>656</v>
      </c>
      <c r="B25" s="718">
        <v>8132.9683114142899</v>
      </c>
      <c r="C25" s="573" t="s">
        <v>147</v>
      </c>
      <c r="D25" s="1084" t="s">
        <v>147</v>
      </c>
      <c r="E25" s="573">
        <v>8086.3537939127473</v>
      </c>
      <c r="F25" s="419">
        <v>3425.9000318605413</v>
      </c>
      <c r="G25" s="711">
        <v>136.0358947637244</v>
      </c>
      <c r="H25" s="718">
        <v>46.614517501540369</v>
      </c>
      <c r="I25" s="573" t="s">
        <v>147</v>
      </c>
      <c r="J25" s="1084" t="s">
        <v>147</v>
      </c>
    </row>
    <row r="26" spans="1:10" ht="13.05" customHeight="1">
      <c r="A26" s="523" t="s">
        <v>657</v>
      </c>
      <c r="B26" s="718">
        <v>14288.736345851456</v>
      </c>
      <c r="C26" s="573" t="s">
        <v>147</v>
      </c>
      <c r="D26" s="1084" t="s">
        <v>147</v>
      </c>
      <c r="E26" s="573">
        <v>14224.65400080232</v>
      </c>
      <c r="F26" s="419">
        <v>4298.7769179483421</v>
      </c>
      <c r="G26" s="711">
        <v>230.90002743364636</v>
      </c>
      <c r="H26" s="718">
        <v>64.082345049123361</v>
      </c>
      <c r="I26" s="573" t="s">
        <v>147</v>
      </c>
      <c r="J26" s="1084" t="s">
        <v>147</v>
      </c>
    </row>
    <row r="27" spans="1:10" ht="13.05" customHeight="1">
      <c r="A27" s="523" t="s">
        <v>658</v>
      </c>
      <c r="B27" s="718">
        <v>196264.199736807</v>
      </c>
      <c r="C27" s="573" t="s">
        <v>147</v>
      </c>
      <c r="D27" s="1084" t="s">
        <v>147</v>
      </c>
      <c r="E27" s="573">
        <v>194266.35920343176</v>
      </c>
      <c r="F27" s="419">
        <v>70866.203013661143</v>
      </c>
      <c r="G27" s="711">
        <v>174.13118093258407</v>
      </c>
      <c r="H27" s="718">
        <v>1997.8405333741719</v>
      </c>
      <c r="I27" s="573" t="s">
        <v>147</v>
      </c>
      <c r="J27" s="1084" t="s">
        <v>147</v>
      </c>
    </row>
    <row r="28" spans="1:10" ht="13.05" customHeight="1">
      <c r="A28" s="523" t="s">
        <v>247</v>
      </c>
      <c r="B28" s="718">
        <v>310026.04284597444</v>
      </c>
      <c r="C28" s="573" t="s">
        <v>147</v>
      </c>
      <c r="D28" s="1084" t="s">
        <v>147</v>
      </c>
      <c r="E28" s="573">
        <v>306675.74480214255</v>
      </c>
      <c r="F28" s="419">
        <v>99272.775618372325</v>
      </c>
      <c r="G28" s="711">
        <v>208.92230311064895</v>
      </c>
      <c r="H28" s="718">
        <v>3350.2980438251575</v>
      </c>
      <c r="I28" s="573" t="s">
        <v>147</v>
      </c>
      <c r="J28" s="1084" t="s">
        <v>147</v>
      </c>
    </row>
    <row r="29" spans="1:10" ht="13.05" customHeight="1">
      <c r="A29" s="523" t="s">
        <v>659</v>
      </c>
      <c r="B29" s="718">
        <v>93176.873992308276</v>
      </c>
      <c r="C29" s="573" t="s">
        <v>147</v>
      </c>
      <c r="D29" s="1084" t="s">
        <v>147</v>
      </c>
      <c r="E29" s="573">
        <v>92387.780590682349</v>
      </c>
      <c r="F29" s="419">
        <v>41007.481055625678</v>
      </c>
      <c r="G29" s="711">
        <v>125.29494183112715</v>
      </c>
      <c r="H29" s="718">
        <v>789.09340162516651</v>
      </c>
      <c r="I29" s="573" t="s">
        <v>147</v>
      </c>
      <c r="J29" s="1084" t="s">
        <v>147</v>
      </c>
    </row>
    <row r="30" spans="1:10" ht="13.05" customHeight="1">
      <c r="A30" s="523" t="s">
        <v>660</v>
      </c>
      <c r="B30" s="718">
        <v>270619.90390167024</v>
      </c>
      <c r="C30" s="573" t="s">
        <v>147</v>
      </c>
      <c r="D30" s="1084" t="s">
        <v>147</v>
      </c>
      <c r="E30" s="573">
        <v>267520.79208998004</v>
      </c>
      <c r="F30" s="419">
        <v>84292.94086562279</v>
      </c>
      <c r="G30" s="711">
        <v>217.37033889522667</v>
      </c>
      <c r="H30" s="718">
        <v>3099.1118117042438</v>
      </c>
      <c r="I30" s="573" t="s">
        <v>147</v>
      </c>
      <c r="J30" s="1084" t="s">
        <v>147</v>
      </c>
    </row>
    <row r="31" spans="1:10" ht="13.05" customHeight="1">
      <c r="A31" s="58" t="s">
        <v>661</v>
      </c>
      <c r="B31" s="179"/>
      <c r="C31" s="180"/>
      <c r="D31" s="1081"/>
      <c r="E31" s="180"/>
      <c r="F31" s="180"/>
      <c r="G31" s="712"/>
      <c r="H31" s="179"/>
      <c r="I31" s="180"/>
      <c r="J31" s="1081"/>
    </row>
    <row r="32" spans="1:10" ht="13.05" customHeight="1">
      <c r="A32" s="524" t="s">
        <v>662</v>
      </c>
      <c r="B32" s="720">
        <v>7.2594192162695519</v>
      </c>
      <c r="C32" s="575" t="s">
        <v>147</v>
      </c>
      <c r="D32" s="577" t="s">
        <v>147</v>
      </c>
      <c r="E32" s="575">
        <v>7.1520964496621255</v>
      </c>
      <c r="F32" s="575">
        <v>8.1029837690030355</v>
      </c>
      <c r="G32" s="714">
        <v>-11.735026830220397</v>
      </c>
      <c r="H32" s="720">
        <v>12.327952447147856</v>
      </c>
      <c r="I32" s="575" t="s">
        <v>147</v>
      </c>
      <c r="J32" s="577" t="s">
        <v>147</v>
      </c>
    </row>
    <row r="33" spans="1:10" ht="13.05" customHeight="1">
      <c r="A33" s="524" t="s">
        <v>663</v>
      </c>
      <c r="B33" s="719">
        <v>7.4363771591624399</v>
      </c>
      <c r="C33" s="574" t="s">
        <v>147</v>
      </c>
      <c r="D33" s="1085" t="s">
        <v>147</v>
      </c>
      <c r="E33" s="574">
        <v>7.3956379859004651</v>
      </c>
      <c r="F33" s="574">
        <v>7.6447075739965014</v>
      </c>
      <c r="G33" s="713">
        <v>-3.2580656053247559</v>
      </c>
      <c r="H33" s="719">
        <v>9.9639227091107649</v>
      </c>
      <c r="I33" s="574" t="s">
        <v>147</v>
      </c>
      <c r="J33" s="1085" t="s">
        <v>147</v>
      </c>
    </row>
    <row r="34" spans="1:10" ht="13.05" customHeight="1">
      <c r="A34" s="524" t="s">
        <v>664</v>
      </c>
      <c r="B34" s="719">
        <v>4.6690019812442838</v>
      </c>
      <c r="C34" s="574" t="s">
        <v>147</v>
      </c>
      <c r="D34" s="1085" t="s">
        <v>147</v>
      </c>
      <c r="E34" s="574">
        <v>4.6797858703674118</v>
      </c>
      <c r="F34" s="574">
        <v>5.0256794925731123</v>
      </c>
      <c r="G34" s="713">
        <v>-6.8825244967741783</v>
      </c>
      <c r="H34" s="719">
        <v>2.7982898641240128</v>
      </c>
      <c r="I34" s="574" t="s">
        <v>147</v>
      </c>
      <c r="J34" s="1085" t="s">
        <v>147</v>
      </c>
    </row>
    <row r="35" spans="1:10" ht="13.05" customHeight="1">
      <c r="A35" s="524" t="s">
        <v>665</v>
      </c>
      <c r="B35" s="719">
        <v>4.0328165845833253</v>
      </c>
      <c r="C35" s="574" t="s">
        <v>147</v>
      </c>
      <c r="D35" s="1085" t="s">
        <v>147</v>
      </c>
      <c r="E35" s="574">
        <v>4.0317468191367336</v>
      </c>
      <c r="F35" s="574">
        <v>3.929139296675078</v>
      </c>
      <c r="G35" s="713">
        <v>2.6114503639126374</v>
      </c>
      <c r="H35" s="719">
        <v>4.2702773599070154</v>
      </c>
      <c r="I35" s="574" t="s">
        <v>147</v>
      </c>
      <c r="J35" s="1085" t="s">
        <v>147</v>
      </c>
    </row>
    <row r="36" spans="1:10" ht="13.05" customHeight="1">
      <c r="A36" s="524" t="s">
        <v>666</v>
      </c>
      <c r="B36" s="719">
        <v>7.1076339992570512</v>
      </c>
      <c r="C36" s="574" t="s">
        <v>147</v>
      </c>
      <c r="D36" s="1085" t="s">
        <v>147</v>
      </c>
      <c r="E36" s="574">
        <v>7.1063437706311117</v>
      </c>
      <c r="F36" s="574">
        <v>6.8160622570834528</v>
      </c>
      <c r="G36" s="713">
        <v>4.2587861231166091</v>
      </c>
      <c r="H36" s="719">
        <v>7.2330934708788881</v>
      </c>
      <c r="I36" s="574" t="s">
        <v>147</v>
      </c>
      <c r="J36" s="1085" t="s">
        <v>147</v>
      </c>
    </row>
    <row r="37" spans="1:10" ht="13.05" customHeight="1">
      <c r="A37" s="524" t="s">
        <v>667</v>
      </c>
      <c r="B37" s="719">
        <v>7.9709233973041105</v>
      </c>
      <c r="C37" s="574" t="s">
        <v>147</v>
      </c>
      <c r="D37" s="1085" t="s">
        <v>147</v>
      </c>
      <c r="E37" s="574">
        <v>7.9371705937532893</v>
      </c>
      <c r="F37" s="574">
        <v>8.9356581784951068</v>
      </c>
      <c r="G37" s="713">
        <v>-11.174191814373735</v>
      </c>
      <c r="H37" s="719">
        <v>11.060548867244009</v>
      </c>
      <c r="I37" s="574" t="s">
        <v>147</v>
      </c>
      <c r="J37" s="1085" t="s">
        <v>147</v>
      </c>
    </row>
    <row r="38" spans="1:10" ht="13.05" customHeight="1">
      <c r="A38" s="524" t="s">
        <v>668</v>
      </c>
      <c r="B38" s="719">
        <v>5.4235685245753587</v>
      </c>
      <c r="C38" s="574" t="s">
        <v>147</v>
      </c>
      <c r="D38" s="1085" t="s">
        <v>147</v>
      </c>
      <c r="E38" s="574">
        <v>5.4368125486463814</v>
      </c>
      <c r="F38" s="574">
        <v>5.9648904549246708</v>
      </c>
      <c r="G38" s="713">
        <v>-8.8531031754707783</v>
      </c>
      <c r="H38" s="719">
        <v>3.8729460158938123</v>
      </c>
      <c r="I38" s="574" t="s">
        <v>147</v>
      </c>
      <c r="J38" s="1085" t="s">
        <v>147</v>
      </c>
    </row>
    <row r="39" spans="1:10" ht="13.05" customHeight="1">
      <c r="A39" s="524" t="s">
        <v>669</v>
      </c>
      <c r="B39" s="719">
        <v>7.2642205889112699</v>
      </c>
      <c r="C39" s="574" t="s">
        <v>147</v>
      </c>
      <c r="D39" s="1085" t="s">
        <v>147</v>
      </c>
      <c r="E39" s="574">
        <v>7.221280422773563</v>
      </c>
      <c r="F39" s="574">
        <v>7.6217824461872654</v>
      </c>
      <c r="G39" s="713">
        <v>-5.2547029023906404</v>
      </c>
      <c r="H39" s="719">
        <v>10.970891388675271</v>
      </c>
      <c r="I39" s="574" t="s">
        <v>147</v>
      </c>
      <c r="J39" s="1085" t="s">
        <v>147</v>
      </c>
    </row>
    <row r="40" spans="1:10" ht="13.05" customHeight="1">
      <c r="A40" s="524" t="s">
        <v>670</v>
      </c>
      <c r="B40" s="719">
        <v>8.7593309010306211</v>
      </c>
      <c r="C40" s="574" t="s">
        <v>147</v>
      </c>
      <c r="D40" s="1085" t="s">
        <v>147</v>
      </c>
      <c r="E40" s="1086">
        <v>8.6814848175572763</v>
      </c>
      <c r="F40" s="1086">
        <v>10.171086251854272</v>
      </c>
      <c r="G40" s="713">
        <v>-14.645450814316208</v>
      </c>
      <c r="H40" s="719">
        <v>13.056890678035158</v>
      </c>
      <c r="I40" s="574" t="s">
        <v>147</v>
      </c>
      <c r="J40" s="1085" t="s">
        <v>147</v>
      </c>
    </row>
    <row r="41" spans="1:10" ht="13.05" customHeight="1">
      <c r="A41" s="94" t="s">
        <v>250</v>
      </c>
      <c r="B41" s="179"/>
      <c r="C41" s="180"/>
      <c r="D41" s="1081"/>
      <c r="E41" s="180"/>
      <c r="F41" s="181"/>
      <c r="G41" s="712"/>
      <c r="H41" s="179"/>
      <c r="I41" s="180"/>
      <c r="J41" s="1081"/>
    </row>
    <row r="42" spans="1:10" ht="13.05" customHeight="1">
      <c r="A42" s="429" t="s">
        <v>671</v>
      </c>
      <c r="B42" s="718">
        <v>1234269.3325757873</v>
      </c>
      <c r="C42" s="573" t="s">
        <v>147</v>
      </c>
      <c r="D42" s="1084" t="s">
        <v>147</v>
      </c>
      <c r="E42" s="573">
        <v>1213424.4442887637</v>
      </c>
      <c r="F42" s="419">
        <v>288108.6129432497</v>
      </c>
      <c r="G42" s="711">
        <v>321.16909726950036</v>
      </c>
      <c r="H42" s="718">
        <v>20844.888287533024</v>
      </c>
      <c r="I42" s="573" t="s">
        <v>147</v>
      </c>
      <c r="J42" s="1084" t="s">
        <v>147</v>
      </c>
    </row>
    <row r="43" spans="1:10" ht="13.05" customHeight="1">
      <c r="A43" s="204" t="s">
        <v>672</v>
      </c>
      <c r="B43" s="718">
        <v>1098910.2519721421</v>
      </c>
      <c r="C43" s="573" t="s">
        <v>147</v>
      </c>
      <c r="D43" s="1084" t="s">
        <v>147</v>
      </c>
      <c r="E43" s="573">
        <v>1080280.0174829548</v>
      </c>
      <c r="F43" s="419">
        <v>241617.07990654215</v>
      </c>
      <c r="G43" s="711">
        <v>347.10416080717835</v>
      </c>
      <c r="H43" s="718">
        <v>18630.234489297971</v>
      </c>
      <c r="I43" s="573" t="s">
        <v>147</v>
      </c>
      <c r="J43" s="1084" t="s">
        <v>147</v>
      </c>
    </row>
    <row r="44" spans="1:10" ht="13.05" customHeight="1">
      <c r="A44" s="429" t="s">
        <v>673</v>
      </c>
      <c r="B44" s="718">
        <v>299681.03175293398</v>
      </c>
      <c r="C44" s="573" t="s">
        <v>147</v>
      </c>
      <c r="D44" s="1084" t="s">
        <v>147</v>
      </c>
      <c r="E44" s="573">
        <v>289813.04289286863</v>
      </c>
      <c r="F44" s="419">
        <v>60027.96732994137</v>
      </c>
      <c r="G44" s="711">
        <v>382.79669591329417</v>
      </c>
      <c r="H44" s="718">
        <v>9867.9888600018658</v>
      </c>
      <c r="I44" s="573" t="s">
        <v>147</v>
      </c>
      <c r="J44" s="1084" t="s">
        <v>147</v>
      </c>
    </row>
    <row r="45" spans="1:10" ht="13.05" customHeight="1">
      <c r="A45" s="204" t="s">
        <v>674</v>
      </c>
      <c r="B45" s="718">
        <v>238727.1956762966</v>
      </c>
      <c r="C45" s="573" t="s">
        <v>147</v>
      </c>
      <c r="D45" s="1084" t="s">
        <v>147</v>
      </c>
      <c r="E45" s="573">
        <v>229966.29178760794</v>
      </c>
      <c r="F45" s="419">
        <v>45266.366112836367</v>
      </c>
      <c r="G45" s="711">
        <v>408.02905453989047</v>
      </c>
      <c r="H45" s="718">
        <v>8760.9038886893868</v>
      </c>
      <c r="I45" s="573" t="s">
        <v>147</v>
      </c>
      <c r="J45" s="1084" t="s">
        <v>147</v>
      </c>
    </row>
    <row r="46" spans="1:10" ht="13.05" customHeight="1">
      <c r="A46" s="429" t="s">
        <v>675</v>
      </c>
      <c r="B46" s="718">
        <v>102330.50858296058</v>
      </c>
      <c r="C46" s="573" t="s">
        <v>147</v>
      </c>
      <c r="D46" s="1084" t="s">
        <v>147</v>
      </c>
      <c r="E46" s="573">
        <v>101412.05029372193</v>
      </c>
      <c r="F46" s="419">
        <v>24609.488872714835</v>
      </c>
      <c r="G46" s="711">
        <v>312.08515470697176</v>
      </c>
      <c r="H46" s="718">
        <v>918.45828923704755</v>
      </c>
      <c r="I46" s="573" t="s">
        <v>147</v>
      </c>
      <c r="J46" s="1084" t="s">
        <v>147</v>
      </c>
    </row>
    <row r="47" spans="1:10" ht="13.05" customHeight="1">
      <c r="A47" s="206" t="s">
        <v>676</v>
      </c>
      <c r="B47" s="718">
        <v>83179.423131137533</v>
      </c>
      <c r="C47" s="573" t="s">
        <v>147</v>
      </c>
      <c r="D47" s="1084" t="s">
        <v>147</v>
      </c>
      <c r="E47" s="573">
        <v>82430.004936322075</v>
      </c>
      <c r="F47" s="419">
        <v>19067.126835908275</v>
      </c>
      <c r="G47" s="711">
        <v>332.31476690596764</v>
      </c>
      <c r="H47" s="718">
        <v>749.41819481625237</v>
      </c>
      <c r="I47" s="573" t="s">
        <v>147</v>
      </c>
      <c r="J47" s="1084" t="s">
        <v>147</v>
      </c>
    </row>
    <row r="48" spans="1:10" ht="13.05" customHeight="1">
      <c r="A48" s="429" t="s">
        <v>260</v>
      </c>
      <c r="B48" s="718">
        <v>255760.94240993168</v>
      </c>
      <c r="C48" s="573" t="s">
        <v>147</v>
      </c>
      <c r="D48" s="1084" t="s">
        <v>147</v>
      </c>
      <c r="E48" s="573">
        <v>253310.69821208608</v>
      </c>
      <c r="F48" s="419">
        <v>73964.484598591473</v>
      </c>
      <c r="G48" s="711">
        <v>242.47612159648574</v>
      </c>
      <c r="H48" s="718">
        <v>2450.2441978359957</v>
      </c>
      <c r="I48" s="573" t="s">
        <v>147</v>
      </c>
      <c r="J48" s="1084" t="s">
        <v>147</v>
      </c>
    </row>
    <row r="49" spans="1:10" ht="13.05" customHeight="1">
      <c r="A49" s="204" t="s">
        <v>261</v>
      </c>
      <c r="B49" s="718">
        <v>17420.221644584923</v>
      </c>
      <c r="C49" s="573" t="s">
        <v>147</v>
      </c>
      <c r="D49" s="1084" t="s">
        <v>147</v>
      </c>
      <c r="E49" s="573">
        <v>16835.265567029142</v>
      </c>
      <c r="F49" s="419">
        <v>9010.0902967012662</v>
      </c>
      <c r="G49" s="711">
        <v>86.849021626262669</v>
      </c>
      <c r="H49" s="718">
        <v>584.95607755568517</v>
      </c>
      <c r="I49" s="573" t="s">
        <v>147</v>
      </c>
      <c r="J49" s="1084" t="s">
        <v>147</v>
      </c>
    </row>
    <row r="50" spans="1:10" ht="13.05" customHeight="1">
      <c r="A50" s="204" t="s">
        <v>736</v>
      </c>
      <c r="B50" s="718">
        <v>14654.247499137673</v>
      </c>
      <c r="C50" s="573" t="s">
        <v>147</v>
      </c>
      <c r="D50" s="1084" t="s">
        <v>147</v>
      </c>
      <c r="E50" s="573">
        <v>14202.793984040636</v>
      </c>
      <c r="F50" s="419">
        <v>6834.8997736142746</v>
      </c>
      <c r="G50" s="711">
        <v>107.79813098166677</v>
      </c>
      <c r="H50" s="718">
        <v>451.45351509699003</v>
      </c>
      <c r="I50" s="573" t="s">
        <v>147</v>
      </c>
      <c r="J50" s="1084" t="s">
        <v>147</v>
      </c>
    </row>
    <row r="51" spans="1:10" ht="13.05" customHeight="1">
      <c r="A51" s="204" t="s">
        <v>263</v>
      </c>
      <c r="B51" s="718">
        <v>19072.53443469185</v>
      </c>
      <c r="C51" s="573" t="s">
        <v>147</v>
      </c>
      <c r="D51" s="1084" t="s">
        <v>147</v>
      </c>
      <c r="E51" s="573">
        <v>18532.826126115451</v>
      </c>
      <c r="F51" s="419">
        <v>10510.762680146663</v>
      </c>
      <c r="G51" s="711">
        <v>76.322372506053497</v>
      </c>
      <c r="H51" s="718">
        <v>539.70830857677413</v>
      </c>
      <c r="I51" s="573" t="s">
        <v>147</v>
      </c>
      <c r="J51" s="1084" t="s">
        <v>147</v>
      </c>
    </row>
    <row r="52" spans="1:10" ht="13.05" customHeight="1">
      <c r="A52" s="204" t="s">
        <v>264</v>
      </c>
      <c r="B52" s="718">
        <v>6393.0233280106404</v>
      </c>
      <c r="C52" s="573" t="s">
        <v>147</v>
      </c>
      <c r="D52" s="1084" t="s">
        <v>147</v>
      </c>
      <c r="E52" s="573">
        <v>6310.0005410118947</v>
      </c>
      <c r="F52" s="419">
        <v>4212.1414924614701</v>
      </c>
      <c r="G52" s="711">
        <v>49.8050469649463</v>
      </c>
      <c r="H52" s="718">
        <v>83.022786998744792</v>
      </c>
      <c r="I52" s="573" t="s">
        <v>147</v>
      </c>
      <c r="J52" s="1084" t="s">
        <v>147</v>
      </c>
    </row>
    <row r="53" spans="1:10" ht="13.05" customHeight="1">
      <c r="A53" s="204" t="s">
        <v>259</v>
      </c>
      <c r="B53" s="718">
        <v>28542.567125638398</v>
      </c>
      <c r="C53" s="573" t="s">
        <v>147</v>
      </c>
      <c r="D53" s="1084" t="s">
        <v>147</v>
      </c>
      <c r="E53" s="573">
        <v>28292.32815575687</v>
      </c>
      <c r="F53" s="419">
        <v>11058.733500074664</v>
      </c>
      <c r="G53" s="711">
        <v>155.83696501562181</v>
      </c>
      <c r="H53" s="718">
        <v>250.23896988161027</v>
      </c>
      <c r="I53" s="573" t="s">
        <v>147</v>
      </c>
      <c r="J53" s="1084" t="s">
        <v>147</v>
      </c>
    </row>
    <row r="54" spans="1:10" ht="13.05" customHeight="1">
      <c r="A54" s="204" t="s">
        <v>257</v>
      </c>
      <c r="B54" s="718">
        <v>0</v>
      </c>
      <c r="C54" s="573" t="s">
        <v>147</v>
      </c>
      <c r="D54" s="1084" t="s">
        <v>147</v>
      </c>
      <c r="E54" s="573">
        <v>0</v>
      </c>
      <c r="F54" s="419">
        <v>12194.24277811506</v>
      </c>
      <c r="G54" s="711">
        <v>-100</v>
      </c>
      <c r="H54" s="718">
        <v>0</v>
      </c>
      <c r="I54" s="573" t="s">
        <v>147</v>
      </c>
      <c r="J54" s="1084" t="s">
        <v>147</v>
      </c>
    </row>
    <row r="55" spans="1:10" ht="13.05" customHeight="1">
      <c r="A55" s="204" t="s">
        <v>680</v>
      </c>
      <c r="B55" s="718">
        <v>175174.21708918226</v>
      </c>
      <c r="C55" s="573" t="s">
        <v>147</v>
      </c>
      <c r="D55" s="1084" t="s">
        <v>147</v>
      </c>
      <c r="E55" s="573">
        <v>172739.23989087381</v>
      </c>
      <c r="F55" s="419">
        <v>65989.444772197909</v>
      </c>
      <c r="G55" s="711">
        <v>161.76798499697452</v>
      </c>
      <c r="H55" s="718">
        <v>2434.9771982914713</v>
      </c>
      <c r="I55" s="573" t="s">
        <v>147</v>
      </c>
      <c r="J55" s="1084" t="s">
        <v>147</v>
      </c>
    </row>
    <row r="56" spans="1:10" ht="13.05" customHeight="1">
      <c r="A56" s="94" t="s">
        <v>266</v>
      </c>
      <c r="B56" s="274"/>
      <c r="C56" s="181"/>
      <c r="D56" s="1087"/>
      <c r="E56" s="181"/>
      <c r="F56" s="181"/>
      <c r="G56" s="715"/>
      <c r="H56" s="274"/>
      <c r="I56" s="181"/>
      <c r="J56" s="1087"/>
    </row>
    <row r="57" spans="1:10" ht="13.05" customHeight="1">
      <c r="A57" s="524" t="s">
        <v>682</v>
      </c>
      <c r="B57" s="718">
        <v>1774533.2743365136</v>
      </c>
      <c r="C57" s="573" t="s">
        <v>147</v>
      </c>
      <c r="D57" s="1084" t="s">
        <v>147</v>
      </c>
      <c r="E57" s="573">
        <v>1746984.5008482512</v>
      </c>
      <c r="F57" s="419">
        <v>412435.88086226472</v>
      </c>
      <c r="G57" s="711">
        <v>323.57723513189347</v>
      </c>
      <c r="H57" s="718">
        <v>27548.773488377636</v>
      </c>
      <c r="I57" s="573" t="s">
        <v>147</v>
      </c>
      <c r="J57" s="1084" t="s">
        <v>147</v>
      </c>
    </row>
    <row r="58" spans="1:10" ht="13.05" customHeight="1">
      <c r="A58" s="524" t="s">
        <v>683</v>
      </c>
      <c r="B58" s="718">
        <v>1644023.0976687998</v>
      </c>
      <c r="C58" s="573" t="s">
        <v>147</v>
      </c>
      <c r="D58" s="1084" t="s">
        <v>147</v>
      </c>
      <c r="E58" s="573">
        <v>1619920.162445789</v>
      </c>
      <c r="F58" s="419">
        <v>386883.48370276089</v>
      </c>
      <c r="G58" s="711">
        <v>318.71008473712959</v>
      </c>
      <c r="H58" s="718">
        <v>24102.935223043558</v>
      </c>
      <c r="I58" s="573" t="s">
        <v>147</v>
      </c>
      <c r="J58" s="1084" t="s">
        <v>147</v>
      </c>
    </row>
    <row r="59" spans="1:10" ht="13.05" customHeight="1">
      <c r="A59" s="524" t="s">
        <v>684</v>
      </c>
      <c r="B59" s="718">
        <v>141953.02115986109</v>
      </c>
      <c r="C59" s="573" t="s">
        <v>147</v>
      </c>
      <c r="D59" s="1084" t="s">
        <v>147</v>
      </c>
      <c r="E59" s="573">
        <v>138453.56041926664</v>
      </c>
      <c r="F59" s="419">
        <v>26749.097782343815</v>
      </c>
      <c r="G59" s="711">
        <v>417.60086095559899</v>
      </c>
      <c r="H59" s="718">
        <v>3499.4607405836668</v>
      </c>
      <c r="I59" s="573" t="s">
        <v>147</v>
      </c>
      <c r="J59" s="1084" t="s">
        <v>147</v>
      </c>
    </row>
    <row r="60" spans="1:10" ht="13.05" customHeight="1">
      <c r="A60" s="524" t="s">
        <v>685</v>
      </c>
      <c r="B60" s="718">
        <v>17700.313641191551</v>
      </c>
      <c r="C60" s="573" t="s">
        <v>147</v>
      </c>
      <c r="D60" s="1084" t="s">
        <v>147</v>
      </c>
      <c r="E60" s="573">
        <v>17468.458501897341</v>
      </c>
      <c r="F60" s="419">
        <v>4979.4877188120099</v>
      </c>
      <c r="G60" s="711">
        <v>250.80834592488782</v>
      </c>
      <c r="H60" s="718">
        <v>231.85513929423496</v>
      </c>
      <c r="I60" s="573" t="s">
        <v>147</v>
      </c>
      <c r="J60" s="1084" t="s">
        <v>147</v>
      </c>
    </row>
    <row r="61" spans="1:10" ht="13.05" customHeight="1">
      <c r="A61" s="524" t="s">
        <v>686</v>
      </c>
      <c r="B61" s="718">
        <v>26106.171689721799</v>
      </c>
      <c r="C61" s="573" t="s">
        <v>147</v>
      </c>
      <c r="D61" s="1084" t="s">
        <v>147</v>
      </c>
      <c r="E61" s="573">
        <v>25277.591471124862</v>
      </c>
      <c r="F61" s="419">
        <v>23867.918396481258</v>
      </c>
      <c r="G61" s="711">
        <v>5.9061416719583981</v>
      </c>
      <c r="H61" s="718">
        <v>828.58021859710573</v>
      </c>
      <c r="I61" s="573" t="s">
        <v>147</v>
      </c>
      <c r="J61" s="1084" t="s">
        <v>147</v>
      </c>
    </row>
    <row r="62" spans="1:10" ht="13.05" customHeight="1">
      <c r="A62" s="524" t="s">
        <v>687</v>
      </c>
      <c r="B62" s="718">
        <v>9654.5476128433911</v>
      </c>
      <c r="C62" s="573" t="s">
        <v>147</v>
      </c>
      <c r="D62" s="1084" t="s">
        <v>147</v>
      </c>
      <c r="E62" s="573">
        <v>9401.0030802729707</v>
      </c>
      <c r="F62" s="419">
        <v>14483.029130219889</v>
      </c>
      <c r="G62" s="711">
        <v>-35.089524465174925</v>
      </c>
      <c r="H62" s="718">
        <v>253.54453257041075</v>
      </c>
      <c r="I62" s="573" t="s">
        <v>147</v>
      </c>
      <c r="J62" s="1084" t="s">
        <v>147</v>
      </c>
    </row>
    <row r="63" spans="1:10" ht="13.05" customHeight="1">
      <c r="A63" s="524" t="s">
        <v>688</v>
      </c>
      <c r="B63" s="718">
        <v>6913.216281155178</v>
      </c>
      <c r="C63" s="573" t="s">
        <v>147</v>
      </c>
      <c r="D63" s="1084" t="s">
        <v>147</v>
      </c>
      <c r="E63" s="573">
        <v>6705.2545012859646</v>
      </c>
      <c r="F63" s="419">
        <v>4710.6848304029263</v>
      </c>
      <c r="G63" s="711">
        <v>42.341394992295278</v>
      </c>
      <c r="H63" s="718">
        <v>207.96177986920301</v>
      </c>
      <c r="I63" s="573" t="s">
        <v>147</v>
      </c>
      <c r="J63" s="1084" t="s">
        <v>147</v>
      </c>
    </row>
    <row r="64" spans="1:10" s="3" customFormat="1" ht="13.05" customHeight="1">
      <c r="A64" s="524" t="s">
        <v>689</v>
      </c>
      <c r="B64" s="718">
        <v>10506.098535537425</v>
      </c>
      <c r="C64" s="573" t="s">
        <v>147</v>
      </c>
      <c r="D64" s="1084" t="s">
        <v>147</v>
      </c>
      <c r="E64" s="573">
        <v>10137.048641762629</v>
      </c>
      <c r="F64" s="419">
        <v>5528.1092941085817</v>
      </c>
      <c r="G64" s="711">
        <v>83.372797143607258</v>
      </c>
      <c r="H64" s="718">
        <v>369.04989377477915</v>
      </c>
      <c r="I64" s="573" t="s">
        <v>147</v>
      </c>
      <c r="J64" s="1084" t="s">
        <v>147</v>
      </c>
    </row>
    <row r="65" spans="1:10" ht="13.05" customHeight="1">
      <c r="A65" s="524" t="s">
        <v>690</v>
      </c>
      <c r="B65" s="718">
        <v>27658.171081954897</v>
      </c>
      <c r="C65" s="573" t="s">
        <v>147</v>
      </c>
      <c r="D65" s="1084" t="s">
        <v>147</v>
      </c>
      <c r="E65" s="573">
        <v>27134.952304780232</v>
      </c>
      <c r="F65" s="419">
        <v>16761.755034786198</v>
      </c>
      <c r="G65" s="711">
        <v>61.886104697665665</v>
      </c>
      <c r="H65" s="718">
        <v>523.2187771746826</v>
      </c>
      <c r="I65" s="573" t="s">
        <v>147</v>
      </c>
      <c r="J65" s="1084" t="s">
        <v>147</v>
      </c>
    </row>
    <row r="66" spans="1:10" ht="13.05" customHeight="1">
      <c r="A66" s="524" t="s">
        <v>691</v>
      </c>
      <c r="B66" s="718">
        <v>174143.7735423405</v>
      </c>
      <c r="C66" s="573" t="s">
        <v>147</v>
      </c>
      <c r="D66" s="1084" t="s">
        <v>147</v>
      </c>
      <c r="E66" s="573">
        <v>170161.11706344158</v>
      </c>
      <c r="F66" s="419">
        <v>57743.767290399366</v>
      </c>
      <c r="G66" s="711">
        <v>194.68308883915338</v>
      </c>
      <c r="H66" s="718">
        <v>3982.656478875821</v>
      </c>
      <c r="I66" s="573" t="s">
        <v>147</v>
      </c>
      <c r="J66" s="1084" t="s">
        <v>147</v>
      </c>
    </row>
    <row r="67" spans="1:10" s="228" customFormat="1" ht="13.05" customHeight="1">
      <c r="A67" s="524" t="s">
        <v>692</v>
      </c>
      <c r="B67" s="718">
        <v>17288.415552240316</v>
      </c>
      <c r="C67" s="573" t="s">
        <v>147</v>
      </c>
      <c r="D67" s="1084" t="s">
        <v>147</v>
      </c>
      <c r="E67" s="573">
        <v>16225.095967389958</v>
      </c>
      <c r="F67" s="419">
        <v>8953.1655049736091</v>
      </c>
      <c r="G67" s="711">
        <v>81.221892506920469</v>
      </c>
      <c r="H67" s="718">
        <v>1063.3195848502332</v>
      </c>
      <c r="I67" s="573" t="s">
        <v>147</v>
      </c>
      <c r="J67" s="1084" t="s">
        <v>147</v>
      </c>
    </row>
    <row r="68" spans="1:10" ht="13.05" customHeight="1">
      <c r="A68" s="524" t="s">
        <v>693</v>
      </c>
      <c r="B68" s="718">
        <v>4995.4911708195723</v>
      </c>
      <c r="C68" s="573" t="s">
        <v>147</v>
      </c>
      <c r="D68" s="1084" t="s">
        <v>147</v>
      </c>
      <c r="E68" s="573">
        <v>4786.2183134192455</v>
      </c>
      <c r="F68" s="419">
        <v>2143.2360968033904</v>
      </c>
      <c r="G68" s="711">
        <v>123.31736202828188</v>
      </c>
      <c r="H68" s="718">
        <v>209.27285740036785</v>
      </c>
      <c r="I68" s="573" t="s">
        <v>147</v>
      </c>
      <c r="J68" s="1084" t="s">
        <v>147</v>
      </c>
    </row>
    <row r="69" spans="1:10" ht="13.05" customHeight="1">
      <c r="A69" s="524" t="s">
        <v>694</v>
      </c>
      <c r="B69" s="718">
        <v>5549.2786653762487</v>
      </c>
      <c r="C69" s="573" t="s">
        <v>147</v>
      </c>
      <c r="D69" s="1084" t="s">
        <v>147</v>
      </c>
      <c r="E69" s="573">
        <v>5353.6379159266544</v>
      </c>
      <c r="F69" s="419">
        <v>3671.020232160673</v>
      </c>
      <c r="G69" s="711">
        <v>45.83515146620789</v>
      </c>
      <c r="H69" s="718">
        <v>195.64074944959052</v>
      </c>
      <c r="I69" s="573" t="s">
        <v>147</v>
      </c>
      <c r="J69" s="1084" t="s">
        <v>147</v>
      </c>
    </row>
    <row r="70" spans="1:10" ht="13.05" customHeight="1">
      <c r="A70" s="524" t="s">
        <v>695</v>
      </c>
      <c r="B70" s="718">
        <v>45185.768387306234</v>
      </c>
      <c r="C70" s="573" t="s">
        <v>147</v>
      </c>
      <c r="D70" s="1084" t="s">
        <v>147</v>
      </c>
      <c r="E70" s="573">
        <v>43318.746544593065</v>
      </c>
      <c r="F70" s="419">
        <v>19542.112083908556</v>
      </c>
      <c r="G70" s="711">
        <v>121.66870376443475</v>
      </c>
      <c r="H70" s="718">
        <v>1867.0218427130446</v>
      </c>
      <c r="I70" s="573" t="s">
        <v>147</v>
      </c>
      <c r="J70" s="1084" t="s">
        <v>147</v>
      </c>
    </row>
    <row r="71" spans="1:10" ht="13.05" customHeight="1">
      <c r="A71" s="432" t="s">
        <v>696</v>
      </c>
      <c r="B71" s="721">
        <v>38.589990986331685</v>
      </c>
      <c r="C71" s="578" t="s">
        <v>147</v>
      </c>
      <c r="D71" s="579" t="s">
        <v>147</v>
      </c>
      <c r="E71" s="578">
        <v>38.554154128811177</v>
      </c>
      <c r="F71" s="435">
        <v>39.637223108627758</v>
      </c>
      <c r="G71" s="716">
        <v>-2.7324542308334143</v>
      </c>
      <c r="H71" s="721">
        <v>40.453011568563049</v>
      </c>
      <c r="I71" s="578" t="s">
        <v>147</v>
      </c>
      <c r="J71" s="579" t="s">
        <v>147</v>
      </c>
    </row>
    <row r="72" spans="1:10">
      <c r="A72" s="399" t="s">
        <v>293</v>
      </c>
      <c r="B72" s="1076"/>
      <c r="C72" s="1076"/>
      <c r="D72" s="1076"/>
      <c r="E72" s="1076"/>
      <c r="F72" s="1076"/>
      <c r="G72" s="1075"/>
      <c r="H72" s="24"/>
      <c r="I72" s="35"/>
      <c r="J72" s="1076"/>
    </row>
    <row r="73" spans="1:10">
      <c r="A73" s="400" t="s">
        <v>294</v>
      </c>
      <c r="B73" s="1076"/>
      <c r="C73" s="1076"/>
      <c r="D73" s="1076"/>
      <c r="E73" s="1076"/>
      <c r="F73" s="1076"/>
      <c r="G73" s="1076"/>
      <c r="H73" s="21"/>
      <c r="I73" s="35"/>
      <c r="J73" s="1076"/>
    </row>
    <row r="74" spans="1:10" s="2" customFormat="1" ht="13.8">
      <c r="A74" s="293" t="s">
        <v>296</v>
      </c>
      <c r="B74" s="209"/>
      <c r="C74" s="261"/>
      <c r="D74" s="258"/>
      <c r="E74" s="255"/>
      <c r="F74" s="255"/>
      <c r="G74" s="255"/>
      <c r="H74" s="255"/>
      <c r="I74" s="255"/>
      <c r="J74" s="255"/>
    </row>
    <row r="75" spans="1:10" s="2" customFormat="1" ht="13.8">
      <c r="A75" s="293" t="s">
        <v>297</v>
      </c>
      <c r="B75" s="209"/>
      <c r="C75" s="255"/>
      <c r="D75" s="255"/>
      <c r="E75" s="255"/>
      <c r="F75" s="255"/>
      <c r="G75" s="255"/>
      <c r="H75" s="255"/>
      <c r="I75" s="255"/>
      <c r="J75" s="255"/>
    </row>
    <row r="76" spans="1:10">
      <c r="A76" s="293" t="s">
        <v>298</v>
      </c>
      <c r="C76" s="189"/>
      <c r="D76" s="189"/>
      <c r="G76" s="189"/>
      <c r="J76" s="189"/>
    </row>
    <row r="77" spans="1:10">
      <c r="A77" s="299"/>
      <c r="C77" s="189"/>
      <c r="D77" s="189"/>
      <c r="G77" s="189"/>
      <c r="J77" s="189"/>
    </row>
  </sheetData>
  <sheetProtection formatCells="0" formatColumns="0" formatRows="0" insertColumns="0" insertRows="0" insertHyperlinks="0" deleteColumns="0" deleteRows="0" sort="0" autoFilter="0" pivotTables="0"/>
  <mergeCells count="6">
    <mergeCell ref="A1:J1"/>
    <mergeCell ref="A2:J2"/>
    <mergeCell ref="B4:D4"/>
    <mergeCell ref="E4:G4"/>
    <mergeCell ref="H4:J4"/>
    <mergeCell ref="A4:A5"/>
  </mergeCells>
  <phoneticPr fontId="34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30"/>
  <dimension ref="A1:L80"/>
  <sheetViews>
    <sheetView showGridLines="0" workbookViewId="0">
      <selection activeCell="C36" sqref="C36"/>
    </sheetView>
  </sheetViews>
  <sheetFormatPr defaultColWidth="8.44140625" defaultRowHeight="13.2"/>
  <cols>
    <col min="1" max="1" width="32.5546875" style="3" customWidth="1"/>
    <col min="2" max="2" width="10.44140625" style="10" customWidth="1"/>
    <col min="3" max="4" width="10.44140625" style="3" customWidth="1"/>
    <col min="5" max="5" width="10.44140625" style="10" customWidth="1"/>
    <col min="6" max="6" width="10.44140625" style="95" customWidth="1"/>
    <col min="7" max="7" width="10.44140625" style="3" customWidth="1"/>
    <col min="8" max="8" width="10.44140625" style="15" customWidth="1"/>
    <col min="9" max="9" width="10.44140625" style="95" customWidth="1"/>
    <col min="10" max="10" width="10.44140625" style="3" customWidth="1"/>
  </cols>
  <sheetData>
    <row r="1" spans="1:12" ht="16.5" customHeight="1">
      <c r="A1" s="1317" t="s">
        <v>761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2" spans="1:12" ht="15.6">
      <c r="A2" s="1317" t="s">
        <v>341</v>
      </c>
      <c r="B2" s="1317"/>
      <c r="C2" s="1317"/>
      <c r="D2" s="1317"/>
      <c r="E2" s="1317"/>
      <c r="F2" s="1317"/>
      <c r="G2" s="1317"/>
      <c r="H2" s="1317"/>
      <c r="I2" s="1317"/>
      <c r="J2" s="1317"/>
      <c r="L2" s="569"/>
    </row>
    <row r="3" spans="1:12">
      <c r="A3" s="102"/>
      <c r="C3" s="126"/>
      <c r="D3" s="189"/>
      <c r="E3" s="93"/>
      <c r="F3" s="126"/>
      <c r="G3" s="189"/>
      <c r="H3" s="93"/>
      <c r="I3" s="126"/>
      <c r="J3" s="189"/>
    </row>
    <row r="4" spans="1:12">
      <c r="A4" s="1412" t="s">
        <v>762</v>
      </c>
      <c r="B4" s="1414" t="s">
        <v>197</v>
      </c>
      <c r="C4" s="1413"/>
      <c r="D4" s="1415"/>
      <c r="E4" s="1413" t="s">
        <v>208</v>
      </c>
      <c r="F4" s="1413"/>
      <c r="G4" s="1413"/>
      <c r="H4" s="1414" t="s">
        <v>209</v>
      </c>
      <c r="I4" s="1413"/>
      <c r="J4" s="1415"/>
    </row>
    <row r="5" spans="1:12" ht="23.4">
      <c r="A5" s="1416" t="s">
        <v>732</v>
      </c>
      <c r="B5" s="412">
        <v>2021</v>
      </c>
      <c r="C5" s="413">
        <v>2020</v>
      </c>
      <c r="D5" s="657" t="s">
        <v>733</v>
      </c>
      <c r="E5" s="413">
        <v>2021</v>
      </c>
      <c r="F5" s="413">
        <v>2020</v>
      </c>
      <c r="G5" s="414" t="s">
        <v>733</v>
      </c>
      <c r="H5" s="412">
        <v>2021</v>
      </c>
      <c r="I5" s="413">
        <v>2020</v>
      </c>
      <c r="J5" s="417" t="s">
        <v>733</v>
      </c>
    </row>
    <row r="6" spans="1:12" ht="13.05" customHeight="1">
      <c r="A6" s="206" t="s">
        <v>734</v>
      </c>
      <c r="B6" s="717">
        <v>47876277.558507256</v>
      </c>
      <c r="C6" s="572" t="s">
        <v>147</v>
      </c>
      <c r="D6" s="576" t="s">
        <v>147</v>
      </c>
      <c r="E6" s="572">
        <v>46500303.077555671</v>
      </c>
      <c r="F6" s="1077">
        <v>18202121.093810435</v>
      </c>
      <c r="G6" s="710">
        <v>155.46639777804759</v>
      </c>
      <c r="H6" s="717">
        <v>1375974.4809768491</v>
      </c>
      <c r="I6" s="572" t="s">
        <v>147</v>
      </c>
      <c r="J6" s="576" t="s">
        <v>147</v>
      </c>
      <c r="K6" s="528"/>
    </row>
    <row r="7" spans="1:12" ht="13.05" customHeight="1">
      <c r="A7" s="206" t="s">
        <v>735</v>
      </c>
      <c r="B7" s="718">
        <v>4787197.6795481443</v>
      </c>
      <c r="C7" s="573" t="s">
        <v>147</v>
      </c>
      <c r="D7" s="1084" t="s">
        <v>147</v>
      </c>
      <c r="E7" s="573">
        <v>4701632.2514956621</v>
      </c>
      <c r="F7" s="419">
        <v>1555114.5625579441</v>
      </c>
      <c r="G7" s="711">
        <v>202.33349778180587</v>
      </c>
      <c r="H7" s="718">
        <v>85565.428053769836</v>
      </c>
      <c r="I7" s="573" t="s">
        <v>147</v>
      </c>
      <c r="J7" s="1084" t="s">
        <v>147</v>
      </c>
    </row>
    <row r="8" spans="1:12" ht="13.05" customHeight="1">
      <c r="A8" s="58" t="s">
        <v>639</v>
      </c>
      <c r="B8" s="179"/>
      <c r="C8" s="180"/>
      <c r="D8" s="1081"/>
      <c r="E8" s="180"/>
      <c r="F8" s="180"/>
      <c r="G8" s="712"/>
      <c r="H8" s="179"/>
      <c r="I8" s="180"/>
      <c r="J8" s="1081"/>
    </row>
    <row r="9" spans="1:12" ht="13.05" customHeight="1">
      <c r="A9" s="423" t="s">
        <v>640</v>
      </c>
      <c r="B9" s="717">
        <v>732173.51445808588</v>
      </c>
      <c r="C9" s="572" t="s">
        <v>147</v>
      </c>
      <c r="D9" s="576" t="s">
        <v>147</v>
      </c>
      <c r="E9" s="572">
        <v>699458.89154636569</v>
      </c>
      <c r="F9" s="419">
        <v>323373.81482080696</v>
      </c>
      <c r="G9" s="710">
        <v>116.30041131622266</v>
      </c>
      <c r="H9" s="717">
        <v>32714.622910618651</v>
      </c>
      <c r="I9" s="572" t="s">
        <v>147</v>
      </c>
      <c r="J9" s="576" t="s">
        <v>147</v>
      </c>
    </row>
    <row r="10" spans="1:12" ht="13.05" customHeight="1">
      <c r="A10" s="423" t="s">
        <v>641</v>
      </c>
      <c r="B10" s="718">
        <v>1662958.37509794</v>
      </c>
      <c r="C10" s="573" t="s">
        <v>147</v>
      </c>
      <c r="D10" s="1084" t="s">
        <v>147</v>
      </c>
      <c r="E10" s="573">
        <v>1634108.2523318201</v>
      </c>
      <c r="F10" s="419">
        <v>643464.3574423875</v>
      </c>
      <c r="G10" s="711">
        <v>153.95474254813402</v>
      </c>
      <c r="H10" s="718">
        <v>28850.12276789757</v>
      </c>
      <c r="I10" s="573" t="s">
        <v>147</v>
      </c>
      <c r="J10" s="1084" t="s">
        <v>147</v>
      </c>
    </row>
    <row r="11" spans="1:12" ht="13.05" customHeight="1">
      <c r="A11" s="423" t="s">
        <v>642</v>
      </c>
      <c r="B11" s="718">
        <v>2392065.7900343002</v>
      </c>
      <c r="C11" s="573" t="s">
        <v>147</v>
      </c>
      <c r="D11" s="1084" t="s">
        <v>147</v>
      </c>
      <c r="E11" s="573">
        <v>2368065.10765862</v>
      </c>
      <c r="F11" s="419">
        <v>588276.39029946097</v>
      </c>
      <c r="G11" s="711">
        <v>302.5429452392541</v>
      </c>
      <c r="H11" s="718">
        <v>24000.682375256732</v>
      </c>
      <c r="I11" s="573" t="s">
        <v>147</v>
      </c>
      <c r="J11" s="1084" t="s">
        <v>147</v>
      </c>
    </row>
    <row r="12" spans="1:12" ht="13.05" customHeight="1">
      <c r="A12" s="423" t="s">
        <v>643</v>
      </c>
      <c r="B12" s="719">
        <v>2.2290273313971589</v>
      </c>
      <c r="C12" s="574" t="s">
        <v>147</v>
      </c>
      <c r="D12" s="1085" t="s">
        <v>147</v>
      </c>
      <c r="E12" s="574">
        <v>2.2449970116121318</v>
      </c>
      <c r="F12" s="574">
        <v>1.9677554966999344</v>
      </c>
      <c r="G12" s="713">
        <v>14.089225789339732</v>
      </c>
      <c r="H12" s="719">
        <v>1.6026153248741177</v>
      </c>
      <c r="I12" s="574" t="s">
        <v>147</v>
      </c>
      <c r="J12" s="1085" t="s">
        <v>147</v>
      </c>
    </row>
    <row r="13" spans="1:12" ht="13.05" customHeight="1">
      <c r="A13" s="58" t="s">
        <v>644</v>
      </c>
      <c r="B13" s="179"/>
      <c r="C13" s="180"/>
      <c r="D13" s="1081"/>
      <c r="E13" s="180"/>
      <c r="F13" s="180"/>
      <c r="G13" s="712"/>
      <c r="H13" s="179"/>
      <c r="I13" s="180"/>
      <c r="J13" s="1081"/>
    </row>
    <row r="14" spans="1:12" ht="13.05" customHeight="1">
      <c r="A14" s="204" t="s">
        <v>646</v>
      </c>
      <c r="B14" s="717">
        <v>4787197.6795481443</v>
      </c>
      <c r="C14" s="572" t="s">
        <v>147</v>
      </c>
      <c r="D14" s="576" t="s">
        <v>147</v>
      </c>
      <c r="E14" s="572">
        <v>4701632.2514956621</v>
      </c>
      <c r="F14" s="419">
        <v>1555114.5625579441</v>
      </c>
      <c r="G14" s="710">
        <v>202.33349778180587</v>
      </c>
      <c r="H14" s="717">
        <v>85565.428053769836</v>
      </c>
      <c r="I14" s="572" t="s">
        <v>147</v>
      </c>
      <c r="J14" s="576" t="s">
        <v>147</v>
      </c>
    </row>
    <row r="15" spans="1:12" ht="13.05" customHeight="1">
      <c r="A15" s="206" t="s">
        <v>647</v>
      </c>
      <c r="B15" s="719">
        <v>7.4891539504690581</v>
      </c>
      <c r="C15" s="574" t="s">
        <v>147</v>
      </c>
      <c r="D15" s="1085" t="s">
        <v>147</v>
      </c>
      <c r="E15" s="574">
        <v>7.4565530438496941</v>
      </c>
      <c r="F15" s="574">
        <v>8.2545356927626834</v>
      </c>
      <c r="G15" s="713">
        <v>-9.6672021130472015</v>
      </c>
      <c r="H15" s="719">
        <v>9.2805021325735702</v>
      </c>
      <c r="I15" s="574" t="s">
        <v>147</v>
      </c>
      <c r="J15" s="1085" t="s">
        <v>147</v>
      </c>
    </row>
    <row r="16" spans="1:12" ht="13.05" customHeight="1">
      <c r="A16" s="94" t="s">
        <v>648</v>
      </c>
      <c r="B16" s="179"/>
      <c r="C16" s="180"/>
      <c r="D16" s="1081"/>
      <c r="E16" s="180"/>
      <c r="F16" s="180"/>
      <c r="G16" s="712"/>
      <c r="H16" s="179"/>
      <c r="I16" s="180"/>
      <c r="J16" s="1081"/>
    </row>
    <row r="17" spans="1:10" ht="13.05" customHeight="1">
      <c r="A17" s="204" t="s">
        <v>649</v>
      </c>
      <c r="B17" s="718">
        <v>45261.757982190851</v>
      </c>
      <c r="C17" s="573" t="s">
        <v>147</v>
      </c>
      <c r="D17" s="1084" t="s">
        <v>147</v>
      </c>
      <c r="E17" s="573">
        <v>44760.5479247779</v>
      </c>
      <c r="F17" s="419">
        <v>21938.579712070685</v>
      </c>
      <c r="G17" s="711">
        <v>104.02664398621249</v>
      </c>
      <c r="H17" s="718">
        <v>501.21005741283813</v>
      </c>
      <c r="I17" s="573" t="s">
        <v>147</v>
      </c>
      <c r="J17" s="1084" t="s">
        <v>147</v>
      </c>
    </row>
    <row r="18" spans="1:10" ht="13.05" customHeight="1">
      <c r="A18" s="204" t="s">
        <v>650</v>
      </c>
      <c r="B18" s="718">
        <v>524073.9040431577</v>
      </c>
      <c r="C18" s="573" t="s">
        <v>147</v>
      </c>
      <c r="D18" s="1084" t="s">
        <v>147</v>
      </c>
      <c r="E18" s="573">
        <v>518999.36028028699</v>
      </c>
      <c r="F18" s="419">
        <v>145076.30666423403</v>
      </c>
      <c r="G18" s="711">
        <v>257.74233037339724</v>
      </c>
      <c r="H18" s="718">
        <v>5074.5437628726322</v>
      </c>
      <c r="I18" s="573" t="s">
        <v>147</v>
      </c>
      <c r="J18" s="1084" t="s">
        <v>147</v>
      </c>
    </row>
    <row r="19" spans="1:10" ht="13.05" customHeight="1">
      <c r="A19" s="204" t="s">
        <v>651</v>
      </c>
      <c r="B19" s="718">
        <v>18564.563253194639</v>
      </c>
      <c r="C19" s="573" t="s">
        <v>147</v>
      </c>
      <c r="D19" s="1084" t="s">
        <v>147</v>
      </c>
      <c r="E19" s="573">
        <v>18401.344979081241</v>
      </c>
      <c r="F19" s="419">
        <v>10633.503856553007</v>
      </c>
      <c r="G19" s="711">
        <v>73.050625902027775</v>
      </c>
      <c r="H19" s="718">
        <v>163.21827411328579</v>
      </c>
      <c r="I19" s="573" t="s">
        <v>147</v>
      </c>
      <c r="J19" s="1084" t="s">
        <v>147</v>
      </c>
    </row>
    <row r="20" spans="1:10" ht="13.05" customHeight="1">
      <c r="A20" s="204" t="s">
        <v>652</v>
      </c>
      <c r="B20" s="718">
        <v>4236426.5807909658</v>
      </c>
      <c r="C20" s="573" t="s">
        <v>147</v>
      </c>
      <c r="D20" s="1084" t="s">
        <v>147</v>
      </c>
      <c r="E20" s="573">
        <v>4156273.6882860456</v>
      </c>
      <c r="F20" s="419">
        <v>1398733.1800397111</v>
      </c>
      <c r="G20" s="711">
        <v>197.14557054891958</v>
      </c>
      <c r="H20" s="718">
        <v>80152.892507594253</v>
      </c>
      <c r="I20" s="573" t="s">
        <v>147</v>
      </c>
      <c r="J20" s="1084" t="s">
        <v>147</v>
      </c>
    </row>
    <row r="21" spans="1:10" ht="13.05" customHeight="1">
      <c r="A21" s="94" t="s">
        <v>212</v>
      </c>
      <c r="B21" s="179"/>
      <c r="C21" s="180"/>
      <c r="D21" s="1081"/>
      <c r="E21" s="180"/>
      <c r="F21" s="180"/>
      <c r="G21" s="712"/>
      <c r="H21" s="179"/>
      <c r="I21" s="180"/>
      <c r="J21" s="1081"/>
    </row>
    <row r="22" spans="1:10" ht="13.05" customHeight="1">
      <c r="A22" s="523" t="s">
        <v>653</v>
      </c>
      <c r="B22" s="718">
        <v>2101677.449628917</v>
      </c>
      <c r="C22" s="573" t="s">
        <v>147</v>
      </c>
      <c r="D22" s="1084" t="s">
        <v>147</v>
      </c>
      <c r="E22" s="573">
        <v>2051050.5890935964</v>
      </c>
      <c r="F22" s="419">
        <v>685279.75906937825</v>
      </c>
      <c r="G22" s="711">
        <v>199.30120683543296</v>
      </c>
      <c r="H22" s="718">
        <v>50626.86053569115</v>
      </c>
      <c r="I22" s="573" t="s">
        <v>147</v>
      </c>
      <c r="J22" s="1084" t="s">
        <v>147</v>
      </c>
    </row>
    <row r="23" spans="1:10" ht="13.05" customHeight="1">
      <c r="A23" s="523" t="s">
        <v>654</v>
      </c>
      <c r="B23" s="718">
        <v>1716069.5371605607</v>
      </c>
      <c r="C23" s="573" t="s">
        <v>147</v>
      </c>
      <c r="D23" s="1084" t="s">
        <v>147</v>
      </c>
      <c r="E23" s="573">
        <v>1683849.9052305997</v>
      </c>
      <c r="F23" s="419">
        <v>540038.41688784305</v>
      </c>
      <c r="G23" s="711">
        <v>211.80187419524029</v>
      </c>
      <c r="H23" s="718">
        <v>32219.631930022733</v>
      </c>
      <c r="I23" s="573" t="s">
        <v>147</v>
      </c>
      <c r="J23" s="1084" t="s">
        <v>147</v>
      </c>
    </row>
    <row r="24" spans="1:10" ht="13.05" customHeight="1">
      <c r="A24" s="523" t="s">
        <v>655</v>
      </c>
      <c r="B24" s="718">
        <v>1687802.1076775615</v>
      </c>
      <c r="C24" s="573" t="s">
        <v>147</v>
      </c>
      <c r="D24" s="1084" t="s">
        <v>147</v>
      </c>
      <c r="E24" s="573">
        <v>1655770.9939661268</v>
      </c>
      <c r="F24" s="419">
        <v>529198.80471273814</v>
      </c>
      <c r="G24" s="711">
        <v>212.88260276115309</v>
      </c>
      <c r="H24" s="718">
        <v>32031.113711480182</v>
      </c>
      <c r="I24" s="573" t="s">
        <v>147</v>
      </c>
      <c r="J24" s="1084" t="s">
        <v>147</v>
      </c>
    </row>
    <row r="25" spans="1:10" ht="13.05" customHeight="1">
      <c r="A25" s="523" t="s">
        <v>656</v>
      </c>
      <c r="B25" s="718">
        <v>17625.422491503341</v>
      </c>
      <c r="C25" s="573" t="s">
        <v>147</v>
      </c>
      <c r="D25" s="1084" t="s">
        <v>147</v>
      </c>
      <c r="E25" s="573">
        <v>17421.50330899356</v>
      </c>
      <c r="F25" s="419">
        <v>9572.653279157661</v>
      </c>
      <c r="G25" s="711">
        <v>81.992419457257853</v>
      </c>
      <c r="H25" s="718">
        <v>203.91918250975127</v>
      </c>
      <c r="I25" s="573" t="s">
        <v>147</v>
      </c>
      <c r="J25" s="1084" t="s">
        <v>147</v>
      </c>
    </row>
    <row r="26" spans="1:10" ht="13.05" customHeight="1">
      <c r="A26" s="523" t="s">
        <v>657</v>
      </c>
      <c r="B26" s="718">
        <v>33540.508783656238</v>
      </c>
      <c r="C26" s="573" t="s">
        <v>147</v>
      </c>
      <c r="D26" s="1084" t="s">
        <v>147</v>
      </c>
      <c r="E26" s="573">
        <v>33065.986172325232</v>
      </c>
      <c r="F26" s="419">
        <v>11190.206532366587</v>
      </c>
      <c r="G26" s="711">
        <v>195.49040115287485</v>
      </c>
      <c r="H26" s="718">
        <v>474.52261133083289</v>
      </c>
      <c r="I26" s="573" t="s">
        <v>147</v>
      </c>
      <c r="J26" s="1084" t="s">
        <v>147</v>
      </c>
    </row>
    <row r="27" spans="1:10" ht="13.05" customHeight="1">
      <c r="A27" s="523" t="s">
        <v>658</v>
      </c>
      <c r="B27" s="718">
        <v>617383.11818241165</v>
      </c>
      <c r="C27" s="573" t="s">
        <v>147</v>
      </c>
      <c r="D27" s="1084" t="s">
        <v>147</v>
      </c>
      <c r="E27" s="573">
        <v>613391.45839973621</v>
      </c>
      <c r="F27" s="419">
        <v>224976.5529102991</v>
      </c>
      <c r="G27" s="711">
        <v>172.64683828821168</v>
      </c>
      <c r="H27" s="718">
        <v>3991.6597826523648</v>
      </c>
      <c r="I27" s="573" t="s">
        <v>147</v>
      </c>
      <c r="J27" s="1084" t="s">
        <v>147</v>
      </c>
    </row>
    <row r="28" spans="1:10" ht="13.05" customHeight="1">
      <c r="A28" s="523" t="s">
        <v>247</v>
      </c>
      <c r="B28" s="718">
        <v>873431.9555100837</v>
      </c>
      <c r="C28" s="573" t="s">
        <v>147</v>
      </c>
      <c r="D28" s="1084" t="s">
        <v>147</v>
      </c>
      <c r="E28" s="573">
        <v>866053.36023896234</v>
      </c>
      <c r="F28" s="419">
        <v>303256.85646424547</v>
      </c>
      <c r="G28" s="711">
        <v>185.58409868667604</v>
      </c>
      <c r="H28" s="718">
        <v>7378.5952710819047</v>
      </c>
      <c r="I28" s="573" t="s">
        <v>147</v>
      </c>
      <c r="J28" s="1084" t="s">
        <v>147</v>
      </c>
    </row>
    <row r="29" spans="1:10" ht="13.05" customHeight="1">
      <c r="A29" s="523" t="s">
        <v>659</v>
      </c>
      <c r="B29" s="718">
        <v>200655.83713458717</v>
      </c>
      <c r="C29" s="573" t="s">
        <v>147</v>
      </c>
      <c r="D29" s="1084" t="s">
        <v>147</v>
      </c>
      <c r="E29" s="573">
        <v>199079.61755243203</v>
      </c>
      <c r="F29" s="419">
        <v>83352.312297964992</v>
      </c>
      <c r="G29" s="711">
        <v>138.84114557106591</v>
      </c>
      <c r="H29" s="718">
        <v>1576.2195821565217</v>
      </c>
      <c r="I29" s="573" t="s">
        <v>147</v>
      </c>
      <c r="J29" s="1084" t="s">
        <v>147</v>
      </c>
    </row>
    <row r="30" spans="1:10" ht="13.05" customHeight="1">
      <c r="A30" s="523" t="s">
        <v>660</v>
      </c>
      <c r="B30" s="718">
        <v>793951.53553048731</v>
      </c>
      <c r="C30" s="573" t="s">
        <v>147</v>
      </c>
      <c r="D30" s="1084" t="s">
        <v>147</v>
      </c>
      <c r="E30" s="573">
        <v>787021.94878917618</v>
      </c>
      <c r="F30" s="419">
        <v>268274.69300808152</v>
      </c>
      <c r="G30" s="711">
        <v>193.36421559728257</v>
      </c>
      <c r="H30" s="718">
        <v>6929.5867413147171</v>
      </c>
      <c r="I30" s="573" t="s">
        <v>147</v>
      </c>
      <c r="J30" s="1084" t="s">
        <v>147</v>
      </c>
    </row>
    <row r="31" spans="1:10" ht="13.05" customHeight="1">
      <c r="A31" s="58" t="s">
        <v>661</v>
      </c>
      <c r="B31" s="179"/>
      <c r="C31" s="180"/>
      <c r="D31" s="1081"/>
      <c r="E31" s="180"/>
      <c r="F31" s="180"/>
      <c r="G31" s="712"/>
      <c r="H31" s="179"/>
      <c r="I31" s="180"/>
      <c r="J31" s="1081"/>
    </row>
    <row r="32" spans="1:10" ht="13.05" customHeight="1">
      <c r="A32" s="524" t="s">
        <v>662</v>
      </c>
      <c r="B32" s="720">
        <v>8.5672936812096658</v>
      </c>
      <c r="C32" s="575" t="s">
        <v>147</v>
      </c>
      <c r="D32" s="577" t="s">
        <v>147</v>
      </c>
      <c r="E32" s="575">
        <v>8.4416257602874527</v>
      </c>
      <c r="F32" s="575">
        <v>10.080040755307522</v>
      </c>
      <c r="G32" s="714">
        <v>-16.254051295947214</v>
      </c>
      <c r="H32" s="720">
        <v>13.658489550622749</v>
      </c>
      <c r="I32" s="575" t="s">
        <v>147</v>
      </c>
      <c r="J32" s="577" t="s">
        <v>147</v>
      </c>
    </row>
    <row r="33" spans="1:10" ht="13.05" customHeight="1">
      <c r="A33" s="524" t="s">
        <v>663</v>
      </c>
      <c r="B33" s="719">
        <v>9.1504113517139629</v>
      </c>
      <c r="C33" s="574" t="s">
        <v>147</v>
      </c>
      <c r="D33" s="1085" t="s">
        <v>147</v>
      </c>
      <c r="E33" s="574">
        <v>9.0210906092717345</v>
      </c>
      <c r="F33" s="574">
        <v>10.170351814788058</v>
      </c>
      <c r="G33" s="713">
        <v>-11.300112586520916</v>
      </c>
      <c r="H33" s="719">
        <v>15.835334523094383</v>
      </c>
      <c r="I33" s="574" t="s">
        <v>147</v>
      </c>
      <c r="J33" s="1085" t="s">
        <v>147</v>
      </c>
    </row>
    <row r="34" spans="1:10" ht="13.05" customHeight="1">
      <c r="A34" s="524" t="s">
        <v>664</v>
      </c>
      <c r="B34" s="719">
        <v>8.2089038007856612</v>
      </c>
      <c r="C34" s="574" t="s">
        <v>147</v>
      </c>
      <c r="D34" s="1085" t="s">
        <v>147</v>
      </c>
      <c r="E34" s="574">
        <v>8.2605378511100458</v>
      </c>
      <c r="F34" s="574">
        <v>9.5665742078945772</v>
      </c>
      <c r="G34" s="713">
        <v>-13.652079923310033</v>
      </c>
      <c r="H34" s="719">
        <v>3.7976327888526376</v>
      </c>
      <c r="I34" s="574" t="s">
        <v>147</v>
      </c>
      <c r="J34" s="1085" t="s">
        <v>147</v>
      </c>
    </row>
    <row r="35" spans="1:10" ht="13.05" customHeight="1">
      <c r="A35" s="524" t="s">
        <v>665</v>
      </c>
      <c r="B35" s="719">
        <v>5.2865730606190375</v>
      </c>
      <c r="C35" s="574" t="s">
        <v>147</v>
      </c>
      <c r="D35" s="1085" t="s">
        <v>147</v>
      </c>
      <c r="E35" s="574">
        <v>5.3304605153494178</v>
      </c>
      <c r="F35" s="574">
        <v>5.4651374847536669</v>
      </c>
      <c r="G35" s="713">
        <v>-2.4642924314340342</v>
      </c>
      <c r="H35" s="719">
        <v>2.2283795486529372</v>
      </c>
      <c r="I35" s="574" t="s">
        <v>147</v>
      </c>
      <c r="J35" s="1085" t="s">
        <v>147</v>
      </c>
    </row>
    <row r="36" spans="1:10" ht="13.05" customHeight="1">
      <c r="A36" s="524" t="s">
        <v>666</v>
      </c>
      <c r="B36" s="719">
        <v>9.0880866874244735</v>
      </c>
      <c r="C36" s="574" t="s">
        <v>147</v>
      </c>
      <c r="D36" s="1085" t="s">
        <v>147</v>
      </c>
      <c r="E36" s="574">
        <v>9.0707609408232006</v>
      </c>
      <c r="F36" s="574">
        <v>9.9400863199995939</v>
      </c>
      <c r="G36" s="713">
        <v>-8.7456522125698104</v>
      </c>
      <c r="H36" s="719">
        <v>11.750504216511962</v>
      </c>
      <c r="I36" s="574" t="s">
        <v>147</v>
      </c>
      <c r="J36" s="1085" t="s">
        <v>147</v>
      </c>
    </row>
    <row r="37" spans="1:10" ht="13.05" customHeight="1">
      <c r="A37" s="524" t="s">
        <v>667</v>
      </c>
      <c r="B37" s="719">
        <v>9.7244839282574631</v>
      </c>
      <c r="C37" s="574" t="s">
        <v>147</v>
      </c>
      <c r="D37" s="1085" t="s">
        <v>147</v>
      </c>
      <c r="E37" s="574">
        <v>9.6589270419069386</v>
      </c>
      <c r="F37" s="574">
        <v>11.618254372838114</v>
      </c>
      <c r="G37" s="713">
        <v>-16.864214434070355</v>
      </c>
      <c r="H37" s="719">
        <v>17.419141193614934</v>
      </c>
      <c r="I37" s="574" t="s">
        <v>147</v>
      </c>
      <c r="J37" s="1085" t="s">
        <v>147</v>
      </c>
    </row>
    <row r="38" spans="1:10" ht="13.05" customHeight="1">
      <c r="A38" s="524" t="s">
        <v>668</v>
      </c>
      <c r="B38" s="719">
        <v>6.3202014617851274</v>
      </c>
      <c r="C38" s="574" t="s">
        <v>147</v>
      </c>
      <c r="D38" s="1085" t="s">
        <v>147</v>
      </c>
      <c r="E38" s="574">
        <v>6.3151385590339117</v>
      </c>
      <c r="F38" s="574">
        <v>7.8003317543432544</v>
      </c>
      <c r="G38" s="713">
        <v>-19.040128575074789</v>
      </c>
      <c r="H38" s="719">
        <v>6.959655986280544</v>
      </c>
      <c r="I38" s="574" t="s">
        <v>147</v>
      </c>
      <c r="J38" s="1085" t="s">
        <v>147</v>
      </c>
    </row>
    <row r="39" spans="1:10" ht="13.05" customHeight="1">
      <c r="A39" s="524" t="s">
        <v>669</v>
      </c>
      <c r="B39" s="719">
        <v>9.100668460553452</v>
      </c>
      <c r="C39" s="574" t="s">
        <v>147</v>
      </c>
      <c r="D39" s="1085" t="s">
        <v>147</v>
      </c>
      <c r="E39" s="574">
        <v>9.0314264586379078</v>
      </c>
      <c r="F39" s="574">
        <v>10.709693031706633</v>
      </c>
      <c r="G39" s="713">
        <v>-15.670538530844214</v>
      </c>
      <c r="H39" s="719">
        <v>16.964770220130553</v>
      </c>
      <c r="I39" s="574" t="s">
        <v>147</v>
      </c>
      <c r="J39" s="1085" t="s">
        <v>147</v>
      </c>
    </row>
    <row r="40" spans="1:10" ht="13.05" customHeight="1">
      <c r="A40" s="524" t="s">
        <v>670</v>
      </c>
      <c r="B40" s="719">
        <v>10.000898388433841</v>
      </c>
      <c r="C40" s="574" t="s">
        <v>147</v>
      </c>
      <c r="D40" s="1085" t="s">
        <v>147</v>
      </c>
      <c r="E40" s="1086">
        <v>9.8902467462790611</v>
      </c>
      <c r="F40" s="1086">
        <v>11.704681784903688</v>
      </c>
      <c r="G40" s="713">
        <v>-15.501788702746499</v>
      </c>
      <c r="H40" s="719">
        <v>16.080962980891982</v>
      </c>
      <c r="I40" s="574" t="s">
        <v>147</v>
      </c>
      <c r="J40" s="1085" t="s">
        <v>147</v>
      </c>
    </row>
    <row r="41" spans="1:10" ht="13.05" customHeight="1">
      <c r="A41" s="94" t="s">
        <v>250</v>
      </c>
      <c r="B41" s="179"/>
      <c r="C41" s="180"/>
      <c r="D41" s="1081"/>
      <c r="E41" s="180"/>
      <c r="F41" s="181"/>
      <c r="G41" s="712"/>
      <c r="H41" s="179"/>
      <c r="I41" s="180"/>
      <c r="J41" s="1081"/>
    </row>
    <row r="42" spans="1:10" ht="13.05" customHeight="1">
      <c r="A42" s="429" t="s">
        <v>671</v>
      </c>
      <c r="B42" s="718">
        <v>2284407.2315032021</v>
      </c>
      <c r="C42" s="573" t="s">
        <v>147</v>
      </c>
      <c r="D42" s="1084" t="s">
        <v>147</v>
      </c>
      <c r="E42" s="573">
        <v>2248380.3419197234</v>
      </c>
      <c r="F42" s="419">
        <v>685230.24789727456</v>
      </c>
      <c r="G42" s="711">
        <v>228.12041628623297</v>
      </c>
      <c r="H42" s="718">
        <v>36026.88958443814</v>
      </c>
      <c r="I42" s="573" t="s">
        <v>147</v>
      </c>
      <c r="J42" s="1084" t="s">
        <v>147</v>
      </c>
    </row>
    <row r="43" spans="1:10" ht="13.05" customHeight="1">
      <c r="A43" s="204" t="s">
        <v>672</v>
      </c>
      <c r="B43" s="718">
        <v>1961383.2584024086</v>
      </c>
      <c r="C43" s="573" t="s">
        <v>147</v>
      </c>
      <c r="D43" s="1084" t="s">
        <v>147</v>
      </c>
      <c r="E43" s="573">
        <v>1929808.0277368051</v>
      </c>
      <c r="F43" s="419">
        <v>576487.39131244412</v>
      </c>
      <c r="G43" s="711">
        <v>234.75285961473693</v>
      </c>
      <c r="H43" s="718">
        <v>31575.230665772604</v>
      </c>
      <c r="I43" s="573" t="s">
        <v>147</v>
      </c>
      <c r="J43" s="1084" t="s">
        <v>147</v>
      </c>
    </row>
    <row r="44" spans="1:10" ht="13.05" customHeight="1">
      <c r="A44" s="429" t="s">
        <v>673</v>
      </c>
      <c r="B44" s="718">
        <v>1018087.4568154775</v>
      </c>
      <c r="C44" s="573" t="s">
        <v>147</v>
      </c>
      <c r="D44" s="1084" t="s">
        <v>147</v>
      </c>
      <c r="E44" s="573">
        <v>996406.05488112685</v>
      </c>
      <c r="F44" s="419">
        <v>309521.13172633125</v>
      </c>
      <c r="G44" s="711">
        <v>221.91858737519655</v>
      </c>
      <c r="H44" s="718">
        <v>21681.401934375364</v>
      </c>
      <c r="I44" s="573" t="s">
        <v>147</v>
      </c>
      <c r="J44" s="1084" t="s">
        <v>147</v>
      </c>
    </row>
    <row r="45" spans="1:10" ht="13.05" customHeight="1">
      <c r="A45" s="204" t="s">
        <v>674</v>
      </c>
      <c r="B45" s="718">
        <v>846059.16324789787</v>
      </c>
      <c r="C45" s="573" t="s">
        <v>147</v>
      </c>
      <c r="D45" s="1084" t="s">
        <v>147</v>
      </c>
      <c r="E45" s="573">
        <v>827590.1732671042</v>
      </c>
      <c r="F45" s="419">
        <v>254205.94683937111</v>
      </c>
      <c r="G45" s="711">
        <v>225.55893501187282</v>
      </c>
      <c r="H45" s="718">
        <v>18468.98998073885</v>
      </c>
      <c r="I45" s="573" t="s">
        <v>147</v>
      </c>
      <c r="J45" s="1084" t="s">
        <v>147</v>
      </c>
    </row>
    <row r="46" spans="1:10" ht="13.05" customHeight="1">
      <c r="A46" s="429" t="s">
        <v>675</v>
      </c>
      <c r="B46" s="718">
        <v>582640.59741383104</v>
      </c>
      <c r="C46" s="573" t="s">
        <v>147</v>
      </c>
      <c r="D46" s="1084" t="s">
        <v>147</v>
      </c>
      <c r="E46" s="573">
        <v>574329.27761270502</v>
      </c>
      <c r="F46" s="419">
        <v>163598.00798645549</v>
      </c>
      <c r="G46" s="711">
        <v>251.06129022075535</v>
      </c>
      <c r="H46" s="718">
        <v>8311.319801033882</v>
      </c>
      <c r="I46" s="573" t="s">
        <v>147</v>
      </c>
      <c r="J46" s="1084" t="s">
        <v>147</v>
      </c>
    </row>
    <row r="47" spans="1:10" ht="13.05" customHeight="1">
      <c r="A47" s="206" t="s">
        <v>676</v>
      </c>
      <c r="B47" s="718">
        <v>480765.74098368979</v>
      </c>
      <c r="C47" s="573" t="s">
        <v>147</v>
      </c>
      <c r="D47" s="1084" t="s">
        <v>147</v>
      </c>
      <c r="E47" s="573">
        <v>474172.56995764532</v>
      </c>
      <c r="F47" s="419">
        <v>130069.40178216899</v>
      </c>
      <c r="G47" s="711">
        <v>264.55351024967109</v>
      </c>
      <c r="H47" s="718">
        <v>6593.1710260360869</v>
      </c>
      <c r="I47" s="573" t="s">
        <v>147</v>
      </c>
      <c r="J47" s="1084" t="s">
        <v>147</v>
      </c>
    </row>
    <row r="48" spans="1:10" ht="13.05" customHeight="1">
      <c r="A48" s="429" t="s">
        <v>260</v>
      </c>
      <c r="B48" s="718">
        <v>549962.68302227417</v>
      </c>
      <c r="C48" s="573" t="s">
        <v>147</v>
      </c>
      <c r="D48" s="1084" t="s">
        <v>147</v>
      </c>
      <c r="E48" s="573">
        <v>544634.13474290702</v>
      </c>
      <c r="F48" s="419">
        <v>182126.9146561831</v>
      </c>
      <c r="G48" s="711">
        <v>199.04099334854516</v>
      </c>
      <c r="H48" s="718">
        <v>5328.5482793866113</v>
      </c>
      <c r="I48" s="573" t="s">
        <v>147</v>
      </c>
      <c r="J48" s="1084" t="s">
        <v>147</v>
      </c>
    </row>
    <row r="49" spans="1:10" ht="13.05" customHeight="1">
      <c r="A49" s="204" t="s">
        <v>261</v>
      </c>
      <c r="B49" s="718">
        <v>16395.490473306898</v>
      </c>
      <c r="C49" s="573" t="s">
        <v>147</v>
      </c>
      <c r="D49" s="1084" t="s">
        <v>147</v>
      </c>
      <c r="E49" s="573">
        <v>15782.832673534092</v>
      </c>
      <c r="F49" s="419">
        <v>7754.3250424144417</v>
      </c>
      <c r="G49" s="711">
        <v>103.53586659323012</v>
      </c>
      <c r="H49" s="718">
        <v>612.65779977282943</v>
      </c>
      <c r="I49" s="573" t="s">
        <v>147</v>
      </c>
      <c r="J49" s="1084" t="s">
        <v>147</v>
      </c>
    </row>
    <row r="50" spans="1:10" ht="13.05" customHeight="1">
      <c r="A50" s="204" t="s">
        <v>736</v>
      </c>
      <c r="B50" s="718">
        <v>18725.489651265027</v>
      </c>
      <c r="C50" s="573" t="s">
        <v>147</v>
      </c>
      <c r="D50" s="1084" t="s">
        <v>147</v>
      </c>
      <c r="E50" s="573">
        <v>18359.917398945145</v>
      </c>
      <c r="F50" s="419">
        <v>9964.9598966079247</v>
      </c>
      <c r="G50" s="711">
        <v>84.244769566958993</v>
      </c>
      <c r="H50" s="718">
        <v>365.57225231978163</v>
      </c>
      <c r="I50" s="573" t="s">
        <v>147</v>
      </c>
      <c r="J50" s="1084" t="s">
        <v>147</v>
      </c>
    </row>
    <row r="51" spans="1:10" ht="13.05" customHeight="1">
      <c r="A51" s="204" t="s">
        <v>263</v>
      </c>
      <c r="B51" s="718">
        <v>42230.431682641582</v>
      </c>
      <c r="C51" s="573" t="s">
        <v>147</v>
      </c>
      <c r="D51" s="1084" t="s">
        <v>147</v>
      </c>
      <c r="E51" s="573">
        <v>41078.665757851901</v>
      </c>
      <c r="F51" s="419">
        <v>23510.141627801459</v>
      </c>
      <c r="G51" s="711">
        <v>74.72742788276156</v>
      </c>
      <c r="H51" s="718">
        <v>1151.7659247905199</v>
      </c>
      <c r="I51" s="573" t="s">
        <v>147</v>
      </c>
      <c r="J51" s="1084" t="s">
        <v>147</v>
      </c>
    </row>
    <row r="52" spans="1:10" ht="13.05" customHeight="1">
      <c r="A52" s="204" t="s">
        <v>264</v>
      </c>
      <c r="B52" s="718">
        <v>11241.37134576857</v>
      </c>
      <c r="C52" s="573" t="s">
        <v>147</v>
      </c>
      <c r="D52" s="1084" t="s">
        <v>147</v>
      </c>
      <c r="E52" s="573">
        <v>10874.338476518224</v>
      </c>
      <c r="F52" s="419">
        <v>7120.3357702352296</v>
      </c>
      <c r="G52" s="711">
        <v>52.722270794807983</v>
      </c>
      <c r="H52" s="718">
        <v>367.03286925034263</v>
      </c>
      <c r="I52" s="573" t="s">
        <v>147</v>
      </c>
      <c r="J52" s="1084" t="s">
        <v>147</v>
      </c>
    </row>
    <row r="53" spans="1:10" ht="13.05" customHeight="1">
      <c r="A53" s="204" t="s">
        <v>259</v>
      </c>
      <c r="B53" s="718">
        <v>39092.340987214171</v>
      </c>
      <c r="C53" s="573" t="s">
        <v>147</v>
      </c>
      <c r="D53" s="1084" t="s">
        <v>147</v>
      </c>
      <c r="E53" s="573">
        <v>38800.446106092713</v>
      </c>
      <c r="F53" s="419">
        <v>16299.607629439992</v>
      </c>
      <c r="G53" s="711">
        <v>138.04527684465361</v>
      </c>
      <c r="H53" s="718">
        <v>291.89488112178867</v>
      </c>
      <c r="I53" s="573" t="s">
        <v>147</v>
      </c>
      <c r="J53" s="1084" t="s">
        <v>147</v>
      </c>
    </row>
    <row r="54" spans="1:10" ht="13.05" customHeight="1">
      <c r="A54" s="204" t="s">
        <v>257</v>
      </c>
      <c r="B54" s="718">
        <v>0</v>
      </c>
      <c r="C54" s="573" t="s">
        <v>147</v>
      </c>
      <c r="D54" s="1084" t="s">
        <v>147</v>
      </c>
      <c r="E54" s="573">
        <v>0</v>
      </c>
      <c r="F54" s="419">
        <v>9731.776485528615</v>
      </c>
      <c r="G54" s="711">
        <v>-100</v>
      </c>
      <c r="H54" s="718">
        <v>0</v>
      </c>
      <c r="I54" s="573" t="s">
        <v>147</v>
      </c>
      <c r="J54" s="1084" t="s">
        <v>147</v>
      </c>
    </row>
    <row r="55" spans="1:10" ht="13.05" customHeight="1">
      <c r="A55" s="204" t="s">
        <v>680</v>
      </c>
      <c r="B55" s="718">
        <v>639569.29149664892</v>
      </c>
      <c r="C55" s="573" t="s">
        <v>147</v>
      </c>
      <c r="D55" s="1084" t="s">
        <v>147</v>
      </c>
      <c r="E55" s="573">
        <v>623247.33170510444</v>
      </c>
      <c r="F55" s="419">
        <v>277122.02954013937</v>
      </c>
      <c r="G55" s="711">
        <v>124.89995932092835</v>
      </c>
      <c r="H55" s="718">
        <v>16321.959791621432</v>
      </c>
      <c r="I55" s="573" t="s">
        <v>147</v>
      </c>
      <c r="J55" s="1084" t="s">
        <v>147</v>
      </c>
    </row>
    <row r="56" spans="1:10" ht="13.05" customHeight="1">
      <c r="A56" s="94" t="s">
        <v>266</v>
      </c>
      <c r="B56" s="274"/>
      <c r="C56" s="181"/>
      <c r="D56" s="1087"/>
      <c r="E56" s="181"/>
      <c r="F56" s="181"/>
      <c r="G56" s="715"/>
      <c r="H56" s="274"/>
      <c r="I56" s="181"/>
      <c r="J56" s="1087"/>
    </row>
    <row r="57" spans="1:10" ht="13.05" customHeight="1">
      <c r="A57" s="524" t="s">
        <v>682</v>
      </c>
      <c r="B57" s="718">
        <v>4057257.6107649463</v>
      </c>
      <c r="C57" s="573" t="s">
        <v>147</v>
      </c>
      <c r="D57" s="1084" t="s">
        <v>147</v>
      </c>
      <c r="E57" s="573">
        <v>3987326.5758155105</v>
      </c>
      <c r="F57" s="419">
        <v>1172975.9086139698</v>
      </c>
      <c r="G57" s="711">
        <v>239.93252090974977</v>
      </c>
      <c r="H57" s="718">
        <v>69931.034951452239</v>
      </c>
      <c r="I57" s="573" t="s">
        <v>147</v>
      </c>
      <c r="J57" s="1084" t="s">
        <v>147</v>
      </c>
    </row>
    <row r="58" spans="1:10" ht="13.05" customHeight="1">
      <c r="A58" s="524" t="s">
        <v>683</v>
      </c>
      <c r="B58" s="718">
        <v>3963618.3299016515</v>
      </c>
      <c r="C58" s="573" t="s">
        <v>147</v>
      </c>
      <c r="D58" s="1084" t="s">
        <v>147</v>
      </c>
      <c r="E58" s="573">
        <v>3895195.6032052562</v>
      </c>
      <c r="F58" s="419">
        <v>1150960.5055084694</v>
      </c>
      <c r="G58" s="711">
        <v>238.42999690805578</v>
      </c>
      <c r="H58" s="718">
        <v>68422.726698803424</v>
      </c>
      <c r="I58" s="573" t="s">
        <v>147</v>
      </c>
      <c r="J58" s="1084" t="s">
        <v>147</v>
      </c>
    </row>
    <row r="59" spans="1:10" ht="13.05" customHeight="1">
      <c r="A59" s="524" t="s">
        <v>684</v>
      </c>
      <c r="B59" s="718">
        <v>96935.968654402968</v>
      </c>
      <c r="C59" s="573" t="s">
        <v>147</v>
      </c>
      <c r="D59" s="1084" t="s">
        <v>147</v>
      </c>
      <c r="E59" s="573">
        <v>95404.097852873791</v>
      </c>
      <c r="F59" s="419">
        <v>20712.036227731525</v>
      </c>
      <c r="G59" s="711">
        <v>360.62152848659281</v>
      </c>
      <c r="H59" s="718">
        <v>1531.8708015306024</v>
      </c>
      <c r="I59" s="573" t="s">
        <v>147</v>
      </c>
      <c r="J59" s="1084" t="s">
        <v>147</v>
      </c>
    </row>
    <row r="60" spans="1:10" ht="13.05" customHeight="1">
      <c r="A60" s="524" t="s">
        <v>685</v>
      </c>
      <c r="B60" s="718">
        <v>28173.485362193565</v>
      </c>
      <c r="C60" s="573" t="s">
        <v>147</v>
      </c>
      <c r="D60" s="1084" t="s">
        <v>147</v>
      </c>
      <c r="E60" s="573">
        <v>27881.362940895091</v>
      </c>
      <c r="F60" s="419">
        <v>9321.1006635828799</v>
      </c>
      <c r="G60" s="711">
        <v>199.12092946089851</v>
      </c>
      <c r="H60" s="718">
        <v>292.12242129850051</v>
      </c>
      <c r="I60" s="573" t="s">
        <v>147</v>
      </c>
      <c r="J60" s="1084" t="s">
        <v>147</v>
      </c>
    </row>
    <row r="61" spans="1:10" ht="13.05" customHeight="1">
      <c r="A61" s="524" t="s">
        <v>686</v>
      </c>
      <c r="B61" s="718">
        <v>71137.009005600514</v>
      </c>
      <c r="C61" s="573" t="s">
        <v>147</v>
      </c>
      <c r="D61" s="1084" t="s">
        <v>147</v>
      </c>
      <c r="E61" s="573">
        <v>70112.346200015774</v>
      </c>
      <c r="F61" s="419">
        <v>75504.02408155358</v>
      </c>
      <c r="G61" s="711">
        <v>-7.1409146030602777</v>
      </c>
      <c r="H61" s="718">
        <v>1024.662805584092</v>
      </c>
      <c r="I61" s="573" t="s">
        <v>147</v>
      </c>
      <c r="J61" s="1084" t="s">
        <v>147</v>
      </c>
    </row>
    <row r="62" spans="1:10" ht="13.05" customHeight="1">
      <c r="A62" s="524" t="s">
        <v>687</v>
      </c>
      <c r="B62" s="718">
        <v>33965.963457145917</v>
      </c>
      <c r="C62" s="573" t="s">
        <v>147</v>
      </c>
      <c r="D62" s="1084" t="s">
        <v>147</v>
      </c>
      <c r="E62" s="573">
        <v>33659.839391912741</v>
      </c>
      <c r="F62" s="419">
        <v>48774.859479876883</v>
      </c>
      <c r="G62" s="711">
        <v>-30.989366753993764</v>
      </c>
      <c r="H62" s="718">
        <v>306.12406523335432</v>
      </c>
      <c r="I62" s="573" t="s">
        <v>147</v>
      </c>
      <c r="J62" s="1084" t="s">
        <v>147</v>
      </c>
    </row>
    <row r="63" spans="1:10" ht="13.05" customHeight="1">
      <c r="A63" s="524" t="s">
        <v>688</v>
      </c>
      <c r="B63" s="718">
        <v>21969.21457590783</v>
      </c>
      <c r="C63" s="573" t="s">
        <v>147</v>
      </c>
      <c r="D63" s="1084" t="s">
        <v>147</v>
      </c>
      <c r="E63" s="573">
        <v>21474.157287555263</v>
      </c>
      <c r="F63" s="419">
        <v>16762.710388450596</v>
      </c>
      <c r="G63" s="711">
        <v>28.10671299523748</v>
      </c>
      <c r="H63" s="718">
        <v>495.05728835288949</v>
      </c>
      <c r="I63" s="573" t="s">
        <v>147</v>
      </c>
      <c r="J63" s="1084" t="s">
        <v>147</v>
      </c>
    </row>
    <row r="64" spans="1:10" s="3" customFormat="1" ht="13.05" customHeight="1">
      <c r="A64" s="524" t="s">
        <v>689</v>
      </c>
      <c r="B64" s="718">
        <v>17944.621311225514</v>
      </c>
      <c r="C64" s="573" t="s">
        <v>147</v>
      </c>
      <c r="D64" s="1084" t="s">
        <v>147</v>
      </c>
      <c r="E64" s="573">
        <v>17689.353036737455</v>
      </c>
      <c r="F64" s="419">
        <v>12380.565517297075</v>
      </c>
      <c r="G64" s="711">
        <v>42.880008284140118</v>
      </c>
      <c r="H64" s="718">
        <v>255.26827448813793</v>
      </c>
      <c r="I64" s="573" t="s">
        <v>147</v>
      </c>
      <c r="J64" s="1084" t="s">
        <v>147</v>
      </c>
    </row>
    <row r="65" spans="1:10" ht="13.05" customHeight="1">
      <c r="A65" s="524" t="s">
        <v>690</v>
      </c>
      <c r="B65" s="718">
        <v>117431.69956655668</v>
      </c>
      <c r="C65" s="573" t="s">
        <v>147</v>
      </c>
      <c r="D65" s="1084" t="s">
        <v>147</v>
      </c>
      <c r="E65" s="573">
        <v>116098.80314760616</v>
      </c>
      <c r="F65" s="419">
        <v>78882.028527940711</v>
      </c>
      <c r="G65" s="711">
        <v>47.180296087952335</v>
      </c>
      <c r="H65" s="718">
        <v>1332.8964189482103</v>
      </c>
      <c r="I65" s="573" t="s">
        <v>147</v>
      </c>
      <c r="J65" s="1084" t="s">
        <v>147</v>
      </c>
    </row>
    <row r="66" spans="1:10" ht="13.05" customHeight="1">
      <c r="A66" s="524" t="s">
        <v>691</v>
      </c>
      <c r="B66" s="718">
        <v>663169.87332860287</v>
      </c>
      <c r="C66" s="573" t="s">
        <v>147</v>
      </c>
      <c r="D66" s="1084" t="s">
        <v>147</v>
      </c>
      <c r="E66" s="573">
        <v>653107.52915381838</v>
      </c>
      <c r="F66" s="419">
        <v>257207.99573029211</v>
      </c>
      <c r="G66" s="711">
        <v>153.92193866269457</v>
      </c>
      <c r="H66" s="718">
        <v>10062.3441747952</v>
      </c>
      <c r="I66" s="573" t="s">
        <v>147</v>
      </c>
      <c r="J66" s="1084" t="s">
        <v>147</v>
      </c>
    </row>
    <row r="67" spans="1:10" s="228" customFormat="1" ht="13.05" customHeight="1">
      <c r="A67" s="524" t="s">
        <v>692</v>
      </c>
      <c r="B67" s="718">
        <v>42322.097762126243</v>
      </c>
      <c r="C67" s="573" t="s">
        <v>147</v>
      </c>
      <c r="D67" s="1084" t="s">
        <v>147</v>
      </c>
      <c r="E67" s="573">
        <v>40405.17867725002</v>
      </c>
      <c r="F67" s="419">
        <v>26018.38121043409</v>
      </c>
      <c r="G67" s="711">
        <v>55.294744705510055</v>
      </c>
      <c r="H67" s="718">
        <v>1916.9190848792675</v>
      </c>
      <c r="I67" s="573" t="s">
        <v>147</v>
      </c>
      <c r="J67" s="1084" t="s">
        <v>147</v>
      </c>
    </row>
    <row r="68" spans="1:10" ht="13.05" customHeight="1">
      <c r="A68" s="524" t="s">
        <v>693</v>
      </c>
      <c r="B68" s="718">
        <v>10724.088236179539</v>
      </c>
      <c r="C68" s="573" t="s">
        <v>147</v>
      </c>
      <c r="D68" s="1084" t="s">
        <v>147</v>
      </c>
      <c r="E68" s="573">
        <v>10211.6420694888</v>
      </c>
      <c r="F68" s="419">
        <v>4829.7608720947237</v>
      </c>
      <c r="G68" s="711">
        <v>111.43162860276128</v>
      </c>
      <c r="H68" s="718">
        <v>512.44616669076493</v>
      </c>
      <c r="I68" s="573" t="s">
        <v>147</v>
      </c>
      <c r="J68" s="1084" t="s">
        <v>147</v>
      </c>
    </row>
    <row r="69" spans="1:10" ht="13.05" customHeight="1">
      <c r="A69" s="524" t="s">
        <v>694</v>
      </c>
      <c r="B69" s="718">
        <v>13312.095584518522</v>
      </c>
      <c r="C69" s="573" t="s">
        <v>147</v>
      </c>
      <c r="D69" s="1084" t="s">
        <v>147</v>
      </c>
      <c r="E69" s="573">
        <v>12983.288904636811</v>
      </c>
      <c r="F69" s="419">
        <v>9971.3900572498351</v>
      </c>
      <c r="G69" s="711">
        <v>30.2054059674171</v>
      </c>
      <c r="H69" s="718">
        <v>328.80667988177152</v>
      </c>
      <c r="I69" s="573" t="s">
        <v>147</v>
      </c>
      <c r="J69" s="1084" t="s">
        <v>147</v>
      </c>
    </row>
    <row r="70" spans="1:10" ht="13.05" customHeight="1">
      <c r="A70" s="524" t="s">
        <v>695</v>
      </c>
      <c r="B70" s="718">
        <v>94230.440967458999</v>
      </c>
      <c r="C70" s="573" t="s">
        <v>147</v>
      </c>
      <c r="D70" s="1084" t="s">
        <v>147</v>
      </c>
      <c r="E70" s="573">
        <v>91113.897395306529</v>
      </c>
      <c r="F70" s="419">
        <v>52927.969191087635</v>
      </c>
      <c r="G70" s="711">
        <v>72.146974062720886</v>
      </c>
      <c r="H70" s="718">
        <v>3116.5435721580966</v>
      </c>
      <c r="I70" s="573" t="s">
        <v>147</v>
      </c>
      <c r="J70" s="1084" t="s">
        <v>147</v>
      </c>
    </row>
    <row r="71" spans="1:10" ht="13.05" customHeight="1">
      <c r="A71" s="432" t="s">
        <v>696</v>
      </c>
      <c r="B71" s="721">
        <v>46.237378289426665</v>
      </c>
      <c r="C71" s="578" t="s">
        <v>147</v>
      </c>
      <c r="D71" s="579" t="s">
        <v>147</v>
      </c>
      <c r="E71" s="578">
        <v>46.213610820727148</v>
      </c>
      <c r="F71" s="435">
        <v>47.451779121098149</v>
      </c>
      <c r="G71" s="716">
        <v>-2.6093190251332055</v>
      </c>
      <c r="H71" s="721">
        <v>47.520927859844441</v>
      </c>
      <c r="I71" s="578" t="s">
        <v>147</v>
      </c>
      <c r="J71" s="579" t="s">
        <v>147</v>
      </c>
    </row>
    <row r="72" spans="1:10">
      <c r="A72" s="399" t="s">
        <v>293</v>
      </c>
      <c r="B72" s="24"/>
      <c r="C72" s="24"/>
      <c r="D72" s="1075"/>
      <c r="E72" s="24"/>
      <c r="F72" s="25"/>
      <c r="G72" s="1075"/>
      <c r="H72" s="24"/>
      <c r="I72" s="35"/>
      <c r="J72" s="1075"/>
    </row>
    <row r="73" spans="1:10">
      <c r="A73" s="400" t="s">
        <v>294</v>
      </c>
      <c r="B73" s="21"/>
      <c r="C73" s="21"/>
      <c r="D73" s="1076"/>
      <c r="E73" s="21"/>
      <c r="F73" s="22"/>
      <c r="G73" s="1076"/>
      <c r="H73" s="21"/>
      <c r="I73" s="35"/>
      <c r="J73" s="1076"/>
    </row>
    <row r="74" spans="1:10" s="2" customFormat="1" ht="13.8">
      <c r="A74" s="293" t="s">
        <v>296</v>
      </c>
      <c r="B74" s="209"/>
      <c r="C74" s="261"/>
      <c r="D74" s="258"/>
      <c r="E74" s="255"/>
      <c r="F74" s="255"/>
      <c r="G74" s="255"/>
      <c r="H74" s="255"/>
      <c r="I74" s="255"/>
      <c r="J74" s="255"/>
    </row>
    <row r="75" spans="1:10" s="2" customFormat="1" ht="13.8">
      <c r="A75" s="293" t="s">
        <v>297</v>
      </c>
      <c r="B75" s="209"/>
      <c r="C75" s="255"/>
      <c r="D75" s="255"/>
      <c r="E75" s="255"/>
      <c r="F75" s="255"/>
      <c r="G75" s="255"/>
      <c r="H75" s="255"/>
      <c r="I75" s="255"/>
      <c r="J75" s="255"/>
    </row>
    <row r="76" spans="1:10">
      <c r="A76" s="293" t="s">
        <v>298</v>
      </c>
      <c r="B76" s="36"/>
      <c r="C76" s="189"/>
      <c r="D76" s="189"/>
      <c r="E76" s="16"/>
      <c r="G76" s="189"/>
      <c r="H76" s="16"/>
      <c r="J76" s="189"/>
    </row>
    <row r="77" spans="1:10">
      <c r="A77" s="299"/>
      <c r="B77" s="37"/>
      <c r="C77" s="189"/>
      <c r="D77" s="189"/>
      <c r="G77" s="189"/>
      <c r="J77" s="189"/>
    </row>
    <row r="78" spans="1:10">
      <c r="A78" s="189"/>
      <c r="B78" s="1088"/>
      <c r="C78" s="189"/>
      <c r="D78" s="189"/>
      <c r="G78" s="189"/>
      <c r="J78" s="189"/>
    </row>
    <row r="79" spans="1:10">
      <c r="A79" s="189"/>
      <c r="B79" s="38"/>
      <c r="C79" s="189"/>
      <c r="D79" s="189"/>
      <c r="G79" s="189"/>
      <c r="J79" s="189"/>
    </row>
    <row r="80" spans="1:10">
      <c r="A80" s="189"/>
      <c r="B80" s="38"/>
      <c r="C80" s="189"/>
      <c r="D80" s="189"/>
      <c r="G80" s="189"/>
      <c r="J80" s="189"/>
    </row>
  </sheetData>
  <sheetProtection formatCells="0" formatColumns="0" formatRows="0" insertColumns="0" insertRows="0" insertHyperlinks="0" deleteColumns="0" deleteRows="0" sort="0" autoFilter="0" pivotTables="0"/>
  <mergeCells count="6">
    <mergeCell ref="A1:J1"/>
    <mergeCell ref="A2:J2"/>
    <mergeCell ref="B4:D4"/>
    <mergeCell ref="E4:G4"/>
    <mergeCell ref="H4:J4"/>
    <mergeCell ref="A4:A5"/>
  </mergeCells>
  <phoneticPr fontId="34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O117"/>
  <sheetViews>
    <sheetView showGridLines="0" workbookViewId="0">
      <selection activeCell="D19" sqref="D19"/>
    </sheetView>
  </sheetViews>
  <sheetFormatPr defaultColWidth="9.21875" defaultRowHeight="13.8"/>
  <cols>
    <col min="1" max="1" width="34.44140625" style="287" customWidth="1"/>
    <col min="2" max="2" width="10.5546875" style="302" bestFit="1" customWidth="1"/>
    <col min="3" max="3" width="9.77734375" style="287" customWidth="1"/>
    <col min="4" max="4" width="10.44140625" style="287" customWidth="1"/>
    <col min="5" max="6" width="9.77734375" style="287" customWidth="1"/>
    <col min="7" max="7" width="10.44140625" style="287" customWidth="1"/>
    <col min="8" max="8" width="9.77734375" style="302" customWidth="1"/>
    <col min="9" max="9" width="9.77734375" style="287" customWidth="1"/>
    <col min="10" max="10" width="10.44140625" style="303" customWidth="1"/>
    <col min="11" max="11" width="9.21875" style="2"/>
    <col min="12" max="52" width="9.21875" style="292"/>
    <col min="53" max="53" width="10.44140625" style="292" customWidth="1"/>
    <col min="54" max="16384" width="9.21875" style="292"/>
  </cols>
  <sheetData>
    <row r="1" spans="1:15" s="291" customFormat="1" ht="15.6">
      <c r="A1" s="1323" t="s">
        <v>1147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"/>
      <c r="L1" s="569"/>
    </row>
    <row r="2" spans="1:15" ht="15.6">
      <c r="A2" s="1324" t="s">
        <v>207</v>
      </c>
      <c r="B2" s="1324"/>
      <c r="C2" s="1324"/>
      <c r="D2" s="1324"/>
      <c r="E2" s="1324"/>
      <c r="F2" s="1324"/>
      <c r="G2" s="1324"/>
      <c r="H2" s="1324"/>
      <c r="I2" s="1324"/>
      <c r="J2" s="1324"/>
    </row>
    <row r="3" spans="1:15" s="287" customFormat="1" ht="13.2">
      <c r="A3" s="512"/>
      <c r="B3" s="339" t="s">
        <v>197</v>
      </c>
      <c r="C3" s="340"/>
      <c r="D3" s="341"/>
      <c r="E3" s="342" t="s">
        <v>208</v>
      </c>
      <c r="F3" s="342"/>
      <c r="G3" s="343"/>
      <c r="H3" s="342" t="s">
        <v>209</v>
      </c>
      <c r="I3" s="342"/>
      <c r="J3" s="343"/>
      <c r="K3"/>
    </row>
    <row r="4" spans="1:15" s="287" customFormat="1" ht="12.75" customHeight="1">
      <c r="A4" s="513"/>
      <c r="B4" s="662">
        <v>2021</v>
      </c>
      <c r="C4" s="643">
        <v>2020</v>
      </c>
      <c r="D4" s="506" t="s">
        <v>210</v>
      </c>
      <c r="E4" s="662">
        <v>2021</v>
      </c>
      <c r="F4" s="643">
        <v>2020</v>
      </c>
      <c r="G4" s="506" t="s">
        <v>210</v>
      </c>
      <c r="H4" s="662">
        <v>2021</v>
      </c>
      <c r="I4" s="643">
        <v>2020</v>
      </c>
      <c r="J4" s="506" t="s">
        <v>210</v>
      </c>
      <c r="K4"/>
    </row>
    <row r="5" spans="1:15" s="287" customFormat="1" ht="13.05" customHeight="1">
      <c r="A5" s="676"/>
      <c r="B5" s="682"/>
      <c r="C5" s="677"/>
      <c r="D5" s="555"/>
      <c r="E5" s="553"/>
      <c r="F5" s="554"/>
      <c r="G5" s="683"/>
      <c r="H5" s="554"/>
      <c r="I5" s="554"/>
      <c r="J5" s="555"/>
      <c r="K5"/>
      <c r="L5" s="835"/>
      <c r="M5" s="835"/>
      <c r="N5" s="835"/>
      <c r="O5" s="835"/>
    </row>
    <row r="6" spans="1:15" s="287" customFormat="1" ht="13.05" customHeight="1">
      <c r="A6" s="678" t="s">
        <v>164</v>
      </c>
      <c r="B6" s="344">
        <v>6777760.2632373404</v>
      </c>
      <c r="C6" s="508">
        <v>2678072.8614758281</v>
      </c>
      <c r="D6" s="885">
        <v>153.08349002507211</v>
      </c>
      <c r="E6" s="344">
        <v>6656779.263237346</v>
      </c>
      <c r="F6" s="508">
        <v>2065688.8614746146</v>
      </c>
      <c r="G6" s="885">
        <v>222.25469127452868</v>
      </c>
      <c r="H6" s="508">
        <v>120980.99999999994</v>
      </c>
      <c r="I6" s="508">
        <v>612384.00000001269</v>
      </c>
      <c r="J6" s="885">
        <v>-80.244258504468206</v>
      </c>
      <c r="K6" s="528"/>
      <c r="L6" s="835"/>
      <c r="M6" s="835"/>
      <c r="N6" s="835"/>
      <c r="O6" s="835"/>
    </row>
    <row r="7" spans="1:15" s="287" customFormat="1" ht="13.05" customHeight="1">
      <c r="A7" s="678" t="s">
        <v>211</v>
      </c>
      <c r="B7" s="344">
        <v>65312273.908311598</v>
      </c>
      <c r="C7" s="508">
        <v>28516797.128571872</v>
      </c>
      <c r="D7" s="885">
        <v>129.03088875599283</v>
      </c>
      <c r="E7" s="344">
        <v>63473882.176133148</v>
      </c>
      <c r="F7" s="508">
        <v>23395216.326073222</v>
      </c>
      <c r="G7" s="885">
        <v>171.31137105748212</v>
      </c>
      <c r="H7" s="508">
        <v>1838391.673846188</v>
      </c>
      <c r="I7" s="508">
        <v>5121581.1009716857</v>
      </c>
      <c r="J7" s="885">
        <v>-64.104997312306523</v>
      </c>
      <c r="K7"/>
    </row>
    <row r="8" spans="1:15" s="287" customFormat="1" ht="13.05" customHeight="1">
      <c r="A8" s="678" t="s">
        <v>199</v>
      </c>
      <c r="B8" s="344">
        <v>178937.73673510028</v>
      </c>
      <c r="C8" s="508">
        <v>77914.746252928613</v>
      </c>
      <c r="D8" s="885">
        <v>129.65837064299555</v>
      </c>
      <c r="E8" s="344">
        <v>173901.04705789904</v>
      </c>
      <c r="F8" s="508">
        <v>63921.356082167273</v>
      </c>
      <c r="G8" s="885">
        <v>172.05468988229714</v>
      </c>
      <c r="H8" s="508">
        <v>5036.6895173868161</v>
      </c>
      <c r="I8" s="508">
        <v>13993.390986261436</v>
      </c>
      <c r="J8" s="885">
        <v>-64.006654839189551</v>
      </c>
      <c r="K8"/>
    </row>
    <row r="9" spans="1:15" s="287" customFormat="1" ht="13.05" customHeight="1">
      <c r="A9" s="679"/>
      <c r="B9" s="344"/>
      <c r="C9" s="508"/>
      <c r="D9" s="885"/>
      <c r="E9" s="344"/>
      <c r="F9" s="508"/>
      <c r="G9" s="885"/>
      <c r="H9" s="508"/>
      <c r="I9" s="508"/>
      <c r="J9" s="885"/>
      <c r="K9"/>
    </row>
    <row r="10" spans="1:15" s="287" customFormat="1" ht="13.05" customHeight="1">
      <c r="A10" s="678" t="s">
        <v>212</v>
      </c>
      <c r="B10" s="344"/>
      <c r="C10" s="508"/>
      <c r="D10" s="885"/>
      <c r="E10" s="344"/>
      <c r="F10" s="508"/>
      <c r="G10" s="885"/>
      <c r="H10" s="508"/>
      <c r="I10" s="508"/>
      <c r="J10" s="885"/>
      <c r="K10"/>
    </row>
    <row r="11" spans="1:15" s="287" customFormat="1" ht="13.05" customHeight="1">
      <c r="A11" s="678" t="s">
        <v>213</v>
      </c>
      <c r="B11" s="344">
        <v>3326622.0925273355</v>
      </c>
      <c r="C11" s="508">
        <v>1506315.6596637662</v>
      </c>
      <c r="D11" s="885">
        <v>120.84495179913955</v>
      </c>
      <c r="E11" s="344">
        <v>3250595.6752653001</v>
      </c>
      <c r="F11" s="508">
        <v>998148.52394483495</v>
      </c>
      <c r="G11" s="885">
        <v>225.66252389157989</v>
      </c>
      <c r="H11" s="508">
        <v>76026.417261919021</v>
      </c>
      <c r="I11" s="508">
        <v>508167.13571780745</v>
      </c>
      <c r="J11" s="885">
        <v>-85.039092078528753</v>
      </c>
      <c r="K11" s="552"/>
    </row>
    <row r="12" spans="1:15" s="287" customFormat="1" ht="13.05" customHeight="1">
      <c r="A12" s="678" t="s">
        <v>214</v>
      </c>
      <c r="B12" s="344">
        <v>2737924.6613453617</v>
      </c>
      <c r="C12" s="508">
        <v>1212897.0328081814</v>
      </c>
      <c r="D12" s="885">
        <v>125.7343028539144</v>
      </c>
      <c r="E12" s="344">
        <v>2671018.3570087594</v>
      </c>
      <c r="F12" s="508">
        <v>794044.11533080065</v>
      </c>
      <c r="G12" s="885">
        <v>236.38160719773197</v>
      </c>
      <c r="H12" s="508">
        <v>66906.304336503206</v>
      </c>
      <c r="I12" s="508">
        <v>418852.91747646924</v>
      </c>
      <c r="J12" s="885">
        <v>-84.026300988995274</v>
      </c>
      <c r="K12"/>
    </row>
    <row r="13" spans="1:15" s="287" customFormat="1" ht="13.05" customHeight="1">
      <c r="A13" s="678" t="s">
        <v>215</v>
      </c>
      <c r="B13" s="344">
        <v>88688.806031917891</v>
      </c>
      <c r="C13" s="508">
        <v>51341.949828307057</v>
      </c>
      <c r="D13" s="885">
        <v>72.741406059767286</v>
      </c>
      <c r="E13" s="344">
        <v>87733.158171274597</v>
      </c>
      <c r="F13" s="508">
        <v>45510.623001191532</v>
      </c>
      <c r="G13" s="885">
        <v>92.775120149371773</v>
      </c>
      <c r="H13" s="508">
        <v>955.647860643272</v>
      </c>
      <c r="I13" s="508">
        <v>5831.3268271149736</v>
      </c>
      <c r="J13" s="885">
        <v>-83.611828165767974</v>
      </c>
      <c r="K13"/>
    </row>
    <row r="14" spans="1:15" s="287" customFormat="1" ht="13.05" customHeight="1">
      <c r="A14" s="679"/>
      <c r="B14" s="344"/>
      <c r="C14" s="508"/>
      <c r="D14" s="885"/>
      <c r="E14" s="344"/>
      <c r="F14" s="508"/>
      <c r="G14" s="885"/>
      <c r="H14" s="508"/>
      <c r="I14" s="508"/>
      <c r="J14" s="885"/>
      <c r="K14"/>
    </row>
    <row r="15" spans="1:15" s="287" customFormat="1" ht="13.05" customHeight="1">
      <c r="A15" s="678" t="s">
        <v>216</v>
      </c>
      <c r="B15" s="344">
        <v>813647.31791968853</v>
      </c>
      <c r="C15" s="508">
        <v>330262.66706626682</v>
      </c>
      <c r="D15" s="885">
        <v>146.36369746158175</v>
      </c>
      <c r="E15" s="344">
        <v>807657.81760366075</v>
      </c>
      <c r="F15" s="508">
        <v>295842.75592395104</v>
      </c>
      <c r="G15" s="885">
        <v>173.00239787222515</v>
      </c>
      <c r="H15" s="508">
        <v>5989.5003160265278</v>
      </c>
      <c r="I15" s="508">
        <v>34419.911142358593</v>
      </c>
      <c r="J15" s="885">
        <v>-82.598733938462743</v>
      </c>
      <c r="K15" s="552"/>
    </row>
    <row r="16" spans="1:15" s="287" customFormat="1" ht="13.05" customHeight="1">
      <c r="A16" s="678" t="s">
        <v>217</v>
      </c>
      <c r="B16" s="344">
        <v>559170.24291910895</v>
      </c>
      <c r="C16" s="508">
        <v>202392.83028564372</v>
      </c>
      <c r="D16" s="885">
        <v>176.27966965526073</v>
      </c>
      <c r="E16" s="344">
        <v>556374.64951777237</v>
      </c>
      <c r="F16" s="508">
        <v>193326.95053313422</v>
      </c>
      <c r="G16" s="885">
        <v>187.78949235141198</v>
      </c>
      <c r="H16" s="508">
        <v>2795.5934013359383</v>
      </c>
      <c r="I16" s="508">
        <v>9065.8797525079844</v>
      </c>
      <c r="J16" s="885">
        <v>-69.163572894703734</v>
      </c>
      <c r="K16"/>
    </row>
    <row r="17" spans="1:11" s="287" customFormat="1" ht="13.05" customHeight="1">
      <c r="A17" s="678" t="s">
        <v>218</v>
      </c>
      <c r="B17" s="344">
        <v>21214.500719812957</v>
      </c>
      <c r="C17" s="508">
        <v>24377.556785112036</v>
      </c>
      <c r="D17" s="885">
        <v>-12.975279242220184</v>
      </c>
      <c r="E17" s="344">
        <v>20622.236642870026</v>
      </c>
      <c r="F17" s="508">
        <v>16294.456448045203</v>
      </c>
      <c r="G17" s="885">
        <v>26.559831612818318</v>
      </c>
      <c r="H17" s="508">
        <v>592.26407694290697</v>
      </c>
      <c r="I17" s="508">
        <v>8083.100337066584</v>
      </c>
      <c r="J17" s="885">
        <v>-92.672810527577298</v>
      </c>
      <c r="K17"/>
    </row>
    <row r="18" spans="1:11" s="287" customFormat="1" ht="13.05" customHeight="1">
      <c r="A18" s="679"/>
      <c r="B18" s="344"/>
      <c r="C18" s="508"/>
      <c r="D18" s="885"/>
      <c r="E18" s="344"/>
      <c r="F18" s="508"/>
      <c r="G18" s="885"/>
      <c r="H18" s="508"/>
      <c r="I18" s="508"/>
      <c r="J18" s="885"/>
      <c r="K18"/>
    </row>
    <row r="19" spans="1:11" s="287" customFormat="1" ht="13.05" customHeight="1">
      <c r="A19" s="678" t="s">
        <v>219</v>
      </c>
      <c r="B19" s="344">
        <v>2340914.931979049</v>
      </c>
      <c r="C19" s="508">
        <v>807308.41957382462</v>
      </c>
      <c r="D19" s="885">
        <v>189.96538066762761</v>
      </c>
      <c r="E19" s="344">
        <v>2298907.5808885791</v>
      </c>
      <c r="F19" s="508">
        <v>706498.58175396849</v>
      </c>
      <c r="G19" s="885">
        <v>225.39450754186402</v>
      </c>
      <c r="H19" s="508">
        <v>42007.351090508499</v>
      </c>
      <c r="I19" s="508">
        <v>100809.83781997161</v>
      </c>
      <c r="J19" s="885">
        <v>-58.330107458831414</v>
      </c>
      <c r="K19"/>
    </row>
    <row r="20" spans="1:11" s="287" customFormat="1" ht="13.05" customHeight="1">
      <c r="A20" s="678" t="s">
        <v>220</v>
      </c>
      <c r="B20" s="344">
        <v>2303941.5175422006</v>
      </c>
      <c r="C20" s="508">
        <v>792601.69365488889</v>
      </c>
      <c r="D20" s="885">
        <v>190.68087237085476</v>
      </c>
      <c r="E20" s="344">
        <v>2262136.9507766734</v>
      </c>
      <c r="F20" s="508">
        <v>693197.32088571251</v>
      </c>
      <c r="G20" s="885">
        <v>226.33376999874932</v>
      </c>
      <c r="H20" s="508">
        <v>41804.566765564268</v>
      </c>
      <c r="I20" s="508">
        <v>99404.37276929467</v>
      </c>
      <c r="J20" s="885">
        <v>-57.944941856242551</v>
      </c>
      <c r="K20" s="552"/>
    </row>
    <row r="21" spans="1:11" s="287" customFormat="1" ht="13.05" customHeight="1">
      <c r="A21" s="678" t="s">
        <v>221</v>
      </c>
      <c r="B21" s="344">
        <v>1819488.221728391</v>
      </c>
      <c r="C21" s="508">
        <v>573982.78622320155</v>
      </c>
      <c r="D21" s="885">
        <v>216.99351712280387</v>
      </c>
      <c r="E21" s="344">
        <v>1785758.9680591491</v>
      </c>
      <c r="F21" s="508">
        <v>523412.21789279516</v>
      </c>
      <c r="G21" s="885">
        <v>241.17640112575796</v>
      </c>
      <c r="H21" s="508">
        <v>33729.253669275626</v>
      </c>
      <c r="I21" s="508">
        <v>50570.568330470378</v>
      </c>
      <c r="J21" s="885">
        <v>-33.302601131827345</v>
      </c>
      <c r="K21"/>
    </row>
    <row r="22" spans="1:11" s="287" customFormat="1" ht="13.05" customHeight="1">
      <c r="A22" s="678" t="s">
        <v>222</v>
      </c>
      <c r="B22" s="344">
        <v>36454.302732797922</v>
      </c>
      <c r="C22" s="508">
        <v>29964.965880713698</v>
      </c>
      <c r="D22" s="885">
        <v>21.656413285826371</v>
      </c>
      <c r="E22" s="344">
        <v>35363.37321384911</v>
      </c>
      <c r="F22" s="508">
        <v>18805.286664579166</v>
      </c>
      <c r="G22" s="885">
        <v>88.050168256451244</v>
      </c>
      <c r="H22" s="508">
        <v>1090.9295189488419</v>
      </c>
      <c r="I22" s="508">
        <v>11159.679216134138</v>
      </c>
      <c r="J22" s="885">
        <v>-90.224364895976336</v>
      </c>
      <c r="K22"/>
    </row>
    <row r="23" spans="1:11" s="287" customFormat="1" ht="13.05" customHeight="1">
      <c r="A23" s="679"/>
      <c r="B23" s="344"/>
      <c r="C23" s="508"/>
      <c r="D23" s="885"/>
      <c r="E23" s="344"/>
      <c r="F23" s="508"/>
      <c r="G23" s="885"/>
      <c r="H23" s="508"/>
      <c r="I23" s="508"/>
      <c r="J23" s="885"/>
      <c r="K23"/>
    </row>
    <row r="24" spans="1:11" s="287" customFormat="1" ht="13.05" customHeight="1">
      <c r="A24" s="678" t="s">
        <v>223</v>
      </c>
      <c r="B24" s="344">
        <v>25758.390802916816</v>
      </c>
      <c r="C24" s="508">
        <v>17024.986222275475</v>
      </c>
      <c r="D24" s="885">
        <v>51.297572089747504</v>
      </c>
      <c r="E24" s="344">
        <v>25507.85710290552</v>
      </c>
      <c r="F24" s="508">
        <v>12998.553311018248</v>
      </c>
      <c r="G24" s="885">
        <v>96.236123302150389</v>
      </c>
      <c r="H24" s="508">
        <v>250.53370001129159</v>
      </c>
      <c r="I24" s="508">
        <v>4026.4329112574578</v>
      </c>
      <c r="J24" s="885">
        <v>-93.777775377535107</v>
      </c>
      <c r="K24" s="552"/>
    </row>
    <row r="25" spans="1:11" s="287" customFormat="1" ht="13.05" customHeight="1">
      <c r="A25" s="678" t="s">
        <v>224</v>
      </c>
      <c r="B25" s="344">
        <v>6021.8178664665375</v>
      </c>
      <c r="C25" s="508">
        <v>3449.0414871590274</v>
      </c>
      <c r="D25" s="885">
        <v>74.593952809384831</v>
      </c>
      <c r="E25" s="344">
        <v>6018.7736337809456</v>
      </c>
      <c r="F25" s="508">
        <v>3319.0390639941188</v>
      </c>
      <c r="G25" s="885">
        <v>81.340849496901569</v>
      </c>
      <c r="H25" s="508">
        <v>3.0442326855918203</v>
      </c>
      <c r="I25" s="508">
        <v>130.00242316490858</v>
      </c>
      <c r="J25" s="885">
        <v>-97.658326197712327</v>
      </c>
      <c r="K25"/>
    </row>
    <row r="26" spans="1:11" s="287" customFormat="1" ht="13.05" customHeight="1">
      <c r="A26" s="678" t="s">
        <v>225</v>
      </c>
      <c r="B26" s="344">
        <v>8298.8624035449411</v>
      </c>
      <c r="C26" s="508">
        <v>7342.8359678005681</v>
      </c>
      <c r="D26" s="885">
        <v>13.019852818947486</v>
      </c>
      <c r="E26" s="344">
        <v>8159.1689918718457</v>
      </c>
      <c r="F26" s="508">
        <v>4037.2706734019821</v>
      </c>
      <c r="G26" s="885">
        <v>102.09615980482604</v>
      </c>
      <c r="H26" s="508">
        <v>139.6934116730971</v>
      </c>
      <c r="I26" s="508">
        <v>3305.5652943986511</v>
      </c>
      <c r="J26" s="885">
        <v>-95.773993274015481</v>
      </c>
      <c r="K26"/>
    </row>
    <row r="27" spans="1:11" s="287" customFormat="1" ht="13.05" customHeight="1">
      <c r="A27" s="679"/>
      <c r="B27" s="344"/>
      <c r="C27" s="508"/>
      <c r="D27" s="885"/>
      <c r="E27" s="344"/>
      <c r="F27" s="508"/>
      <c r="G27" s="885"/>
      <c r="H27" s="508"/>
      <c r="I27" s="508"/>
      <c r="J27" s="885"/>
      <c r="K27"/>
    </row>
    <row r="28" spans="1:11" s="287" customFormat="1" ht="13.05" customHeight="1">
      <c r="A28" s="678" t="s">
        <v>226</v>
      </c>
      <c r="B28" s="344">
        <v>47829.245129507661</v>
      </c>
      <c r="C28" s="508">
        <v>17924.022198874169</v>
      </c>
      <c r="D28" s="885">
        <v>166.84437565867265</v>
      </c>
      <c r="E28" s="344">
        <v>47290.640173127715</v>
      </c>
      <c r="F28" s="508">
        <v>15488.983450314863</v>
      </c>
      <c r="G28" s="885">
        <v>205.31790756201227</v>
      </c>
      <c r="H28" s="508">
        <v>538.60495637995621</v>
      </c>
      <c r="I28" s="508">
        <v>2435.0387485594815</v>
      </c>
      <c r="J28" s="885">
        <v>-77.881051925823201</v>
      </c>
      <c r="K28" s="552"/>
    </row>
    <row r="29" spans="1:11" s="287" customFormat="1" ht="13.05" customHeight="1">
      <c r="A29" s="678" t="s">
        <v>227</v>
      </c>
      <c r="B29" s="344">
        <v>13820.30858424122</v>
      </c>
      <c r="C29" s="508">
        <v>4045.2153144225258</v>
      </c>
      <c r="D29" s="885">
        <v>241.64580893796344</v>
      </c>
      <c r="E29" s="344">
        <v>13787.971584642077</v>
      </c>
      <c r="F29" s="508">
        <v>3924.3968084307808</v>
      </c>
      <c r="G29" s="885">
        <v>251.33989394297186</v>
      </c>
      <c r="H29" s="508">
        <v>32.336999599145393</v>
      </c>
      <c r="I29" s="508">
        <v>120.8185059917455</v>
      </c>
      <c r="J29" s="885">
        <v>-73.235060859505481</v>
      </c>
      <c r="K29"/>
    </row>
    <row r="30" spans="1:11" s="287" customFormat="1" ht="13.05" customHeight="1">
      <c r="A30" s="678" t="s">
        <v>228</v>
      </c>
      <c r="B30" s="344">
        <v>15967.38840442995</v>
      </c>
      <c r="C30" s="508">
        <v>7829.1511674950252</v>
      </c>
      <c r="D30" s="885">
        <v>103.94788736131653</v>
      </c>
      <c r="E30" s="344">
        <v>15586.721158746372</v>
      </c>
      <c r="F30" s="508">
        <v>5897.1788118747227</v>
      </c>
      <c r="G30" s="885">
        <v>164.3080980919303</v>
      </c>
      <c r="H30" s="508">
        <v>380.66724568358251</v>
      </c>
      <c r="I30" s="508">
        <v>1931.9723556202948</v>
      </c>
      <c r="J30" s="885">
        <v>-80.296444481921043</v>
      </c>
      <c r="K30"/>
    </row>
    <row r="31" spans="1:11" s="287" customFormat="1" ht="13.05" customHeight="1">
      <c r="A31" s="679"/>
      <c r="B31" s="344"/>
      <c r="C31" s="508"/>
      <c r="D31" s="885"/>
      <c r="E31" s="344"/>
      <c r="F31" s="508"/>
      <c r="G31" s="885"/>
      <c r="H31" s="508"/>
      <c r="I31" s="508"/>
      <c r="J31" s="885"/>
      <c r="K31"/>
    </row>
    <row r="32" spans="1:11" s="287" customFormat="1" ht="13.05" customHeight="1">
      <c r="A32" s="678" t="s">
        <v>229</v>
      </c>
      <c r="B32" s="344">
        <v>1183457.9983569677</v>
      </c>
      <c r="C32" s="508">
        <v>493817.02141456946</v>
      </c>
      <c r="D32" s="885">
        <v>139.65516517978239</v>
      </c>
      <c r="E32" s="344">
        <v>1172729.1050420576</v>
      </c>
      <c r="F32" s="508">
        <v>402529.63208249875</v>
      </c>
      <c r="G32" s="885">
        <v>191.33981987236803</v>
      </c>
      <c r="H32" s="508">
        <v>10728.893314907164</v>
      </c>
      <c r="I32" s="508">
        <v>91287.389332084174</v>
      </c>
      <c r="J32" s="885">
        <v>-88.247124390995864</v>
      </c>
      <c r="K32" s="552"/>
    </row>
    <row r="33" spans="1:11" s="287" customFormat="1" ht="13.05" customHeight="1">
      <c r="A33" s="678" t="s">
        <v>230</v>
      </c>
      <c r="B33" s="344">
        <v>1064571.4394331747</v>
      </c>
      <c r="C33" s="508">
        <v>433193.99224473094</v>
      </c>
      <c r="D33" s="885">
        <v>145.74935444435943</v>
      </c>
      <c r="E33" s="344">
        <v>1054542.7408801536</v>
      </c>
      <c r="F33" s="508">
        <v>352567.63387368922</v>
      </c>
      <c r="G33" s="885">
        <v>199.10367247662722</v>
      </c>
      <c r="H33" s="508">
        <v>10028.698553019045</v>
      </c>
      <c r="I33" s="508">
        <v>80626.358371061768</v>
      </c>
      <c r="J33" s="885">
        <v>-87.56151368406772</v>
      </c>
      <c r="K33"/>
    </row>
    <row r="34" spans="1:11" s="287" customFormat="1" ht="13.05" customHeight="1">
      <c r="A34" s="678" t="s">
        <v>231</v>
      </c>
      <c r="B34" s="344">
        <v>293832.71112681367</v>
      </c>
      <c r="C34" s="508">
        <v>155032.74151458152</v>
      </c>
      <c r="D34" s="885">
        <v>89.529455685447829</v>
      </c>
      <c r="E34" s="344">
        <v>291467.39814303158</v>
      </c>
      <c r="F34" s="508">
        <v>124359.79335359715</v>
      </c>
      <c r="G34" s="885">
        <v>134.37430240358367</v>
      </c>
      <c r="H34" s="508">
        <v>2365.3129837816878</v>
      </c>
      <c r="I34" s="508">
        <v>30672.948160986347</v>
      </c>
      <c r="J34" s="885">
        <v>-92.288602414846494</v>
      </c>
      <c r="K34"/>
    </row>
    <row r="35" spans="1:11" s="287" customFormat="1" ht="13.05" customHeight="1">
      <c r="A35" s="678" t="s">
        <v>232</v>
      </c>
      <c r="B35" s="344">
        <v>853638.72968397709</v>
      </c>
      <c r="C35" s="508">
        <v>315158.55832850048</v>
      </c>
      <c r="D35" s="885">
        <v>170.86008205247606</v>
      </c>
      <c r="E35" s="344">
        <v>847634.38628516009</v>
      </c>
      <c r="F35" s="508">
        <v>279815.43015453219</v>
      </c>
      <c r="G35" s="885">
        <v>202.92624885519768</v>
      </c>
      <c r="H35" s="508">
        <v>6004.3433988133165</v>
      </c>
      <c r="I35" s="508">
        <v>35343.128173961464</v>
      </c>
      <c r="J35" s="885">
        <v>-83.01128477009874</v>
      </c>
      <c r="K35"/>
    </row>
    <row r="36" spans="1:11" s="287" customFormat="1" ht="13.05" customHeight="1">
      <c r="A36" s="678" t="s">
        <v>233</v>
      </c>
      <c r="B36" s="344">
        <v>27122.054085815729</v>
      </c>
      <c r="C36" s="508">
        <v>20289.226369534517</v>
      </c>
      <c r="D36" s="885">
        <v>33.677122980603677</v>
      </c>
      <c r="E36" s="344">
        <v>26557.584066715008</v>
      </c>
      <c r="F36" s="508">
        <v>10726.865890817904</v>
      </c>
      <c r="G36" s="885">
        <v>147.58008850887236</v>
      </c>
      <c r="H36" s="508">
        <v>564.47001910071515</v>
      </c>
      <c r="I36" s="508">
        <v>9562.3604787165714</v>
      </c>
      <c r="J36" s="885">
        <v>-94.096959423804563</v>
      </c>
      <c r="K36"/>
    </row>
    <row r="37" spans="1:11" s="287" customFormat="1" ht="13.05" customHeight="1">
      <c r="A37" s="679"/>
      <c r="B37" s="344"/>
      <c r="C37" s="508"/>
      <c r="D37" s="885"/>
      <c r="E37" s="344"/>
      <c r="F37" s="508"/>
      <c r="G37" s="885"/>
      <c r="H37" s="508"/>
      <c r="I37" s="508"/>
      <c r="J37" s="885"/>
      <c r="K37"/>
    </row>
    <row r="38" spans="1:11" s="287" customFormat="1" ht="13.05" customHeight="1">
      <c r="A38" s="678" t="s">
        <v>234</v>
      </c>
      <c r="B38" s="344">
        <v>4039835.6018906506</v>
      </c>
      <c r="C38" s="508">
        <v>1465175.8286653222</v>
      </c>
      <c r="D38" s="885">
        <v>175.72360414726967</v>
      </c>
      <c r="E38" s="344">
        <v>3985760.9062272096</v>
      </c>
      <c r="F38" s="508">
        <v>1271644.7461414163</v>
      </c>
      <c r="G38" s="885">
        <v>213.43352129761905</v>
      </c>
      <c r="H38" s="508">
        <v>54074.695663496001</v>
      </c>
      <c r="I38" s="508">
        <v>193531.08252354042</v>
      </c>
      <c r="J38" s="885">
        <v>-72.058909112484002</v>
      </c>
      <c r="K38"/>
    </row>
    <row r="39" spans="1:11" s="287" customFormat="1" ht="13.05" customHeight="1">
      <c r="A39" s="678" t="s">
        <v>235</v>
      </c>
      <c r="B39" s="344">
        <v>3451138.1707096491</v>
      </c>
      <c r="C39" s="508">
        <v>1171757.2018097951</v>
      </c>
      <c r="D39" s="885">
        <v>194.52673005801194</v>
      </c>
      <c r="E39" s="344">
        <v>3406183.5879716976</v>
      </c>
      <c r="F39" s="508">
        <v>1067540.3375275673</v>
      </c>
      <c r="G39" s="885">
        <v>219.06837317833333</v>
      </c>
      <c r="H39" s="508">
        <v>44954.582738080186</v>
      </c>
      <c r="I39" s="508">
        <v>104216.86428220163</v>
      </c>
      <c r="J39" s="885">
        <v>-56.864387498408334</v>
      </c>
      <c r="K39"/>
    </row>
    <row r="40" spans="1:11" s="287" customFormat="1" ht="13.05" customHeight="1">
      <c r="A40" s="678" t="s">
        <v>236</v>
      </c>
      <c r="B40" s="344">
        <v>588697.43118159845</v>
      </c>
      <c r="C40" s="508">
        <v>293418.62685509108</v>
      </c>
      <c r="D40" s="885">
        <v>100.63396706996892</v>
      </c>
      <c r="E40" s="344">
        <v>579577.31825618516</v>
      </c>
      <c r="F40" s="508">
        <v>204104.40861370435</v>
      </c>
      <c r="G40" s="885">
        <v>183.96119524939559</v>
      </c>
      <c r="H40" s="508">
        <v>9120.1129254158805</v>
      </c>
      <c r="I40" s="508">
        <v>89314.218241336464</v>
      </c>
      <c r="J40" s="885">
        <v>-89.788733412218463</v>
      </c>
      <c r="K40"/>
    </row>
    <row r="41" spans="1:11" s="287" customFormat="1" ht="13.05" customHeight="1">
      <c r="A41" s="678" t="s">
        <v>237</v>
      </c>
      <c r="B41" s="344">
        <v>5990063.9821278295</v>
      </c>
      <c r="C41" s="508">
        <v>2311925.4644488092</v>
      </c>
      <c r="D41" s="885">
        <v>159.09416519861432</v>
      </c>
      <c r="E41" s="344">
        <v>5880593.1060895706</v>
      </c>
      <c r="F41" s="508">
        <v>1797842.1497844488</v>
      </c>
      <c r="G41" s="885">
        <v>227.09173643496015</v>
      </c>
      <c r="H41" s="508">
        <v>109470.87603821314</v>
      </c>
      <c r="I41" s="508">
        <v>514083.3146625674</v>
      </c>
      <c r="J41" s="885">
        <v>-78.705615818310051</v>
      </c>
      <c r="K41"/>
    </row>
    <row r="42" spans="1:11" s="287" customFormat="1" ht="13.05" customHeight="1">
      <c r="A42" s="678" t="s">
        <v>238</v>
      </c>
      <c r="B42" s="344">
        <v>787696.28110953432</v>
      </c>
      <c r="C42" s="508">
        <v>366147.39702623285</v>
      </c>
      <c r="D42" s="885">
        <v>115.1309247333252</v>
      </c>
      <c r="E42" s="344">
        <v>776186.1571477548</v>
      </c>
      <c r="F42" s="508">
        <v>267846.71168870723</v>
      </c>
      <c r="G42" s="885">
        <v>189.7874505362015</v>
      </c>
      <c r="H42" s="508">
        <v>11510.123961786649</v>
      </c>
      <c r="I42" s="508">
        <v>98300.685337440445</v>
      </c>
      <c r="J42" s="885">
        <v>-88.290901612460374</v>
      </c>
      <c r="K42"/>
    </row>
    <row r="43" spans="1:11" s="287" customFormat="1" ht="13.05" customHeight="1">
      <c r="A43" s="678" t="s">
        <v>239</v>
      </c>
      <c r="B43" s="345">
        <v>1.1362539044129767</v>
      </c>
      <c r="C43" s="509">
        <v>1.1791860093319932</v>
      </c>
      <c r="D43" s="885">
        <v>-3.6408254999003575</v>
      </c>
      <c r="E43" s="345">
        <v>1.1365733708111971</v>
      </c>
      <c r="F43" s="509">
        <v>1.1706534390057752</v>
      </c>
      <c r="G43" s="885">
        <v>-2.9112004508799805</v>
      </c>
      <c r="H43" s="509">
        <v>1.1186757946677004</v>
      </c>
      <c r="I43" s="509">
        <v>1.20796800801632</v>
      </c>
      <c r="J43" s="885">
        <v>-7.3919352794162059</v>
      </c>
      <c r="K43"/>
    </row>
    <row r="44" spans="1:11" s="287" customFormat="1" ht="13.05" customHeight="1">
      <c r="A44" s="679"/>
      <c r="B44" s="345"/>
      <c r="C44" s="509"/>
      <c r="D44" s="885"/>
      <c r="E44" s="345"/>
      <c r="F44" s="509"/>
      <c r="G44" s="885"/>
      <c r="H44" s="509"/>
      <c r="I44" s="509"/>
      <c r="J44" s="885"/>
      <c r="K44"/>
    </row>
    <row r="45" spans="1:11" s="287" customFormat="1" ht="13.05" customHeight="1">
      <c r="A45" s="678" t="s">
        <v>240</v>
      </c>
      <c r="B45" s="345">
        <v>9.6362620351985928</v>
      </c>
      <c r="C45" s="509">
        <v>10.648252905582591</v>
      </c>
      <c r="D45" s="885">
        <v>-9.5038207615583463</v>
      </c>
      <c r="E45" s="345">
        <v>9.5352241175658765</v>
      </c>
      <c r="F45" s="509">
        <v>11.325624474429461</v>
      </c>
      <c r="G45" s="885">
        <v>-15.808402979507907</v>
      </c>
      <c r="H45" s="509">
        <v>15.195706203283438</v>
      </c>
      <c r="I45" s="509">
        <v>8.3633484912901856</v>
      </c>
      <c r="J45" s="885">
        <v>81.694045382763278</v>
      </c>
      <c r="K45"/>
    </row>
    <row r="46" spans="1:11" s="287" customFormat="1" ht="13.05" customHeight="1">
      <c r="A46" s="678" t="s">
        <v>241</v>
      </c>
      <c r="B46" s="345"/>
      <c r="C46" s="509"/>
      <c r="D46" s="885"/>
      <c r="E46" s="345"/>
      <c r="F46" s="509"/>
      <c r="G46" s="885"/>
      <c r="H46" s="509"/>
      <c r="I46" s="509"/>
      <c r="J46" s="885"/>
      <c r="K46"/>
    </row>
    <row r="47" spans="1:11" s="287" customFormat="1" ht="13.05" customHeight="1">
      <c r="A47" s="680" t="s">
        <v>242</v>
      </c>
      <c r="B47" s="345">
        <v>8.0857019118898528</v>
      </c>
      <c r="C47" s="509">
        <v>8.5172255566026553</v>
      </c>
      <c r="D47" s="885">
        <v>-5.0664813541104419</v>
      </c>
      <c r="E47" s="345">
        <v>7.9657595798857388</v>
      </c>
      <c r="F47" s="509">
        <v>9.4603340057092229</v>
      </c>
      <c r="G47" s="885">
        <v>-15.798326199915591</v>
      </c>
      <c r="H47" s="509">
        <v>13.213972317624123</v>
      </c>
      <c r="I47" s="509">
        <v>6.6647596251456971</v>
      </c>
      <c r="J47" s="885">
        <v>98.266300074329465</v>
      </c>
      <c r="K47"/>
    </row>
    <row r="48" spans="1:11" s="287" customFormat="1" ht="13.05" customHeight="1">
      <c r="A48" s="680" t="s">
        <v>243</v>
      </c>
      <c r="B48" s="345">
        <v>8.6920299180536542</v>
      </c>
      <c r="C48" s="509">
        <v>9.5294968190317348</v>
      </c>
      <c r="D48" s="885">
        <v>-8.7881544732303478</v>
      </c>
      <c r="E48" s="345">
        <v>8.5853879278411203</v>
      </c>
      <c r="F48" s="509">
        <v>9.5728279995754999</v>
      </c>
      <c r="G48" s="885">
        <v>-10.31502991360721</v>
      </c>
      <c r="H48" s="509">
        <v>14.462662296948222</v>
      </c>
      <c r="I48" s="509">
        <v>9.2273264272562159</v>
      </c>
      <c r="J48" s="885">
        <v>56.737299920674374</v>
      </c>
      <c r="K48"/>
    </row>
    <row r="49" spans="1:11" s="287" customFormat="1" ht="13.05" customHeight="1">
      <c r="A49" s="680" t="s">
        <v>244</v>
      </c>
      <c r="B49" s="345">
        <v>7.0912132763998343</v>
      </c>
      <c r="C49" s="509">
        <v>6.9278961111038679</v>
      </c>
      <c r="D49" s="885">
        <v>2.3573847337896137</v>
      </c>
      <c r="E49" s="345">
        <v>7.1253885029023047</v>
      </c>
      <c r="F49" s="509">
        <v>8.369775535175453</v>
      </c>
      <c r="G49" s="885">
        <v>-14.867627298287667</v>
      </c>
      <c r="H49" s="509">
        <v>3.6116941775891496</v>
      </c>
      <c r="I49" s="509">
        <v>2.2730696244998723</v>
      </c>
      <c r="J49" s="885">
        <v>58.890609361946211</v>
      </c>
      <c r="K49"/>
    </row>
    <row r="50" spans="1:11" s="287" customFormat="1" ht="13.05" customHeight="1">
      <c r="A50" s="680" t="s">
        <v>245</v>
      </c>
      <c r="B50" s="345">
        <v>4.9120198833846729</v>
      </c>
      <c r="C50" s="509">
        <v>4.643402694609069</v>
      </c>
      <c r="D50" s="885">
        <v>5.7849212407845796</v>
      </c>
      <c r="E50" s="345">
        <v>4.9398176120794206</v>
      </c>
      <c r="F50" s="509">
        <v>5.0388400729123308</v>
      </c>
      <c r="G50" s="885">
        <v>-1.9651836414740109</v>
      </c>
      <c r="H50" s="509">
        <v>2.4713212419030195</v>
      </c>
      <c r="I50" s="509">
        <v>2.1280739295951689</v>
      </c>
      <c r="J50" s="885">
        <v>16.129482511594318</v>
      </c>
      <c r="K50"/>
    </row>
    <row r="51" spans="1:11" s="287" customFormat="1" ht="13.05" customHeight="1">
      <c r="A51" s="680" t="s">
        <v>246</v>
      </c>
      <c r="B51" s="345">
        <v>8.6103711546628841</v>
      </c>
      <c r="C51" s="509">
        <v>8.903075827344713</v>
      </c>
      <c r="D51" s="885">
        <v>-3.2876803293399148</v>
      </c>
      <c r="E51" s="345">
        <v>8.5982586467921447</v>
      </c>
      <c r="F51" s="509">
        <v>9.1917572869952071</v>
      </c>
      <c r="G51" s="885">
        <v>-6.4568571783630846</v>
      </c>
      <c r="H51" s="509">
        <v>10.243689654806914</v>
      </c>
      <c r="I51" s="509">
        <v>6.4218283234271416</v>
      </c>
      <c r="J51" s="885">
        <v>59.513601717402452</v>
      </c>
      <c r="K51"/>
    </row>
    <row r="52" spans="1:11" s="287" customFormat="1" ht="13.05" customHeight="1">
      <c r="A52" s="680" t="s">
        <v>247</v>
      </c>
      <c r="B52" s="345">
        <v>9.2651102681383239</v>
      </c>
      <c r="C52" s="509">
        <v>10.110105573852481</v>
      </c>
      <c r="D52" s="885">
        <v>-8.3579276155092526</v>
      </c>
      <c r="E52" s="345">
        <v>9.2086773304989098</v>
      </c>
      <c r="F52" s="509">
        <v>10.956666383158574</v>
      </c>
      <c r="G52" s="885">
        <v>-15.953657723360893</v>
      </c>
      <c r="H52" s="509">
        <v>15.433551551958065</v>
      </c>
      <c r="I52" s="509">
        <v>6.3772152633930403</v>
      </c>
      <c r="J52" s="885">
        <v>142.01082940622803</v>
      </c>
      <c r="K52"/>
    </row>
    <row r="53" spans="1:11" s="287" customFormat="1" ht="13.05" customHeight="1">
      <c r="A53" s="681" t="s">
        <v>248</v>
      </c>
      <c r="B53" s="345">
        <v>6.0358714636467292</v>
      </c>
      <c r="C53" s="509">
        <v>6.3369273180232772</v>
      </c>
      <c r="D53" s="885">
        <v>-4.7508175377094064</v>
      </c>
      <c r="E53" s="345">
        <v>6.0367314670169714</v>
      </c>
      <c r="F53" s="509">
        <v>7.1950973591669483</v>
      </c>
      <c r="G53" s="885">
        <v>-16.099377594580499</v>
      </c>
      <c r="H53" s="509">
        <v>5.929896928150086</v>
      </c>
      <c r="I53" s="509">
        <v>2.8575797046576557</v>
      </c>
      <c r="J53" s="885">
        <v>107.51466419238515</v>
      </c>
      <c r="K53"/>
    </row>
    <row r="54" spans="1:11" s="287" customFormat="1" ht="13.05" customHeight="1">
      <c r="A54" s="681" t="s">
        <v>249</v>
      </c>
      <c r="B54" s="345">
        <v>8.6338333303447019</v>
      </c>
      <c r="C54" s="509">
        <v>9.2570789936293139</v>
      </c>
      <c r="D54" s="885">
        <v>-6.7326384890258328</v>
      </c>
      <c r="E54" s="345">
        <v>8.5722210774422578</v>
      </c>
      <c r="F54" s="509">
        <v>9.971425989085736</v>
      </c>
      <c r="G54" s="885">
        <v>-14.032144581677519</v>
      </c>
      <c r="H54" s="509">
        <v>15.112515853695843</v>
      </c>
      <c r="I54" s="509">
        <v>6.1333408633088959</v>
      </c>
      <c r="J54" s="885">
        <v>146.39941249804829</v>
      </c>
      <c r="K54"/>
    </row>
    <row r="55" spans="1:11" s="287" customFormat="1" ht="13.05" customHeight="1">
      <c r="A55" s="679"/>
      <c r="B55" s="344"/>
      <c r="C55" s="508"/>
      <c r="D55" s="885"/>
      <c r="E55" s="344"/>
      <c r="F55" s="508"/>
      <c r="G55" s="885"/>
      <c r="H55" s="508"/>
      <c r="I55" s="508"/>
      <c r="J55" s="885"/>
      <c r="K55"/>
    </row>
    <row r="56" spans="1:11" s="287" customFormat="1" ht="13.05" customHeight="1">
      <c r="A56" s="678" t="s">
        <v>250</v>
      </c>
      <c r="B56" s="344"/>
      <c r="C56" s="508"/>
      <c r="D56" s="885"/>
      <c r="E56" s="344"/>
      <c r="F56" s="508"/>
      <c r="G56" s="885"/>
      <c r="H56" s="508"/>
      <c r="I56" s="508"/>
      <c r="J56" s="885"/>
      <c r="K56"/>
    </row>
    <row r="57" spans="1:11" s="287" customFormat="1" ht="13.05" customHeight="1">
      <c r="A57" s="680" t="s">
        <v>251</v>
      </c>
      <c r="B57" s="344">
        <v>3518676.5640896871</v>
      </c>
      <c r="C57" s="508">
        <v>1414379.8150759048</v>
      </c>
      <c r="D57" s="885">
        <v>148.77875989066288</v>
      </c>
      <c r="E57" s="344">
        <v>3461804.7862177398</v>
      </c>
      <c r="F57" s="508">
        <v>973338.86083979404</v>
      </c>
      <c r="G57" s="885">
        <v>255.66285550655033</v>
      </c>
      <c r="H57" s="508">
        <v>56871.777871971026</v>
      </c>
      <c r="I57" s="508">
        <v>441040.95423486736</v>
      </c>
      <c r="J57" s="885">
        <v>-87.105102751595012</v>
      </c>
      <c r="K57" s="552"/>
    </row>
    <row r="58" spans="1:11" s="287" customFormat="1" ht="13.05" customHeight="1">
      <c r="A58" s="680" t="s">
        <v>252</v>
      </c>
      <c r="B58" s="344">
        <v>3060293.5103825615</v>
      </c>
      <c r="C58" s="508">
        <v>1215787.3140409067</v>
      </c>
      <c r="D58" s="885">
        <v>151.71290036010311</v>
      </c>
      <c r="E58" s="344">
        <v>3010088.0452274494</v>
      </c>
      <c r="F58" s="508">
        <v>818104.47121814988</v>
      </c>
      <c r="G58" s="885">
        <v>267.93443271926589</v>
      </c>
      <c r="H58" s="508">
        <v>50205.465155070458</v>
      </c>
      <c r="I58" s="508">
        <v>397682.84282159759</v>
      </c>
      <c r="J58" s="885">
        <v>-87.375501342009656</v>
      </c>
      <c r="K58"/>
    </row>
    <row r="59" spans="1:11" s="287" customFormat="1" ht="13.05" customHeight="1">
      <c r="A59" s="680" t="s">
        <v>253</v>
      </c>
      <c r="B59" s="344">
        <v>1317768.4885679246</v>
      </c>
      <c r="C59" s="508">
        <v>476482.89075336215</v>
      </c>
      <c r="D59" s="885">
        <v>176.56155428464905</v>
      </c>
      <c r="E59" s="344">
        <v>1286219.0977735997</v>
      </c>
      <c r="F59" s="508">
        <v>369549.09905624209</v>
      </c>
      <c r="G59" s="885">
        <v>248.05093587248837</v>
      </c>
      <c r="H59" s="508">
        <v>31549.390794377607</v>
      </c>
      <c r="I59" s="508">
        <v>106933.79169712111</v>
      </c>
      <c r="J59" s="885">
        <v>-70.496332082062523</v>
      </c>
      <c r="K59" s="552"/>
    </row>
    <row r="60" spans="1:11" s="287" customFormat="1" ht="13.05" customHeight="1">
      <c r="A60" s="680" t="s">
        <v>254</v>
      </c>
      <c r="B60" s="344">
        <v>1084786.3589239842</v>
      </c>
      <c r="C60" s="508">
        <v>377812.44903556263</v>
      </c>
      <c r="D60" s="885">
        <v>187.12297905828819</v>
      </c>
      <c r="E60" s="344">
        <v>1057556.4650545791</v>
      </c>
      <c r="F60" s="508">
        <v>299472.31295215723</v>
      </c>
      <c r="G60" s="885">
        <v>253.13997966267121</v>
      </c>
      <c r="H60" s="508">
        <v>27229.893869428648</v>
      </c>
      <c r="I60" s="508">
        <v>78340.136083403078</v>
      </c>
      <c r="J60" s="885">
        <v>-65.24145191624514</v>
      </c>
      <c r="K60"/>
    </row>
    <row r="61" spans="1:11" s="287" customFormat="1" ht="13.05" customHeight="1">
      <c r="A61" s="680" t="s">
        <v>255</v>
      </c>
      <c r="B61" s="344">
        <v>684971.10599674506</v>
      </c>
      <c r="C61" s="508">
        <v>217746.85819033242</v>
      </c>
      <c r="D61" s="885">
        <v>214.57221091016257</v>
      </c>
      <c r="E61" s="344">
        <v>675741.32790647657</v>
      </c>
      <c r="F61" s="508">
        <v>188207.49685915757</v>
      </c>
      <c r="G61" s="885">
        <v>259.04060102991434</v>
      </c>
      <c r="H61" s="508">
        <v>9229.7780902709892</v>
      </c>
      <c r="I61" s="508">
        <v>29539.361331185079</v>
      </c>
      <c r="J61" s="885">
        <v>-68.754307221507204</v>
      </c>
      <c r="K61" s="552"/>
    </row>
    <row r="62" spans="1:11" s="287" customFormat="1" ht="13.05" customHeight="1">
      <c r="A62" s="680" t="s">
        <v>256</v>
      </c>
      <c r="B62" s="344">
        <v>563945.16411480086</v>
      </c>
      <c r="C62" s="508">
        <v>170693.49415939642</v>
      </c>
      <c r="D62" s="885">
        <v>230.3846856566071</v>
      </c>
      <c r="E62" s="344">
        <v>556602.57489394874</v>
      </c>
      <c r="F62" s="508">
        <v>149136.52861808101</v>
      </c>
      <c r="G62" s="885">
        <v>273.21679675093861</v>
      </c>
      <c r="H62" s="508">
        <v>7342.5892208523983</v>
      </c>
      <c r="I62" s="508">
        <v>21556.965541316673</v>
      </c>
      <c r="J62" s="885">
        <v>-65.93866976880679</v>
      </c>
      <c r="K62"/>
    </row>
    <row r="63" spans="1:11" s="287" customFormat="1" ht="13.05" customHeight="1">
      <c r="A63" s="680" t="s">
        <v>257</v>
      </c>
      <c r="B63" s="344">
        <v>0</v>
      </c>
      <c r="C63" s="508">
        <v>24637.795966925478</v>
      </c>
      <c r="D63" s="885">
        <v>-100</v>
      </c>
      <c r="E63" s="344">
        <v>0</v>
      </c>
      <c r="F63" s="508">
        <v>21926.019263642935</v>
      </c>
      <c r="G63" s="885">
        <v>-100</v>
      </c>
      <c r="H63" s="508">
        <v>0</v>
      </c>
      <c r="I63" s="508">
        <v>2711.7767032825009</v>
      </c>
      <c r="J63" s="885">
        <v>-100</v>
      </c>
      <c r="K63" s="552"/>
    </row>
    <row r="64" spans="1:11" s="287" customFormat="1" ht="13.05" customHeight="1">
      <c r="A64" s="680" t="s">
        <v>258</v>
      </c>
      <c r="B64" s="344">
        <v>814743.50858509401</v>
      </c>
      <c r="C64" s="508">
        <v>374371.03598653246</v>
      </c>
      <c r="D64" s="885">
        <v>117.62995271204781</v>
      </c>
      <c r="E64" s="344">
        <v>795986.57159518055</v>
      </c>
      <c r="F64" s="508">
        <v>343111.4743124345</v>
      </c>
      <c r="G64" s="885">
        <v>131.99065935940158</v>
      </c>
      <c r="H64" s="508">
        <v>18756.936989911992</v>
      </c>
      <c r="I64" s="508">
        <v>31259.561674101602</v>
      </c>
      <c r="J64" s="885">
        <v>-39.996161221121582</v>
      </c>
      <c r="K64" s="552"/>
    </row>
    <row r="65" spans="1:11" s="287" customFormat="1" ht="13.05" customHeight="1">
      <c r="A65" s="680" t="s">
        <v>259</v>
      </c>
      <c r="B65" s="344">
        <v>67634.908112851379</v>
      </c>
      <c r="C65" s="508">
        <v>33588.018588478684</v>
      </c>
      <c r="D65" s="885">
        <v>101.36617447285627</v>
      </c>
      <c r="E65" s="344">
        <v>67092.774261847982</v>
      </c>
      <c r="F65" s="508">
        <v>27358.341129514054</v>
      </c>
      <c r="G65" s="885">
        <v>145.23699717110628</v>
      </c>
      <c r="H65" s="508">
        <v>542.13385100339883</v>
      </c>
      <c r="I65" s="508">
        <v>6229.6774589644747</v>
      </c>
      <c r="J65" s="885">
        <v>-91.297561477709081</v>
      </c>
      <c r="K65" s="552"/>
    </row>
    <row r="66" spans="1:11" s="287" customFormat="1" ht="13.05" customHeight="1">
      <c r="A66" s="680" t="s">
        <v>260</v>
      </c>
      <c r="B66" s="344">
        <v>805723.62543209479</v>
      </c>
      <c r="C66" s="508">
        <v>289341.6687750101</v>
      </c>
      <c r="D66" s="885">
        <v>178.46788498984546</v>
      </c>
      <c r="E66" s="344">
        <v>797944.83295487543</v>
      </c>
      <c r="F66" s="508">
        <v>256091.3992547644</v>
      </c>
      <c r="G66" s="885">
        <v>211.58595535692527</v>
      </c>
      <c r="H66" s="508">
        <v>7778.7924772226452</v>
      </c>
      <c r="I66" s="508">
        <v>33250.26952025728</v>
      </c>
      <c r="J66" s="885">
        <v>-76.605325041099221</v>
      </c>
      <c r="K66" s="552"/>
    </row>
    <row r="67" spans="1:11" s="287" customFormat="1" ht="13.05" customHeight="1">
      <c r="A67" s="680" t="s">
        <v>261</v>
      </c>
      <c r="B67" s="344">
        <v>33815.712117891468</v>
      </c>
      <c r="C67" s="508">
        <v>20397.531075374711</v>
      </c>
      <c r="D67" s="885">
        <v>65.78335874539296</v>
      </c>
      <c r="E67" s="344">
        <v>32618.098240562955</v>
      </c>
      <c r="F67" s="508">
        <v>16764.415339115487</v>
      </c>
      <c r="G67" s="885">
        <v>94.567466748792256</v>
      </c>
      <c r="H67" s="508">
        <v>1197.6138773285159</v>
      </c>
      <c r="I67" s="508">
        <v>3633.1157362594267</v>
      </c>
      <c r="J67" s="885">
        <v>-67.036175991421842</v>
      </c>
      <c r="K67" s="552"/>
    </row>
    <row r="68" spans="1:11" s="287" customFormat="1" ht="13.05" customHeight="1">
      <c r="A68" s="680" t="s">
        <v>262</v>
      </c>
      <c r="B68" s="344">
        <v>33379.737150401801</v>
      </c>
      <c r="C68" s="508">
        <v>20051.698596162587</v>
      </c>
      <c r="D68" s="885">
        <v>66.468376683010177</v>
      </c>
      <c r="E68" s="344">
        <v>32562.711382985006</v>
      </c>
      <c r="F68" s="508">
        <v>16799.859670221875</v>
      </c>
      <c r="G68" s="885">
        <v>93.827282026070364</v>
      </c>
      <c r="H68" s="508">
        <v>817.02576741677126</v>
      </c>
      <c r="I68" s="508">
        <v>3251.8389259408596</v>
      </c>
      <c r="J68" s="885">
        <v>-74.874961951555449</v>
      </c>
      <c r="K68" s="552"/>
    </row>
    <row r="69" spans="1:11" s="287" customFormat="1" ht="13.05" customHeight="1">
      <c r="A69" s="680" t="s">
        <v>263</v>
      </c>
      <c r="B69" s="344">
        <v>61302.966117335993</v>
      </c>
      <c r="C69" s="508">
        <v>41180.474087884519</v>
      </c>
      <c r="D69" s="885">
        <v>48.864158257399957</v>
      </c>
      <c r="E69" s="344">
        <v>59611.491883968702</v>
      </c>
      <c r="F69" s="508">
        <v>34020.904307947487</v>
      </c>
      <c r="G69" s="885">
        <v>75.220186225452863</v>
      </c>
      <c r="H69" s="508">
        <v>1691.4742333672989</v>
      </c>
      <c r="I69" s="508">
        <v>7159.5697799365535</v>
      </c>
      <c r="J69" s="885">
        <v>-76.374638625530821</v>
      </c>
      <c r="K69" s="552"/>
    </row>
    <row r="70" spans="1:11" s="287" customFormat="1" ht="13.05" customHeight="1">
      <c r="A70" s="680" t="s">
        <v>264</v>
      </c>
      <c r="B70" s="344">
        <v>17634.394673779145</v>
      </c>
      <c r="C70" s="508">
        <v>13351.189889124476</v>
      </c>
      <c r="D70" s="885">
        <v>32.081071576576512</v>
      </c>
      <c r="E70" s="344">
        <v>17184.339017530056</v>
      </c>
      <c r="F70" s="508">
        <v>11332.477262696515</v>
      </c>
      <c r="G70" s="885">
        <v>51.637974815059231</v>
      </c>
      <c r="H70" s="508">
        <v>450.05565624908701</v>
      </c>
      <c r="I70" s="508">
        <v>2018.7126264280355</v>
      </c>
      <c r="J70" s="885">
        <v>-77.705808624904307</v>
      </c>
      <c r="K70" s="552"/>
    </row>
    <row r="71" spans="1:11" s="287" customFormat="1" ht="13.05" customHeight="1">
      <c r="A71" s="680" t="s">
        <v>265</v>
      </c>
      <c r="B71" s="344">
        <v>99053.692926977616</v>
      </c>
      <c r="C71" s="508">
        <v>52383.764871853353</v>
      </c>
      <c r="D71" s="885">
        <v>89.092351741599956</v>
      </c>
      <c r="E71" s="344">
        <v>95861.765102798046</v>
      </c>
      <c r="F71" s="508">
        <v>49993.848159681671</v>
      </c>
      <c r="G71" s="885">
        <v>91.747122159136538</v>
      </c>
      <c r="H71" s="508">
        <v>3191.9278241795405</v>
      </c>
      <c r="I71" s="508">
        <v>2389.9167121717446</v>
      </c>
      <c r="J71" s="885">
        <v>33.558119742131055</v>
      </c>
      <c r="K71"/>
    </row>
    <row r="72" spans="1:11" s="287" customFormat="1" ht="13.05" customHeight="1">
      <c r="A72" s="678"/>
      <c r="B72" s="344"/>
      <c r="C72" s="508"/>
      <c r="D72" s="887"/>
      <c r="E72" s="344"/>
      <c r="F72" s="508"/>
      <c r="G72" s="887"/>
      <c r="H72" s="508"/>
      <c r="I72" s="508"/>
      <c r="J72" s="887"/>
      <c r="K72"/>
    </row>
    <row r="73" spans="1:11" s="287" customFormat="1" ht="13.05" customHeight="1">
      <c r="A73" s="678" t="s">
        <v>266</v>
      </c>
      <c r="B73" s="344"/>
      <c r="C73" s="508"/>
      <c r="D73" s="887"/>
      <c r="E73" s="344"/>
      <c r="F73" s="508"/>
      <c r="G73" s="887"/>
      <c r="H73" s="508"/>
      <c r="I73" s="508"/>
      <c r="J73" s="887"/>
      <c r="K73"/>
    </row>
    <row r="74" spans="1:11" s="287" customFormat="1" ht="13.05" customHeight="1">
      <c r="A74" s="678" t="s">
        <v>267</v>
      </c>
      <c r="B74" s="344">
        <v>5831790.8851275174</v>
      </c>
      <c r="C74" s="508">
        <v>2120465.4730669032</v>
      </c>
      <c r="D74" s="885">
        <v>175.0240906631125</v>
      </c>
      <c r="E74" s="344">
        <v>5734311.0766877867</v>
      </c>
      <c r="F74" s="508">
        <v>1585411.7894763392</v>
      </c>
      <c r="G74" s="885">
        <v>261.69221868734979</v>
      </c>
      <c r="H74" s="508">
        <v>97479.808439826476</v>
      </c>
      <c r="I74" s="508">
        <v>535053.68358806917</v>
      </c>
      <c r="J74" s="885">
        <v>-81.781303179500227</v>
      </c>
      <c r="K74" s="552"/>
    </row>
    <row r="75" spans="1:11" s="287" customFormat="1" ht="13.05" customHeight="1">
      <c r="A75" s="678" t="s">
        <v>268</v>
      </c>
      <c r="B75" s="344">
        <v>273528.76306494192</v>
      </c>
      <c r="C75" s="508">
        <v>103083.64873633768</v>
      </c>
      <c r="D75" s="885">
        <v>165.34641179083641</v>
      </c>
      <c r="E75" s="344">
        <v>268156.59191425028</v>
      </c>
      <c r="F75" s="508">
        <v>58538.400183339079</v>
      </c>
      <c r="G75" s="885">
        <v>358.08664239951628</v>
      </c>
      <c r="H75" s="508">
        <v>5372.1711506910096</v>
      </c>
      <c r="I75" s="508">
        <v>44545.24855299577</v>
      </c>
      <c r="J75" s="885">
        <v>-87.939968177975928</v>
      </c>
      <c r="K75"/>
    </row>
    <row r="76" spans="1:11" s="287" customFormat="1" ht="13.05" customHeight="1">
      <c r="A76" s="678" t="s">
        <v>269</v>
      </c>
      <c r="B76" s="344">
        <v>238888.98981431391</v>
      </c>
      <c r="C76" s="508">
        <v>88981.25974056618</v>
      </c>
      <c r="D76" s="885">
        <v>168.47112584247381</v>
      </c>
      <c r="E76" s="344">
        <v>233857.65827219986</v>
      </c>
      <c r="F76" s="508">
        <v>47461.134010074289</v>
      </c>
      <c r="G76" s="885">
        <v>392.7350834528317</v>
      </c>
      <c r="H76" s="508">
        <v>5031.3315421142725</v>
      </c>
      <c r="I76" s="508">
        <v>41520.125730486827</v>
      </c>
      <c r="J76" s="885">
        <v>-87.882186160096481</v>
      </c>
      <c r="K76" s="552"/>
    </row>
    <row r="77" spans="1:11" s="287" customFormat="1" ht="13.05" customHeight="1">
      <c r="A77" s="678" t="s">
        <v>270</v>
      </c>
      <c r="B77" s="344">
        <v>45873.79900338436</v>
      </c>
      <c r="C77" s="508">
        <v>20538.852848539238</v>
      </c>
      <c r="D77" s="885">
        <v>123.35132025957813</v>
      </c>
      <c r="E77" s="344">
        <v>45349.821442791603</v>
      </c>
      <c r="F77" s="508">
        <v>14300.588382394839</v>
      </c>
      <c r="G77" s="885">
        <v>217.11857044022636</v>
      </c>
      <c r="H77" s="508">
        <v>523.97756059273513</v>
      </c>
      <c r="I77" s="508">
        <v>6238.2644661444419</v>
      </c>
      <c r="J77" s="885">
        <v>-91.600587576297812</v>
      </c>
      <c r="K77"/>
    </row>
    <row r="78" spans="1:11" s="287" customFormat="1" ht="13.05" customHeight="1">
      <c r="A78" s="678" t="s">
        <v>271</v>
      </c>
      <c r="B78" s="344">
        <v>5607641.4275943702</v>
      </c>
      <c r="C78" s="508">
        <v>2031507.2268973612</v>
      </c>
      <c r="D78" s="885">
        <v>176.03354560341359</v>
      </c>
      <c r="E78" s="344">
        <v>5515115.7656725487</v>
      </c>
      <c r="F78" s="508">
        <v>1537843.9892113793</v>
      </c>
      <c r="G78" s="885">
        <v>258.62647995267395</v>
      </c>
      <c r="H78" s="508">
        <v>92525.661921845123</v>
      </c>
      <c r="I78" s="508">
        <v>493663.23768373125</v>
      </c>
      <c r="J78" s="885">
        <v>-81.257331950425211</v>
      </c>
      <c r="K78" s="552"/>
    </row>
    <row r="79" spans="1:11" s="287" customFormat="1" ht="13.05" customHeight="1">
      <c r="A79" s="679"/>
      <c r="B79" s="344"/>
      <c r="C79" s="508"/>
      <c r="D79" s="887"/>
      <c r="E79" s="344"/>
      <c r="F79" s="508"/>
      <c r="G79" s="887"/>
      <c r="H79" s="508"/>
      <c r="I79" s="508"/>
      <c r="J79" s="887"/>
      <c r="K79"/>
    </row>
    <row r="80" spans="1:11" s="287" customFormat="1" ht="13.05" customHeight="1">
      <c r="A80" s="678" t="s">
        <v>272</v>
      </c>
      <c r="B80" s="344">
        <v>97243.180695336894</v>
      </c>
      <c r="C80" s="508">
        <v>132441.61628451155</v>
      </c>
      <c r="D80" s="885">
        <v>-26.576567529620942</v>
      </c>
      <c r="E80" s="344">
        <v>95389.937671155654</v>
      </c>
      <c r="F80" s="508">
        <v>99371.942478038385</v>
      </c>
      <c r="G80" s="885">
        <v>-4.0071721530076427</v>
      </c>
      <c r="H80" s="508">
        <v>1853.243024181199</v>
      </c>
      <c r="I80" s="508">
        <v>33069.673806483253</v>
      </c>
      <c r="J80" s="885">
        <v>-94.395944045211976</v>
      </c>
      <c r="K80" s="552"/>
    </row>
    <row r="81" spans="1:11" s="287" customFormat="1" ht="13.05" customHeight="1">
      <c r="A81" s="678" t="s">
        <v>273</v>
      </c>
      <c r="B81" s="344">
        <v>43620.51106998857</v>
      </c>
      <c r="C81" s="508">
        <v>77847.830959049606</v>
      </c>
      <c r="D81" s="885">
        <v>-43.96695382182925</v>
      </c>
      <c r="E81" s="344">
        <v>43060.842472184762</v>
      </c>
      <c r="F81" s="508">
        <v>63257.888610096139</v>
      </c>
      <c r="G81" s="885">
        <v>-31.928106646746144</v>
      </c>
      <c r="H81" s="508">
        <v>559.6685978037649</v>
      </c>
      <c r="I81" s="508">
        <v>14589.942348953573</v>
      </c>
      <c r="J81" s="885">
        <v>-96.164010902730496</v>
      </c>
      <c r="K81"/>
    </row>
    <row r="82" spans="1:11" s="287" customFormat="1" ht="13.05" customHeight="1">
      <c r="A82" s="678" t="s">
        <v>274</v>
      </c>
      <c r="B82" s="344">
        <v>28882.430857063424</v>
      </c>
      <c r="C82" s="508">
        <v>24396.136668282725</v>
      </c>
      <c r="D82" s="885">
        <v>18.38936324132543</v>
      </c>
      <c r="E82" s="344">
        <v>28179.411788841317</v>
      </c>
      <c r="F82" s="508">
        <v>21473.395218853144</v>
      </c>
      <c r="G82" s="885">
        <v>31.229419016609185</v>
      </c>
      <c r="H82" s="508">
        <v>703.01906822209207</v>
      </c>
      <c r="I82" s="508">
        <v>2922.741449429745</v>
      </c>
      <c r="J82" s="885">
        <v>-75.946587120825967</v>
      </c>
      <c r="K82"/>
    </row>
    <row r="83" spans="1:11" s="287" customFormat="1" ht="13.05" customHeight="1">
      <c r="A83" s="678" t="s">
        <v>275</v>
      </c>
      <c r="B83" s="344">
        <v>28450.719846761869</v>
      </c>
      <c r="C83" s="508">
        <v>34098.298212575653</v>
      </c>
      <c r="D83" s="885">
        <v>-16.562639961107863</v>
      </c>
      <c r="E83" s="344">
        <v>27826.401678498911</v>
      </c>
      <c r="F83" s="508">
        <v>17908.67481140521</v>
      </c>
      <c r="G83" s="885">
        <v>55.379457003583312</v>
      </c>
      <c r="H83" s="508">
        <v>624.31816826291697</v>
      </c>
      <c r="I83" s="508">
        <v>16189.623401170109</v>
      </c>
      <c r="J83" s="885">
        <v>-96.143714076648664</v>
      </c>
      <c r="K83"/>
    </row>
    <row r="84" spans="1:11" s="287" customFormat="1" ht="13.05" customHeight="1">
      <c r="A84" s="679"/>
      <c r="B84" s="344"/>
      <c r="C84" s="508"/>
      <c r="D84" s="887"/>
      <c r="E84" s="344"/>
      <c r="F84" s="508"/>
      <c r="G84" s="887"/>
      <c r="H84" s="508"/>
      <c r="I84" s="508"/>
      <c r="J84" s="887"/>
      <c r="K84"/>
    </row>
    <row r="85" spans="1:11" s="287" customFormat="1" ht="13.05" customHeight="1">
      <c r="A85" s="678" t="s">
        <v>276</v>
      </c>
      <c r="B85" s="344">
        <v>145089.87064850258</v>
      </c>
      <c r="C85" s="508">
        <v>99513.613185118287</v>
      </c>
      <c r="D85" s="885">
        <v>45.799017847540036</v>
      </c>
      <c r="E85" s="344">
        <v>143233.75545237964</v>
      </c>
      <c r="F85" s="508">
        <v>95643.783562733137</v>
      </c>
      <c r="G85" s="885">
        <v>49.757517025068388</v>
      </c>
      <c r="H85" s="508">
        <v>1856.115196122897</v>
      </c>
      <c r="I85" s="508">
        <v>3869.8296223848133</v>
      </c>
      <c r="J85" s="885">
        <v>-52.036255410669696</v>
      </c>
      <c r="K85"/>
    </row>
    <row r="86" spans="1:11" s="287" customFormat="1" ht="13.05" customHeight="1">
      <c r="A86" s="678" t="s">
        <v>277</v>
      </c>
      <c r="B86" s="344">
        <v>837313.6468701252</v>
      </c>
      <c r="C86" s="508">
        <v>340936.03365190089</v>
      </c>
      <c r="D86" s="885">
        <v>145.59259339686892</v>
      </c>
      <c r="E86" s="344">
        <v>823268.64621644665</v>
      </c>
      <c r="F86" s="508">
        <v>314951.76302073861</v>
      </c>
      <c r="G86" s="885">
        <v>161.39515407705051</v>
      </c>
      <c r="H86" s="508">
        <v>14045.000653671088</v>
      </c>
      <c r="I86" s="508">
        <v>25984.270631179184</v>
      </c>
      <c r="J86" s="885">
        <v>-45.948066609119529</v>
      </c>
      <c r="K86" s="552"/>
    </row>
    <row r="87" spans="1:11" s="287" customFormat="1" ht="13.05" customHeight="1">
      <c r="A87" s="678" t="s">
        <v>278</v>
      </c>
      <c r="B87" s="344">
        <v>59610.513314377567</v>
      </c>
      <c r="C87" s="508">
        <v>36937.796629836201</v>
      </c>
      <c r="D87" s="885">
        <v>61.3808043607768</v>
      </c>
      <c r="E87" s="344">
        <v>56630.274644648096</v>
      </c>
      <c r="F87" s="508">
        <v>34971.546715403754</v>
      </c>
      <c r="G87" s="885">
        <v>61.932427826260316</v>
      </c>
      <c r="H87" s="508">
        <v>2980.2386697295078</v>
      </c>
      <c r="I87" s="508">
        <v>1966.2499144322073</v>
      </c>
      <c r="J87" s="885">
        <v>51.569678292401065</v>
      </c>
      <c r="K87"/>
    </row>
    <row r="88" spans="1:11" s="287" customFormat="1" ht="13.05" customHeight="1">
      <c r="A88" s="678" t="s">
        <v>279</v>
      </c>
      <c r="B88" s="344">
        <v>15719.579406999215</v>
      </c>
      <c r="C88" s="508">
        <v>8754.71080965906</v>
      </c>
      <c r="D88" s="885">
        <v>79.555667214682018</v>
      </c>
      <c r="E88" s="344">
        <v>14997.860382908075</v>
      </c>
      <c r="F88" s="508">
        <v>6972.9969688981801</v>
      </c>
      <c r="G88" s="885">
        <v>115.08485447223595</v>
      </c>
      <c r="H88" s="508">
        <v>721.71902409113204</v>
      </c>
      <c r="I88" s="508">
        <v>1781.713840760928</v>
      </c>
      <c r="J88" s="885">
        <v>-59.49298885263736</v>
      </c>
      <c r="K88"/>
    </row>
    <row r="89" spans="1:11" s="287" customFormat="1" ht="13.05" customHeight="1">
      <c r="A89" s="678" t="s">
        <v>280</v>
      </c>
      <c r="B89" s="344">
        <v>18861.374249894969</v>
      </c>
      <c r="C89" s="508">
        <v>16921.460807048032</v>
      </c>
      <c r="D89" s="885">
        <v>11.464219696912537</v>
      </c>
      <c r="E89" s="344">
        <v>18336.926820563618</v>
      </c>
      <c r="F89" s="508">
        <v>13642.41028941026</v>
      </c>
      <c r="G89" s="885">
        <v>34.41119590720281</v>
      </c>
      <c r="H89" s="508">
        <v>524.44742933136172</v>
      </c>
      <c r="I89" s="508">
        <v>3279.0505176377428</v>
      </c>
      <c r="J89" s="885">
        <v>-84.006119255851587</v>
      </c>
      <c r="K89"/>
    </row>
    <row r="90" spans="1:11" s="287" customFormat="1" ht="13.05" customHeight="1">
      <c r="A90" s="678" t="s">
        <v>281</v>
      </c>
      <c r="B90" s="346">
        <v>139416.20935477709</v>
      </c>
      <c r="C90" s="510">
        <v>105305.26091592024</v>
      </c>
      <c r="D90" s="885">
        <v>32.392444728941271</v>
      </c>
      <c r="E90" s="346">
        <v>134432.64393990615</v>
      </c>
      <c r="F90" s="510">
        <v>72470.081274998913</v>
      </c>
      <c r="G90" s="885">
        <v>85.500887503880008</v>
      </c>
      <c r="H90" s="510">
        <v>4983.5654148711474</v>
      </c>
      <c r="I90" s="510">
        <v>32835.179640924332</v>
      </c>
      <c r="J90" s="885">
        <v>-84.822481651174371</v>
      </c>
      <c r="K90"/>
    </row>
    <row r="91" spans="1:11" ht="13.05" customHeight="1">
      <c r="A91" s="679"/>
      <c r="B91" s="344"/>
      <c r="C91" s="508"/>
      <c r="D91" s="887"/>
      <c r="E91" s="344"/>
      <c r="F91" s="508"/>
      <c r="G91" s="887"/>
      <c r="H91" s="508"/>
      <c r="I91" s="508"/>
      <c r="J91" s="887"/>
    </row>
    <row r="92" spans="1:11" ht="13.05" customHeight="1">
      <c r="A92" s="678" t="s">
        <v>282</v>
      </c>
      <c r="B92" s="344"/>
      <c r="C92" s="508"/>
      <c r="D92" s="887"/>
      <c r="E92" s="344"/>
      <c r="F92" s="508"/>
      <c r="G92" s="887"/>
      <c r="H92" s="508"/>
      <c r="I92" s="508"/>
      <c r="J92" s="887"/>
    </row>
    <row r="93" spans="1:11" ht="13.05" customHeight="1">
      <c r="A93" s="678" t="s">
        <v>283</v>
      </c>
      <c r="B93" s="347">
        <v>29.369032045107801</v>
      </c>
      <c r="C93" s="507" t="s">
        <v>147</v>
      </c>
      <c r="D93" s="978" t="s">
        <v>147</v>
      </c>
      <c r="E93" s="347">
        <v>29.370765266349899</v>
      </c>
      <c r="F93" s="507">
        <v>24.7169023579869</v>
      </c>
      <c r="G93" s="978">
        <v>4.6538629083630845</v>
      </c>
      <c r="H93" s="507">
        <v>29.273664415263401</v>
      </c>
      <c r="I93" s="507" t="s">
        <v>147</v>
      </c>
      <c r="J93" s="978" t="s">
        <v>147</v>
      </c>
    </row>
    <row r="94" spans="1:11" ht="13.05" customHeight="1">
      <c r="A94" s="678" t="s">
        <v>284</v>
      </c>
      <c r="B94" s="347">
        <v>70.630967954873796</v>
      </c>
      <c r="C94" s="507" t="s">
        <v>147</v>
      </c>
      <c r="D94" s="978" t="s">
        <v>147</v>
      </c>
      <c r="E94" s="347">
        <v>70.629234733631293</v>
      </c>
      <c r="F94" s="507">
        <v>75.283097641907105</v>
      </c>
      <c r="G94" s="978">
        <v>-4.6538629082757126</v>
      </c>
      <c r="H94" s="507">
        <v>70.726335584736304</v>
      </c>
      <c r="I94" s="507" t="s">
        <v>147</v>
      </c>
      <c r="J94" s="978" t="s">
        <v>147</v>
      </c>
    </row>
    <row r="95" spans="1:11" ht="13.05" customHeight="1">
      <c r="A95" s="678" t="s">
        <v>285</v>
      </c>
      <c r="B95" s="347">
        <v>5.5833522472989312</v>
      </c>
      <c r="C95" s="511" t="s">
        <v>147</v>
      </c>
      <c r="D95" s="978" t="s">
        <v>147</v>
      </c>
      <c r="E95" s="459">
        <v>5.5602140050421101</v>
      </c>
      <c r="F95" s="511">
        <v>6.4614391890526361</v>
      </c>
      <c r="G95" s="978">
        <v>-13.947746897276946</v>
      </c>
      <c r="H95" s="507">
        <v>6.8564957263830797</v>
      </c>
      <c r="I95" s="511" t="s">
        <v>147</v>
      </c>
      <c r="J95" s="978" t="s">
        <v>147</v>
      </c>
    </row>
    <row r="96" spans="1:11" ht="13.05" customHeight="1">
      <c r="A96" s="679"/>
      <c r="B96" s="344"/>
      <c r="C96" s="508"/>
      <c r="D96" s="887"/>
      <c r="E96" s="344"/>
      <c r="F96" s="508"/>
      <c r="G96" s="887"/>
      <c r="H96" s="508"/>
      <c r="I96" s="508"/>
      <c r="J96" s="887"/>
    </row>
    <row r="97" spans="1:11" ht="13.05" customHeight="1">
      <c r="A97" s="678" t="s">
        <v>286</v>
      </c>
      <c r="B97" s="976">
        <v>84781.381198227202</v>
      </c>
      <c r="C97" s="508" t="s">
        <v>147</v>
      </c>
      <c r="D97" s="978" t="s">
        <v>147</v>
      </c>
      <c r="E97" s="344">
        <v>83512.027998815029</v>
      </c>
      <c r="F97" s="508">
        <v>40101.460589200055</v>
      </c>
      <c r="G97" s="978">
        <v>108.25183614710063</v>
      </c>
      <c r="H97" s="975">
        <v>1269.3531994121759</v>
      </c>
      <c r="I97" s="508" t="s">
        <v>147</v>
      </c>
      <c r="J97" s="978" t="s">
        <v>147</v>
      </c>
    </row>
    <row r="98" spans="1:11" ht="13.05" customHeight="1">
      <c r="A98" s="678" t="s">
        <v>287</v>
      </c>
      <c r="B98" s="976">
        <v>6692976.0020390656</v>
      </c>
      <c r="C98" s="508" t="s">
        <v>147</v>
      </c>
      <c r="D98" s="978" t="s">
        <v>147</v>
      </c>
      <c r="E98" s="344">
        <v>6573267.235238486</v>
      </c>
      <c r="F98" s="508">
        <v>2025587.4008850392</v>
      </c>
      <c r="G98" s="978">
        <v>224.51165683428079</v>
      </c>
      <c r="H98" s="975">
        <v>119708.76680058771</v>
      </c>
      <c r="I98" s="508" t="s">
        <v>147</v>
      </c>
      <c r="J98" s="978" t="s">
        <v>147</v>
      </c>
    </row>
    <row r="99" spans="1:11" ht="13.05" customHeight="1">
      <c r="A99" s="679"/>
      <c r="B99" s="344"/>
      <c r="C99" s="508"/>
      <c r="D99" s="887"/>
      <c r="E99" s="344"/>
      <c r="F99" s="508"/>
      <c r="G99" s="887"/>
      <c r="H99" s="508"/>
      <c r="I99" s="508"/>
      <c r="J99" s="887"/>
    </row>
    <row r="100" spans="1:11" ht="13.05" customHeight="1">
      <c r="A100" s="678" t="s">
        <v>288</v>
      </c>
      <c r="B100" s="976">
        <v>928834.37653254205</v>
      </c>
      <c r="C100" s="508" t="s">
        <v>147</v>
      </c>
      <c r="D100" s="978" t="s">
        <v>147</v>
      </c>
      <c r="E100" s="344">
        <v>919219.121997913</v>
      </c>
      <c r="F100" s="508">
        <v>242518.87994712757</v>
      </c>
      <c r="G100" s="978">
        <v>279.02992220577437</v>
      </c>
      <c r="H100" s="975">
        <v>9615.2545346335392</v>
      </c>
      <c r="I100" s="508" t="s">
        <v>147</v>
      </c>
      <c r="J100" s="978" t="s">
        <v>147</v>
      </c>
    </row>
    <row r="101" spans="1:11" ht="13.05" customHeight="1">
      <c r="A101" s="678" t="s">
        <v>289</v>
      </c>
      <c r="B101" s="976">
        <v>5848925.1667046025</v>
      </c>
      <c r="C101" s="508" t="s">
        <v>147</v>
      </c>
      <c r="D101" s="978" t="s">
        <v>147</v>
      </c>
      <c r="E101" s="344">
        <v>5737560.1412392147</v>
      </c>
      <c r="F101" s="508">
        <v>1823169.9815261667</v>
      </c>
      <c r="G101" s="978">
        <v>214.70242486311295</v>
      </c>
      <c r="H101" s="975">
        <v>111365.02546536623</v>
      </c>
      <c r="I101" s="508" t="s">
        <v>147</v>
      </c>
      <c r="J101" s="978" t="s">
        <v>147</v>
      </c>
    </row>
    <row r="102" spans="1:11" ht="13.05" customHeight="1">
      <c r="A102" s="679"/>
      <c r="B102" s="344"/>
      <c r="C102" s="508"/>
      <c r="D102" s="887"/>
      <c r="E102" s="344"/>
      <c r="F102" s="508"/>
      <c r="G102" s="887"/>
      <c r="H102" s="508"/>
      <c r="I102" s="508"/>
      <c r="J102" s="887"/>
    </row>
    <row r="103" spans="1:11" ht="13.05" customHeight="1">
      <c r="A103" s="678" t="s">
        <v>290</v>
      </c>
      <c r="B103" s="976">
        <v>5804887.9898349894</v>
      </c>
      <c r="C103" s="508" t="s">
        <v>147</v>
      </c>
      <c r="D103" s="978" t="s">
        <v>147</v>
      </c>
      <c r="E103" s="344">
        <v>5694151.6374538708</v>
      </c>
      <c r="F103" s="508">
        <v>1805153.7584521919</v>
      </c>
      <c r="G103" s="978">
        <v>215.43859412487137</v>
      </c>
      <c r="H103" s="975">
        <v>110736.35238111718</v>
      </c>
      <c r="I103" s="508" t="s">
        <v>147</v>
      </c>
      <c r="J103" s="978" t="s">
        <v>147</v>
      </c>
      <c r="K103" s="552"/>
    </row>
    <row r="104" spans="1:11" ht="13.05" customHeight="1">
      <c r="A104" s="678"/>
      <c r="B104" s="344"/>
      <c r="C104" s="508"/>
      <c r="D104" s="887"/>
      <c r="E104" s="344"/>
      <c r="F104" s="508"/>
      <c r="G104" s="887"/>
      <c r="H104" s="508"/>
      <c r="I104" s="508"/>
      <c r="J104" s="887"/>
    </row>
    <row r="105" spans="1:11" ht="13.05" customHeight="1">
      <c r="A105" s="348" t="s">
        <v>291</v>
      </c>
      <c r="B105" s="344">
        <v>43.999697085889622</v>
      </c>
      <c r="C105" s="508">
        <v>45.390268767816707</v>
      </c>
      <c r="D105" s="885">
        <v>-3.0635898831977149</v>
      </c>
      <c r="E105" s="344">
        <v>43.971439649817647</v>
      </c>
      <c r="F105" s="508">
        <v>45.563659514111023</v>
      </c>
      <c r="G105" s="885">
        <v>-3.4944951333425456</v>
      </c>
      <c r="H105" s="508">
        <v>45.57466144694655</v>
      </c>
      <c r="I105" s="508">
        <v>45.084572644972958</v>
      </c>
      <c r="J105" s="885">
        <v>1.0870432461074664</v>
      </c>
    </row>
    <row r="106" spans="1:11" ht="13.05" customHeight="1">
      <c r="A106" s="349" t="s">
        <v>292</v>
      </c>
      <c r="B106" s="350">
        <v>2.1848503738548368</v>
      </c>
      <c r="C106" s="351">
        <v>2.0318307675341978</v>
      </c>
      <c r="D106" s="703">
        <v>7.5311196565027716</v>
      </c>
      <c r="E106" s="350">
        <v>2.2006475356806492</v>
      </c>
      <c r="F106" s="351">
        <v>1.9388320946297897</v>
      </c>
      <c r="G106" s="703">
        <v>13.503770737860199</v>
      </c>
      <c r="H106" s="351">
        <v>1.5662229720503882</v>
      </c>
      <c r="I106" s="351">
        <v>2.4240395614017642</v>
      </c>
      <c r="J106" s="703">
        <v>-35.387895602467857</v>
      </c>
    </row>
    <row r="107" spans="1:11">
      <c r="A107" s="293" t="s">
        <v>293</v>
      </c>
      <c r="B107" s="294"/>
      <c r="C107" s="294"/>
      <c r="D107" s="295"/>
      <c r="E107" s="294"/>
      <c r="F107" s="294"/>
      <c r="G107" s="296"/>
      <c r="H107" s="294"/>
      <c r="I107" s="294"/>
      <c r="J107" s="295"/>
    </row>
    <row r="108" spans="1:11">
      <c r="A108" s="293" t="s">
        <v>294</v>
      </c>
      <c r="B108" s="294"/>
      <c r="C108" s="294"/>
      <c r="D108" s="295"/>
      <c r="E108" s="294"/>
      <c r="F108" s="294"/>
      <c r="G108" s="296"/>
      <c r="H108" s="294"/>
      <c r="I108" s="294"/>
      <c r="J108" s="295"/>
    </row>
    <row r="109" spans="1:11">
      <c r="A109" s="293" t="s">
        <v>295</v>
      </c>
      <c r="B109" s="294"/>
      <c r="C109" s="294"/>
      <c r="D109" s="295"/>
      <c r="E109" s="294"/>
      <c r="F109" s="294"/>
      <c r="G109" s="296"/>
      <c r="H109" s="294"/>
      <c r="I109" s="294"/>
      <c r="J109" s="295"/>
    </row>
    <row r="110" spans="1:11">
      <c r="A110" s="293" t="s">
        <v>296</v>
      </c>
      <c r="B110" s="294"/>
      <c r="C110" s="294"/>
      <c r="D110" s="295"/>
      <c r="E110" s="294"/>
      <c r="F110" s="294"/>
      <c r="G110" s="296"/>
      <c r="H110" s="294"/>
      <c r="I110" s="294"/>
      <c r="J110" s="295"/>
    </row>
    <row r="111" spans="1:11">
      <c r="A111" s="293" t="s">
        <v>297</v>
      </c>
      <c r="B111" s="294"/>
      <c r="C111" s="294"/>
      <c r="D111" s="295"/>
      <c r="E111" s="294"/>
      <c r="F111" s="294"/>
      <c r="G111" s="296"/>
      <c r="H111" s="294"/>
      <c r="I111" s="294"/>
      <c r="J111" s="295"/>
    </row>
    <row r="112" spans="1:11">
      <c r="A112" s="293" t="s">
        <v>298</v>
      </c>
      <c r="B112" s="294"/>
      <c r="C112" s="294"/>
      <c r="D112" s="295"/>
      <c r="E112" s="294"/>
      <c r="F112" s="294"/>
      <c r="G112" s="296"/>
      <c r="H112" s="294"/>
      <c r="I112" s="294"/>
      <c r="J112" s="295"/>
    </row>
    <row r="113" spans="1:10">
      <c r="A113" s="293"/>
      <c r="B113" s="294"/>
      <c r="C113" s="294"/>
      <c r="D113" s="295"/>
      <c r="E113" s="294"/>
      <c r="F113" s="294"/>
      <c r="G113" s="296"/>
      <c r="H113" s="294"/>
      <c r="I113" s="294"/>
      <c r="J113" s="295"/>
    </row>
    <row r="114" spans="1:10">
      <c r="E114" s="302"/>
    </row>
    <row r="115" spans="1:10">
      <c r="B115" s="1172"/>
      <c r="C115" s="1172"/>
      <c r="D115" s="1172"/>
      <c r="E115" s="1172"/>
      <c r="F115" s="1172"/>
      <c r="G115" s="1172"/>
      <c r="H115" s="1172"/>
      <c r="I115" s="1172"/>
      <c r="J115" s="1172"/>
    </row>
    <row r="116" spans="1:10">
      <c r="B116" s="1172"/>
      <c r="E116" s="1172"/>
      <c r="H116" s="1172"/>
    </row>
    <row r="117" spans="1:10">
      <c r="B117" s="1172"/>
      <c r="C117" s="1172"/>
      <c r="D117" s="1172"/>
      <c r="E117" s="1172"/>
      <c r="F117" s="1172"/>
      <c r="G117" s="1172"/>
      <c r="H117" s="1172"/>
    </row>
  </sheetData>
  <mergeCells count="2">
    <mergeCell ref="A1:J1"/>
    <mergeCell ref="A2:J2"/>
  </mergeCells>
  <phoneticPr fontId="34" type="noConversion"/>
  <printOptions horizontalCentered="1"/>
  <pageMargins left="0.25" right="0.25" top="0.25" bottom="0.5" header="0.3" footer="0.3"/>
  <pageSetup scale="83"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67" max="9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31"/>
  <dimension ref="A1:K154"/>
  <sheetViews>
    <sheetView showGridLines="0" workbookViewId="0">
      <selection activeCell="F32" sqref="F32"/>
    </sheetView>
  </sheetViews>
  <sheetFormatPr defaultColWidth="9.21875" defaultRowHeight="11.4"/>
  <cols>
    <col min="1" max="1" width="17.44140625" style="3" customWidth="1"/>
    <col min="2" max="3" width="11.77734375" style="3" bestFit="1" customWidth="1"/>
    <col min="4" max="4" width="10" style="105" customWidth="1"/>
    <col min="5" max="6" width="10.5546875" style="3" customWidth="1"/>
    <col min="7" max="7" width="10" style="105" customWidth="1"/>
    <col min="8" max="9" width="10.5546875" style="3" customWidth="1"/>
    <col min="10" max="10" width="10" style="105" customWidth="1"/>
    <col min="11" max="16384" width="9.21875" style="3"/>
  </cols>
  <sheetData>
    <row r="1" spans="1:11" ht="15.6">
      <c r="A1" s="1317" t="s">
        <v>763</v>
      </c>
      <c r="B1" s="1317"/>
      <c r="C1" s="1317"/>
      <c r="D1" s="1317"/>
      <c r="E1" s="1317"/>
      <c r="F1" s="1317"/>
      <c r="G1" s="1317"/>
      <c r="H1" s="1317"/>
      <c r="I1" s="1317"/>
      <c r="J1" s="1317"/>
      <c r="K1" s="189"/>
    </row>
    <row r="2" spans="1:11" ht="15.6">
      <c r="A2" s="1317" t="s">
        <v>341</v>
      </c>
      <c r="B2" s="1317"/>
      <c r="C2" s="1317"/>
      <c r="D2" s="1317"/>
      <c r="E2" s="1317"/>
      <c r="F2" s="1317"/>
      <c r="G2" s="1317"/>
      <c r="H2" s="1317"/>
      <c r="I2" s="1317"/>
      <c r="J2" s="1317"/>
      <c r="K2" s="569"/>
    </row>
    <row r="3" spans="1:11">
      <c r="A3" s="189"/>
      <c r="B3" s="395"/>
      <c r="C3" s="395"/>
      <c r="D3" s="1089"/>
      <c r="E3" s="189"/>
      <c r="F3" s="189"/>
      <c r="G3" s="1090"/>
      <c r="H3" s="189"/>
      <c r="I3" s="189"/>
      <c r="J3" s="1090"/>
      <c r="K3" s="189"/>
    </row>
    <row r="4" spans="1:11" ht="13.5" customHeight="1">
      <c r="A4" s="1419" t="s">
        <v>764</v>
      </c>
      <c r="B4" s="1417" t="s">
        <v>197</v>
      </c>
      <c r="C4" s="1418"/>
      <c r="D4" s="272" t="s">
        <v>482</v>
      </c>
      <c r="E4" s="1417" t="s">
        <v>208</v>
      </c>
      <c r="F4" s="1418" t="s">
        <v>208</v>
      </c>
      <c r="G4" s="272" t="s">
        <v>482</v>
      </c>
      <c r="H4" s="1417" t="s">
        <v>209</v>
      </c>
      <c r="I4" s="1418" t="s">
        <v>209</v>
      </c>
      <c r="J4" s="272" t="s">
        <v>482</v>
      </c>
      <c r="K4" s="189"/>
    </row>
    <row r="5" spans="1:11" ht="13.5" customHeight="1">
      <c r="A5" s="1385"/>
      <c r="B5" s="62">
        <v>2021</v>
      </c>
      <c r="C5" s="62">
        <v>2020</v>
      </c>
      <c r="D5" s="62" t="s">
        <v>765</v>
      </c>
      <c r="E5" s="62">
        <v>2021</v>
      </c>
      <c r="F5" s="62">
        <v>2020</v>
      </c>
      <c r="G5" s="62" t="s">
        <v>765</v>
      </c>
      <c r="H5" s="62">
        <v>2021</v>
      </c>
      <c r="I5" s="62">
        <v>2020</v>
      </c>
      <c r="J5" s="62" t="s">
        <v>765</v>
      </c>
      <c r="K5" s="189"/>
    </row>
    <row r="6" spans="1:11" ht="13.05" customHeight="1">
      <c r="A6" s="1091" t="s">
        <v>185</v>
      </c>
      <c r="B6" s="534">
        <v>171979.52012846753</v>
      </c>
      <c r="C6" s="534">
        <v>846136.61929487577</v>
      </c>
      <c r="D6" s="663">
        <v>-79.67473381877906</v>
      </c>
      <c r="E6" s="664">
        <v>167886.52012848476</v>
      </c>
      <c r="F6" s="664">
        <v>575463.61929280439</v>
      </c>
      <c r="G6" s="668">
        <v>-70.825867265978886</v>
      </c>
      <c r="H6" s="534">
        <v>4092.9999999997999</v>
      </c>
      <c r="I6" s="534">
        <v>270673.00000000367</v>
      </c>
      <c r="J6" s="663">
        <v>-98.487843264751291</v>
      </c>
      <c r="K6" s="528"/>
    </row>
    <row r="7" spans="1:11" ht="13.05" customHeight="1">
      <c r="A7" s="1092" t="s">
        <v>186</v>
      </c>
      <c r="B7" s="535">
        <v>235271.18600068073</v>
      </c>
      <c r="C7" s="535">
        <v>808824.26205437619</v>
      </c>
      <c r="D7" s="670">
        <v>-70.911952442783701</v>
      </c>
      <c r="E7" s="1093">
        <v>233611.1860006779</v>
      </c>
      <c r="F7" s="1093">
        <v>574272.2620551209</v>
      </c>
      <c r="G7" s="667">
        <v>-59.320482385016362</v>
      </c>
      <c r="H7" s="535">
        <v>1660.000000000007</v>
      </c>
      <c r="I7" s="535">
        <v>234552.00000000469</v>
      </c>
      <c r="J7" s="670">
        <v>-99.292267812681217</v>
      </c>
      <c r="K7" s="189"/>
    </row>
    <row r="8" spans="1:11" ht="13.05" customHeight="1">
      <c r="A8" s="1092" t="s">
        <v>187</v>
      </c>
      <c r="B8" s="535">
        <v>439796.11428442795</v>
      </c>
      <c r="C8" s="535">
        <v>428997.27381021116</v>
      </c>
      <c r="D8" s="670">
        <v>2.5172282281202163</v>
      </c>
      <c r="E8" s="1093">
        <v>437960.11428442143</v>
      </c>
      <c r="F8" s="1093">
        <v>333722.27381034434</v>
      </c>
      <c r="G8" s="667">
        <v>31.234906583824817</v>
      </c>
      <c r="H8" s="535">
        <v>1835.9999999999836</v>
      </c>
      <c r="I8" s="535">
        <v>95275.000000004351</v>
      </c>
      <c r="J8" s="670">
        <v>-98.072946733141009</v>
      </c>
      <c r="K8" s="189"/>
    </row>
    <row r="9" spans="1:11" ht="13.05" customHeight="1">
      <c r="A9" s="1092" t="s">
        <v>188</v>
      </c>
      <c r="B9" s="535">
        <v>484547.28125220526</v>
      </c>
      <c r="C9" s="535">
        <v>4984.5737787235475</v>
      </c>
      <c r="D9" s="670">
        <v>9620.937090358173</v>
      </c>
      <c r="E9" s="1093">
        <v>482270.28125218261</v>
      </c>
      <c r="F9" s="1093">
        <v>4566.5737787235739</v>
      </c>
      <c r="G9" s="667">
        <v>10460.877905863692</v>
      </c>
      <c r="H9" s="535">
        <v>2276.9999999999945</v>
      </c>
      <c r="I9" s="535">
        <v>418.00000000000017</v>
      </c>
      <c r="J9" s="670">
        <v>444.73684210526159</v>
      </c>
      <c r="K9" s="189"/>
    </row>
    <row r="10" spans="1:11" ht="13.05" customHeight="1">
      <c r="A10" s="1092" t="s">
        <v>189</v>
      </c>
      <c r="B10" s="535">
        <v>629846.69585340144</v>
      </c>
      <c r="C10" s="535">
        <v>10012.897695015272</v>
      </c>
      <c r="D10" s="670">
        <v>6190.353851981914</v>
      </c>
      <c r="E10" s="1093">
        <v>627113.69585340656</v>
      </c>
      <c r="F10" s="1093">
        <v>9805.8976950152392</v>
      </c>
      <c r="G10" s="667">
        <v>6295.2706356726067</v>
      </c>
      <c r="H10" s="535">
        <v>2732.9999999999472</v>
      </c>
      <c r="I10" s="535">
        <v>207.00000000000003</v>
      </c>
      <c r="J10" s="670">
        <v>1220.2898550724381</v>
      </c>
      <c r="K10" s="189"/>
    </row>
    <row r="11" spans="1:11" ht="13.05" customHeight="1">
      <c r="A11" s="1092" t="s">
        <v>190</v>
      </c>
      <c r="B11" s="535">
        <v>791520.39577659813</v>
      </c>
      <c r="C11" s="535">
        <v>17733.233595982369</v>
      </c>
      <c r="D11" s="670">
        <v>4363.4859823643474</v>
      </c>
      <c r="E11" s="1093">
        <v>787872.39577662502</v>
      </c>
      <c r="F11" s="1093">
        <v>17095.233595982427</v>
      </c>
      <c r="G11" s="667">
        <v>4508.7255336585986</v>
      </c>
      <c r="H11" s="535">
        <v>3647.9999999999573</v>
      </c>
      <c r="I11" s="535">
        <v>637.99999999999909</v>
      </c>
      <c r="J11" s="670">
        <v>471.78683385579347</v>
      </c>
      <c r="K11" s="189"/>
    </row>
    <row r="12" spans="1:11" ht="13.05" customHeight="1">
      <c r="A12" s="1092" t="s">
        <v>191</v>
      </c>
      <c r="B12" s="535">
        <v>879553.86222881661</v>
      </c>
      <c r="C12" s="535">
        <v>22573.691018108944</v>
      </c>
      <c r="D12" s="670">
        <v>3796.3670651964967</v>
      </c>
      <c r="E12" s="1093">
        <v>874291.86222881638</v>
      </c>
      <c r="F12" s="1093">
        <v>21567.691018108406</v>
      </c>
      <c r="G12" s="667">
        <v>3953.7109952787896</v>
      </c>
      <c r="H12" s="535">
        <v>5261.9999999998654</v>
      </c>
      <c r="I12" s="535">
        <v>1005.9999999999973</v>
      </c>
      <c r="J12" s="670">
        <v>423.06163021867593</v>
      </c>
      <c r="K12" s="189"/>
    </row>
    <row r="13" spans="1:11" ht="13.05" customHeight="1">
      <c r="A13" s="1092" t="s">
        <v>192</v>
      </c>
      <c r="B13" s="535">
        <v>723016.69087799906</v>
      </c>
      <c r="C13" s="535">
        <v>23356.188443394822</v>
      </c>
      <c r="D13" s="670">
        <v>2995.6107955297375</v>
      </c>
      <c r="E13" s="1093">
        <v>714147.69087798637</v>
      </c>
      <c r="F13" s="1093">
        <v>22347.188443394458</v>
      </c>
      <c r="G13" s="667">
        <v>3095.6936895526082</v>
      </c>
      <c r="H13" s="535">
        <v>8869.0000000006858</v>
      </c>
      <c r="I13" s="535">
        <v>1008.9999999999923</v>
      </c>
      <c r="J13" s="670">
        <v>778.98909811702219</v>
      </c>
      <c r="K13" s="189"/>
    </row>
    <row r="14" spans="1:11" ht="13.05" customHeight="1">
      <c r="A14" s="1092" t="s">
        <v>766</v>
      </c>
      <c r="B14" s="535">
        <v>504585.73757821391</v>
      </c>
      <c r="C14" s="535">
        <v>18409.446225399413</v>
      </c>
      <c r="D14" s="670">
        <v>2640.9066595498116</v>
      </c>
      <c r="E14" s="1093">
        <v>498915.73757816426</v>
      </c>
      <c r="F14" s="1093">
        <v>17541.446225399086</v>
      </c>
      <c r="G14" s="667">
        <v>2744.2109685104565</v>
      </c>
      <c r="H14" s="535">
        <v>5670.0000000001319</v>
      </c>
      <c r="I14" s="535">
        <v>867.99999999999977</v>
      </c>
      <c r="J14" s="670">
        <v>553.22580645162827</v>
      </c>
      <c r="K14" s="189"/>
    </row>
    <row r="15" spans="1:11" ht="13.05" customHeight="1">
      <c r="A15" s="1092" t="s">
        <v>194</v>
      </c>
      <c r="B15" s="535">
        <v>550784.99686520686</v>
      </c>
      <c r="C15" s="535">
        <v>76690.732603878612</v>
      </c>
      <c r="D15" s="670">
        <v>618.18977099894209</v>
      </c>
      <c r="E15" s="1093">
        <v>539544.99686522258</v>
      </c>
      <c r="F15" s="1093">
        <v>75658.732603878641</v>
      </c>
      <c r="G15" s="667">
        <v>613.12983749025</v>
      </c>
      <c r="H15" s="535">
        <v>11239.999999999534</v>
      </c>
      <c r="I15" s="535">
        <v>1031.9999999999982</v>
      </c>
      <c r="J15" s="670">
        <v>989.14728682166219</v>
      </c>
      <c r="K15" s="189"/>
    </row>
    <row r="16" spans="1:11" ht="13.05" customHeight="1">
      <c r="A16" s="1092" t="s">
        <v>195</v>
      </c>
      <c r="B16" s="535">
        <v>614017.54882873502</v>
      </c>
      <c r="C16" s="535">
        <v>183778.88221075357</v>
      </c>
      <c r="D16" s="670">
        <v>234.10669465526146</v>
      </c>
      <c r="E16" s="1093">
        <v>587288.54882855283</v>
      </c>
      <c r="F16" s="1093">
        <v>182865.88221075246</v>
      </c>
      <c r="G16" s="667">
        <v>221.15807592348159</v>
      </c>
      <c r="H16" s="535">
        <v>26729.000000000491</v>
      </c>
      <c r="I16" s="535">
        <v>913.00000000000216</v>
      </c>
      <c r="J16" s="670">
        <v>2827.6013143483492</v>
      </c>
      <c r="K16" s="189"/>
    </row>
    <row r="17" spans="1:10" ht="13.05" customHeight="1">
      <c r="A17" s="1094" t="s">
        <v>196</v>
      </c>
      <c r="B17" s="536">
        <v>752840.23356258788</v>
      </c>
      <c r="C17" s="536">
        <v>236575.06074510861</v>
      </c>
      <c r="D17" s="671">
        <v>218.22468149916915</v>
      </c>
      <c r="E17" s="665">
        <v>705876.23356280662</v>
      </c>
      <c r="F17" s="665">
        <v>230782.0607450906</v>
      </c>
      <c r="G17" s="669">
        <v>205.86269629617328</v>
      </c>
      <c r="H17" s="536">
        <v>46963.999999999556</v>
      </c>
      <c r="I17" s="536">
        <v>5792.9999999999982</v>
      </c>
      <c r="J17" s="671">
        <v>710.7025720697319</v>
      </c>
    </row>
    <row r="18" spans="1:10" ht="13.05" customHeight="1">
      <c r="A18" s="1094" t="s">
        <v>197</v>
      </c>
      <c r="B18" s="536">
        <v>6777760.2631889991</v>
      </c>
      <c r="C18" s="536">
        <v>2678072.8614460495</v>
      </c>
      <c r="D18" s="671">
        <v>153.08349002608117</v>
      </c>
      <c r="E18" s="665">
        <v>6656779.2631941419</v>
      </c>
      <c r="F18" s="665">
        <v>2065688.8614623898</v>
      </c>
      <c r="G18" s="667">
        <v>222.25469127434428</v>
      </c>
      <c r="H18" s="536">
        <v>120980.99999999313</v>
      </c>
      <c r="I18" s="536">
        <v>612383.99999997136</v>
      </c>
      <c r="J18" s="671">
        <v>-80.244258504467979</v>
      </c>
    </row>
    <row r="19" spans="1:10" ht="13.5" customHeight="1">
      <c r="A19" s="1419" t="s">
        <v>767</v>
      </c>
      <c r="B19" s="1417" t="s">
        <v>197</v>
      </c>
      <c r="C19" s="1418"/>
      <c r="D19" s="666" t="s">
        <v>482</v>
      </c>
      <c r="E19" s="1417" t="s">
        <v>208</v>
      </c>
      <c r="F19" s="1418" t="s">
        <v>208</v>
      </c>
      <c r="G19" s="272" t="s">
        <v>482</v>
      </c>
      <c r="H19" s="1417" t="s">
        <v>209</v>
      </c>
      <c r="I19" s="1418" t="s">
        <v>209</v>
      </c>
      <c r="J19" s="272" t="s">
        <v>482</v>
      </c>
    </row>
    <row r="20" spans="1:10" ht="13.5" customHeight="1">
      <c r="A20" s="1387"/>
      <c r="B20" s="62">
        <v>2021</v>
      </c>
      <c r="C20" s="62">
        <v>2020</v>
      </c>
      <c r="D20" s="62" t="s">
        <v>765</v>
      </c>
      <c r="E20" s="62">
        <v>2021</v>
      </c>
      <c r="F20" s="62">
        <v>2020</v>
      </c>
      <c r="G20" s="62" t="s">
        <v>765</v>
      </c>
      <c r="H20" s="62">
        <v>2021</v>
      </c>
      <c r="I20" s="62">
        <v>2020</v>
      </c>
      <c r="J20" s="62" t="s">
        <v>765</v>
      </c>
    </row>
    <row r="21" spans="1:10" ht="13.05" customHeight="1">
      <c r="A21" s="1091" t="s">
        <v>185</v>
      </c>
      <c r="B21" s="534">
        <v>78875.240988518388</v>
      </c>
      <c r="C21" s="534">
        <v>506707.7506809234</v>
      </c>
      <c r="D21" s="663">
        <v>-84.433780441975799</v>
      </c>
      <c r="E21" s="664">
        <v>76681.958366788123</v>
      </c>
      <c r="F21" s="664">
        <v>279850.42645252374</v>
      </c>
      <c r="G21" s="663">
        <v>-72.598948896082121</v>
      </c>
      <c r="H21" s="534">
        <v>2193.282621734872</v>
      </c>
      <c r="I21" s="534">
        <v>226857.32422765379</v>
      </c>
      <c r="J21" s="663">
        <v>-99.033188534158199</v>
      </c>
    </row>
    <row r="22" spans="1:10" ht="13.05" customHeight="1">
      <c r="A22" s="1092" t="s">
        <v>186</v>
      </c>
      <c r="B22" s="535">
        <v>105401.70548165876</v>
      </c>
      <c r="C22" s="535">
        <v>467959.49473018182</v>
      </c>
      <c r="D22" s="670">
        <v>-77.476318641118354</v>
      </c>
      <c r="E22" s="1093">
        <v>103940.65757387558</v>
      </c>
      <c r="F22" s="1093">
        <v>274553.13603658101</v>
      </c>
      <c r="G22" s="670">
        <v>-62.141879319117777</v>
      </c>
      <c r="H22" s="535">
        <v>1461.0479077814678</v>
      </c>
      <c r="I22" s="535">
        <v>193406.35869337028</v>
      </c>
      <c r="J22" s="670">
        <v>-99.2445709036393</v>
      </c>
    </row>
    <row r="23" spans="1:10" ht="13.05" customHeight="1">
      <c r="A23" s="1092" t="s">
        <v>187</v>
      </c>
      <c r="B23" s="535">
        <v>206935.75970726385</v>
      </c>
      <c r="C23" s="535">
        <v>236640.48191049419</v>
      </c>
      <c r="D23" s="670">
        <v>-12.55267989796679</v>
      </c>
      <c r="E23" s="1093">
        <v>205197.06136638825</v>
      </c>
      <c r="F23" s="1093">
        <v>158187.05886386533</v>
      </c>
      <c r="G23" s="670">
        <v>29.717982520289098</v>
      </c>
      <c r="H23" s="535">
        <v>1738.698340874799</v>
      </c>
      <c r="I23" s="535">
        <v>78453.423046485841</v>
      </c>
      <c r="J23" s="670">
        <v>-97.783782691235061</v>
      </c>
    </row>
    <row r="24" spans="1:10" ht="13.05" customHeight="1">
      <c r="A24" s="1092" t="s">
        <v>188</v>
      </c>
      <c r="B24" s="535">
        <v>223078.85700236569</v>
      </c>
      <c r="C24" s="535">
        <v>3601.1396196013629</v>
      </c>
      <c r="D24" s="670">
        <v>6094.6739245578028</v>
      </c>
      <c r="E24" s="1093">
        <v>220960.30051869832</v>
      </c>
      <c r="F24" s="1093">
        <v>3183.1396196013898</v>
      </c>
      <c r="G24" s="670">
        <v>6841.5836854296758</v>
      </c>
      <c r="H24" s="535">
        <v>2118.556483662112</v>
      </c>
      <c r="I24" s="535">
        <v>418.00000000000017</v>
      </c>
      <c r="J24" s="670">
        <v>406.83169465600741</v>
      </c>
    </row>
    <row r="25" spans="1:10" ht="13.05" customHeight="1">
      <c r="A25" s="1092" t="s">
        <v>189</v>
      </c>
      <c r="B25" s="535">
        <v>310874.26739507914</v>
      </c>
      <c r="C25" s="535">
        <v>7365.0648836734445</v>
      </c>
      <c r="D25" s="670">
        <v>4120.930464363073</v>
      </c>
      <c r="E25" s="1093">
        <v>308193.51133030804</v>
      </c>
      <c r="F25" s="1093">
        <v>7158.0648836734263</v>
      </c>
      <c r="G25" s="670">
        <v>4205.5422986351459</v>
      </c>
      <c r="H25" s="535">
        <v>2680.7560647784994</v>
      </c>
      <c r="I25" s="535">
        <v>207.00000000000003</v>
      </c>
      <c r="J25" s="670">
        <v>1195.0512390234294</v>
      </c>
    </row>
    <row r="26" spans="1:10" ht="13.05" customHeight="1">
      <c r="A26" s="1092" t="s">
        <v>190</v>
      </c>
      <c r="B26" s="535">
        <v>394774.57879708358</v>
      </c>
      <c r="C26" s="535">
        <v>13029.468636561274</v>
      </c>
      <c r="D26" s="670">
        <v>2929.8593888113624</v>
      </c>
      <c r="E26" s="1093">
        <v>391178.45215271873</v>
      </c>
      <c r="F26" s="1093">
        <v>12391.468636561367</v>
      </c>
      <c r="G26" s="670">
        <v>3056.8368820991564</v>
      </c>
      <c r="H26" s="535">
        <v>3596.1266443663903</v>
      </c>
      <c r="I26" s="535">
        <v>637.99999999999909</v>
      </c>
      <c r="J26" s="670">
        <v>463.65621385053225</v>
      </c>
    </row>
    <row r="27" spans="1:10" ht="13.05" customHeight="1">
      <c r="A27" s="1092" t="s">
        <v>191</v>
      </c>
      <c r="B27" s="535">
        <v>453617.0308379723</v>
      </c>
      <c r="C27" s="535">
        <v>16448.322208726571</v>
      </c>
      <c r="D27" s="670">
        <v>2657.8316200378672</v>
      </c>
      <c r="E27" s="1093">
        <v>448687.17245799856</v>
      </c>
      <c r="F27" s="1093">
        <v>15442.322208726764</v>
      </c>
      <c r="G27" s="670">
        <v>2805.5679993805365</v>
      </c>
      <c r="H27" s="535">
        <v>4929.8583799504404</v>
      </c>
      <c r="I27" s="535">
        <v>1005.9999999999973</v>
      </c>
      <c r="J27" s="670">
        <v>390.04556460740093</v>
      </c>
    </row>
    <row r="28" spans="1:10" ht="13.05" customHeight="1">
      <c r="A28" s="1092" t="s">
        <v>192</v>
      </c>
      <c r="B28" s="535">
        <v>369671.36887083622</v>
      </c>
      <c r="C28" s="535">
        <v>16916.962060960337</v>
      </c>
      <c r="D28" s="670">
        <v>2085.2113135841059</v>
      </c>
      <c r="E28" s="1093">
        <v>362836.80955437</v>
      </c>
      <c r="F28" s="1093">
        <v>15907.962060960132</v>
      </c>
      <c r="G28" s="670">
        <v>2180.8503576005564</v>
      </c>
      <c r="H28" s="535">
        <v>6834.5593164801776</v>
      </c>
      <c r="I28" s="535">
        <v>1008.9999999999923</v>
      </c>
      <c r="J28" s="670">
        <v>577.359694398437</v>
      </c>
    </row>
    <row r="29" spans="1:10" ht="13.05" customHeight="1">
      <c r="A29" s="1092" t="s">
        <v>766</v>
      </c>
      <c r="B29" s="535">
        <v>244849.72548249995</v>
      </c>
      <c r="C29" s="535">
        <v>11885.155688949559</v>
      </c>
      <c r="D29" s="670">
        <v>1960.1305686736059</v>
      </c>
      <c r="E29" s="1093">
        <v>240553.13478169159</v>
      </c>
      <c r="F29" s="1093">
        <v>11018.155688949315</v>
      </c>
      <c r="G29" s="670">
        <v>2083.2431994308713</v>
      </c>
      <c r="H29" s="535">
        <v>4296.5907008091181</v>
      </c>
      <c r="I29" s="535">
        <v>866.99999999999977</v>
      </c>
      <c r="J29" s="670">
        <v>395.56986168501948</v>
      </c>
    </row>
    <row r="30" spans="1:10" ht="13.05" customHeight="1">
      <c r="A30" s="1092" t="s">
        <v>194</v>
      </c>
      <c r="B30" s="535">
        <v>256929.77156879471</v>
      </c>
      <c r="C30" s="535">
        <v>36009.470754619528</v>
      </c>
      <c r="D30" s="670">
        <v>613.506103212678</v>
      </c>
      <c r="E30" s="1093">
        <v>250165.38759679737</v>
      </c>
      <c r="F30" s="1093">
        <v>34977.470754618211</v>
      </c>
      <c r="G30" s="670">
        <v>615.21863130645909</v>
      </c>
      <c r="H30" s="535">
        <v>6764.3839719923053</v>
      </c>
      <c r="I30" s="535">
        <v>1031.9999999999982</v>
      </c>
      <c r="J30" s="670">
        <v>555.4635631775501</v>
      </c>
    </row>
    <row r="31" spans="1:10" ht="13.05" customHeight="1">
      <c r="A31" s="1092" t="s">
        <v>195</v>
      </c>
      <c r="B31" s="535">
        <v>292395.0044585935</v>
      </c>
      <c r="C31" s="535">
        <v>76662.345205266261</v>
      </c>
      <c r="D31" s="670">
        <v>281.40628710965609</v>
      </c>
      <c r="E31" s="1093">
        <v>279320.04951591115</v>
      </c>
      <c r="F31" s="1093">
        <v>75825.97477601486</v>
      </c>
      <c r="G31" s="670">
        <v>268.36987633987547</v>
      </c>
      <c r="H31" s="535">
        <v>13074.954942623035</v>
      </c>
      <c r="I31" s="535">
        <v>836.37042925278388</v>
      </c>
      <c r="J31" s="670">
        <v>1463.2971331021643</v>
      </c>
    </row>
    <row r="32" spans="1:10" ht="13.05" customHeight="1">
      <c r="A32" s="1092" t="s">
        <v>196</v>
      </c>
      <c r="B32" s="536">
        <v>389218.7819366692</v>
      </c>
      <c r="C32" s="536">
        <v>113090.00328380859</v>
      </c>
      <c r="D32" s="671">
        <v>244.16727441407261</v>
      </c>
      <c r="E32" s="665">
        <v>362881.18004975445</v>
      </c>
      <c r="F32" s="665">
        <v>109653.34396275942</v>
      </c>
      <c r="G32" s="671">
        <v>230.93489622441109</v>
      </c>
      <c r="H32" s="536">
        <v>26337.601886865803</v>
      </c>
      <c r="I32" s="536">
        <v>3436.6593210447286</v>
      </c>
      <c r="J32" s="671">
        <v>666.37220703212711</v>
      </c>
    </row>
    <row r="33" spans="1:10" ht="13.05" customHeight="1">
      <c r="A33" s="1095" t="s">
        <v>197</v>
      </c>
      <c r="B33" s="536">
        <v>3326622.0924852798</v>
      </c>
      <c r="C33" s="536">
        <v>1506315.6596533565</v>
      </c>
      <c r="D33" s="671">
        <v>120.8449517978738</v>
      </c>
      <c r="E33" s="665">
        <v>3250595.6752257315</v>
      </c>
      <c r="F33" s="665">
        <v>998148.52394372155</v>
      </c>
      <c r="G33" s="671">
        <v>225.66252388797895</v>
      </c>
      <c r="H33" s="536">
        <v>76026.417261922747</v>
      </c>
      <c r="I33" s="536">
        <v>508167.13571779197</v>
      </c>
      <c r="J33" s="671">
        <v>-85.03909207852756</v>
      </c>
    </row>
    <row r="34" spans="1:10" ht="13.5" customHeight="1">
      <c r="A34" s="1419" t="s">
        <v>768</v>
      </c>
      <c r="B34" s="1417" t="s">
        <v>197</v>
      </c>
      <c r="C34" s="1418"/>
      <c r="D34" s="272" t="s">
        <v>482</v>
      </c>
      <c r="E34" s="1417" t="s">
        <v>208</v>
      </c>
      <c r="F34" s="1418" t="s">
        <v>208</v>
      </c>
      <c r="G34" s="272" t="s">
        <v>482</v>
      </c>
      <c r="H34" s="1417" t="s">
        <v>209</v>
      </c>
      <c r="I34" s="1418" t="s">
        <v>209</v>
      </c>
      <c r="J34" s="272" t="s">
        <v>482</v>
      </c>
    </row>
    <row r="35" spans="1:10" ht="13.5" customHeight="1">
      <c r="A35" s="1387"/>
      <c r="B35" s="62">
        <v>2021</v>
      </c>
      <c r="C35" s="62">
        <v>2020</v>
      </c>
      <c r="D35" s="62" t="s">
        <v>765</v>
      </c>
      <c r="E35" s="62">
        <v>2021</v>
      </c>
      <c r="F35" s="62">
        <v>2020</v>
      </c>
      <c r="G35" s="62" t="s">
        <v>765</v>
      </c>
      <c r="H35" s="62">
        <v>2021</v>
      </c>
      <c r="I35" s="62">
        <v>2020</v>
      </c>
      <c r="J35" s="62" t="s">
        <v>765</v>
      </c>
    </row>
    <row r="36" spans="1:10" ht="13.05" customHeight="1">
      <c r="A36" s="1091" t="s">
        <v>185</v>
      </c>
      <c r="B36" s="534">
        <v>3987.5694267868112</v>
      </c>
      <c r="C36" s="534">
        <v>113795.75005694163</v>
      </c>
      <c r="D36" s="663">
        <v>-96.495853821613281</v>
      </c>
      <c r="E36" s="664">
        <v>3981.2191144945309</v>
      </c>
      <c r="F36" s="664">
        <v>96555.132882741367</v>
      </c>
      <c r="G36" s="663">
        <v>-95.876740059661657</v>
      </c>
      <c r="H36" s="534">
        <v>6.3503122922792237</v>
      </c>
      <c r="I36" s="534">
        <v>17240.617174221377</v>
      </c>
      <c r="J36" s="663">
        <v>-99.963166560523291</v>
      </c>
    </row>
    <row r="37" spans="1:10" ht="13.05" customHeight="1">
      <c r="A37" s="1092" t="s">
        <v>186</v>
      </c>
      <c r="B37" s="535">
        <v>7347.1621976189399</v>
      </c>
      <c r="C37" s="535">
        <v>110477.54241714813</v>
      </c>
      <c r="D37" s="670">
        <v>-93.349632842232268</v>
      </c>
      <c r="E37" s="1093">
        <v>7337.0552184155758</v>
      </c>
      <c r="F37" s="1093">
        <v>98034.85603038469</v>
      </c>
      <c r="G37" s="670">
        <v>-92.515870869294133</v>
      </c>
      <c r="H37" s="535">
        <v>10.106979203364059</v>
      </c>
      <c r="I37" s="535">
        <v>12442.686386781626</v>
      </c>
      <c r="J37" s="670">
        <v>-99.918771727509736</v>
      </c>
    </row>
    <row r="38" spans="1:10" ht="13.05" customHeight="1">
      <c r="A38" s="1092" t="s">
        <v>187</v>
      </c>
      <c r="B38" s="535">
        <v>15132.004458550235</v>
      </c>
      <c r="C38" s="535">
        <v>56725.270591301189</v>
      </c>
      <c r="D38" s="670">
        <v>-73.324050637722777</v>
      </c>
      <c r="E38" s="1093">
        <v>15129.483725949502</v>
      </c>
      <c r="F38" s="1093">
        <v>52015.316010637114</v>
      </c>
      <c r="G38" s="670">
        <v>-70.913406115122839</v>
      </c>
      <c r="H38" s="535">
        <v>2.5207326007326007</v>
      </c>
      <c r="I38" s="535">
        <v>4709.9545806675496</v>
      </c>
      <c r="J38" s="670">
        <v>-99.946480745035643</v>
      </c>
    </row>
    <row r="39" spans="1:10" ht="13.05" customHeight="1">
      <c r="A39" s="1092" t="s">
        <v>188</v>
      </c>
      <c r="B39" s="535">
        <v>41915.864111412746</v>
      </c>
      <c r="C39" s="535">
        <v>306.47714973053024</v>
      </c>
      <c r="D39" s="670">
        <v>13576.668602624122</v>
      </c>
      <c r="E39" s="1093">
        <v>41912.007375169851</v>
      </c>
      <c r="F39" s="1093">
        <v>306.47714973053024</v>
      </c>
      <c r="G39" s="670">
        <v>13575.410193556338</v>
      </c>
      <c r="H39" s="535">
        <v>3.8567362428842498</v>
      </c>
      <c r="I39" s="535">
        <v>0</v>
      </c>
      <c r="J39" s="973" t="s">
        <v>147</v>
      </c>
    </row>
    <row r="40" spans="1:10" ht="13.05" customHeight="1">
      <c r="A40" s="1092" t="s">
        <v>189</v>
      </c>
      <c r="B40" s="535">
        <v>73234.568355973985</v>
      </c>
      <c r="C40" s="535">
        <v>603.08530499513336</v>
      </c>
      <c r="D40" s="670">
        <v>12043.318324853723</v>
      </c>
      <c r="E40" s="1093">
        <v>73215.125252504804</v>
      </c>
      <c r="F40" s="1093">
        <v>603.08530499513336</v>
      </c>
      <c r="G40" s="670">
        <v>12040.094385668313</v>
      </c>
      <c r="H40" s="535">
        <v>19.443103469158952</v>
      </c>
      <c r="I40" s="535">
        <v>0</v>
      </c>
      <c r="J40" s="973" t="s">
        <v>147</v>
      </c>
    </row>
    <row r="41" spans="1:10" ht="13.05" customHeight="1">
      <c r="A41" s="1092" t="s">
        <v>190</v>
      </c>
      <c r="B41" s="535">
        <v>104348.63756816565</v>
      </c>
      <c r="C41" s="535">
        <v>1068.3970962769492</v>
      </c>
      <c r="D41" s="670">
        <v>9666.8402443052364</v>
      </c>
      <c r="E41" s="1093">
        <v>104346.44555842267</v>
      </c>
      <c r="F41" s="1093">
        <v>1068.3970962769492</v>
      </c>
      <c r="G41" s="670">
        <v>9666.635076231436</v>
      </c>
      <c r="H41" s="535">
        <v>2.1920097429909475</v>
      </c>
      <c r="I41" s="535">
        <v>0</v>
      </c>
      <c r="J41" s="973" t="s">
        <v>147</v>
      </c>
    </row>
    <row r="42" spans="1:10" ht="13.05" customHeight="1">
      <c r="A42" s="1092" t="s">
        <v>191</v>
      </c>
      <c r="B42" s="535">
        <v>115946.808463429</v>
      </c>
      <c r="C42" s="535">
        <v>1349.4612585353041</v>
      </c>
      <c r="D42" s="670">
        <v>8492.0813013392381</v>
      </c>
      <c r="E42" s="1093">
        <v>115927.67930111398</v>
      </c>
      <c r="F42" s="1093">
        <v>1349.4612585353041</v>
      </c>
      <c r="G42" s="670">
        <v>8490.6637606581662</v>
      </c>
      <c r="H42" s="535">
        <v>19.129162315040052</v>
      </c>
      <c r="I42" s="535">
        <v>0</v>
      </c>
      <c r="J42" s="973" t="s">
        <v>147</v>
      </c>
    </row>
    <row r="43" spans="1:10" ht="13.05" customHeight="1">
      <c r="A43" s="1092" t="s">
        <v>192</v>
      </c>
      <c r="B43" s="535">
        <v>98704.660444656081</v>
      </c>
      <c r="C43" s="535">
        <v>1342.0954432122126</v>
      </c>
      <c r="D43" s="670">
        <v>7254.5187075826216</v>
      </c>
      <c r="E43" s="1093">
        <v>98644.73795679558</v>
      </c>
      <c r="F43" s="1093">
        <v>1342.0954432122126</v>
      </c>
      <c r="G43" s="670">
        <v>7250.053862093162</v>
      </c>
      <c r="H43" s="535">
        <v>59.922487860439745</v>
      </c>
      <c r="I43" s="535">
        <v>0</v>
      </c>
      <c r="J43" s="973" t="s">
        <v>147</v>
      </c>
    </row>
    <row r="44" spans="1:10" ht="13.05" customHeight="1">
      <c r="A44" s="1092" t="s">
        <v>766</v>
      </c>
      <c r="B44" s="535">
        <v>77242.912658257497</v>
      </c>
      <c r="C44" s="535">
        <v>1095.7993659871456</v>
      </c>
      <c r="D44" s="670">
        <v>6949.0014007877789</v>
      </c>
      <c r="E44" s="1093">
        <v>77151.328975180804</v>
      </c>
      <c r="F44" s="1093">
        <v>1095.7993659871456</v>
      </c>
      <c r="G44" s="670">
        <v>6940.6436953610937</v>
      </c>
      <c r="H44" s="535">
        <v>91.58368307683179</v>
      </c>
      <c r="I44" s="535">
        <v>0</v>
      </c>
      <c r="J44" s="973" t="s">
        <v>147</v>
      </c>
    </row>
    <row r="45" spans="1:10" ht="13.05" customHeight="1">
      <c r="A45" s="1092" t="s">
        <v>194</v>
      </c>
      <c r="B45" s="535">
        <v>84549.244966140992</v>
      </c>
      <c r="C45" s="535">
        <v>11249.096019196935</v>
      </c>
      <c r="D45" s="670">
        <v>651.60923883888142</v>
      </c>
      <c r="E45" s="1093">
        <v>84359.405870584465</v>
      </c>
      <c r="F45" s="1093">
        <v>11249.096019196935</v>
      </c>
      <c r="G45" s="670">
        <v>649.92164460701986</v>
      </c>
      <c r="H45" s="535">
        <v>189.83909555627619</v>
      </c>
      <c r="I45" s="535">
        <v>0</v>
      </c>
      <c r="J45" s="973" t="s">
        <v>147</v>
      </c>
    </row>
    <row r="46" spans="1:10" ht="13.05" customHeight="1">
      <c r="A46" s="1092" t="s">
        <v>195</v>
      </c>
      <c r="B46" s="535">
        <v>89809.530791716563</v>
      </c>
      <c r="C46" s="535">
        <v>28487.360511230403</v>
      </c>
      <c r="D46" s="670">
        <v>215.26097602588169</v>
      </c>
      <c r="E46" s="1093">
        <v>87153.300089368917</v>
      </c>
      <c r="F46" s="1093">
        <v>28487.360511230403</v>
      </c>
      <c r="G46" s="670">
        <v>205.93673308206627</v>
      </c>
      <c r="H46" s="535">
        <v>2656.2307023473932</v>
      </c>
      <c r="I46" s="535">
        <v>0</v>
      </c>
      <c r="J46" s="973" t="s">
        <v>147</v>
      </c>
    </row>
    <row r="47" spans="1:10" ht="13.05" customHeight="1">
      <c r="A47" s="1092" t="s">
        <v>196</v>
      </c>
      <c r="B47" s="536">
        <v>101428.35447697999</v>
      </c>
      <c r="C47" s="536">
        <v>3762.331851711212</v>
      </c>
      <c r="D47" s="671">
        <v>2595.8906995630273</v>
      </c>
      <c r="E47" s="665">
        <v>98500.029165660031</v>
      </c>
      <c r="F47" s="665">
        <v>3735.6788510231777</v>
      </c>
      <c r="G47" s="671">
        <v>2536.7370722641626</v>
      </c>
      <c r="H47" s="536">
        <v>2928.3253113191367</v>
      </c>
      <c r="I47" s="536">
        <v>26.653000688037967</v>
      </c>
      <c r="J47" s="671">
        <v>10886.850394797715</v>
      </c>
    </row>
    <row r="48" spans="1:10" ht="13.05" customHeight="1">
      <c r="A48" s="1095" t="s">
        <v>197</v>
      </c>
      <c r="B48" s="536">
        <v>813647.31791980716</v>
      </c>
      <c r="C48" s="536">
        <v>330262.66706633684</v>
      </c>
      <c r="D48" s="671">
        <v>146.36369746156541</v>
      </c>
      <c r="E48" s="665">
        <v>807657.81760372932</v>
      </c>
      <c r="F48" s="665">
        <v>295842.75592386024</v>
      </c>
      <c r="G48" s="671">
        <v>173.00239787233212</v>
      </c>
      <c r="H48" s="536">
        <v>5989.5003160265451</v>
      </c>
      <c r="I48" s="536">
        <v>34419.911142358949</v>
      </c>
      <c r="J48" s="671">
        <v>-82.598733938462871</v>
      </c>
    </row>
    <row r="49" spans="1:10" ht="13.5" customHeight="1">
      <c r="A49" s="1419" t="s">
        <v>769</v>
      </c>
      <c r="B49" s="1417" t="s">
        <v>197</v>
      </c>
      <c r="C49" s="1418"/>
      <c r="D49" s="272" t="s">
        <v>482</v>
      </c>
      <c r="E49" s="1417" t="s">
        <v>208</v>
      </c>
      <c r="F49" s="1418" t="s">
        <v>208</v>
      </c>
      <c r="G49" s="272" t="s">
        <v>482</v>
      </c>
      <c r="H49" s="1417" t="s">
        <v>209</v>
      </c>
      <c r="I49" s="1418" t="s">
        <v>209</v>
      </c>
      <c r="J49" s="272" t="s">
        <v>482</v>
      </c>
    </row>
    <row r="50" spans="1:10" ht="13.5" customHeight="1">
      <c r="A50" s="1387" t="s">
        <v>770</v>
      </c>
      <c r="B50" s="62">
        <v>2021</v>
      </c>
      <c r="C50" s="62">
        <v>2020</v>
      </c>
      <c r="D50" s="62" t="s">
        <v>765</v>
      </c>
      <c r="E50" s="62">
        <v>2021</v>
      </c>
      <c r="F50" s="62">
        <v>2020</v>
      </c>
      <c r="G50" s="62" t="s">
        <v>765</v>
      </c>
      <c r="H50" s="62">
        <v>2021</v>
      </c>
      <c r="I50" s="62">
        <v>2020</v>
      </c>
      <c r="J50" s="62" t="s">
        <v>765</v>
      </c>
    </row>
    <row r="51" spans="1:10" ht="13.05" customHeight="1">
      <c r="A51" s="1091" t="s">
        <v>185</v>
      </c>
      <c r="B51" s="534">
        <v>67932.574803519135</v>
      </c>
      <c r="C51" s="534">
        <v>247638.75630289907</v>
      </c>
      <c r="D51" s="663">
        <v>-72.567874343373191</v>
      </c>
      <c r="E51" s="664">
        <v>66309.984526631815</v>
      </c>
      <c r="F51" s="664">
        <v>200004.08999169155</v>
      </c>
      <c r="G51" s="663">
        <v>-66.845685741033378</v>
      </c>
      <c r="H51" s="534">
        <v>1622.5902768883184</v>
      </c>
      <c r="I51" s="534">
        <v>47634.666311214205</v>
      </c>
      <c r="J51" s="663">
        <v>-96.593677666833315</v>
      </c>
    </row>
    <row r="52" spans="1:10" ht="13.05" customHeight="1">
      <c r="A52" s="1092" t="s">
        <v>186</v>
      </c>
      <c r="B52" s="535">
        <v>93997.189314616335</v>
      </c>
      <c r="C52" s="535">
        <v>239510.24169413347</v>
      </c>
      <c r="D52" s="670">
        <v>-60.754417577409711</v>
      </c>
      <c r="E52" s="1093">
        <v>93805.736920239462</v>
      </c>
      <c r="F52" s="1093">
        <v>201544.33742438865</v>
      </c>
      <c r="G52" s="670">
        <v>-53.456525686100399</v>
      </c>
      <c r="H52" s="535">
        <v>191.45239437689523</v>
      </c>
      <c r="I52" s="535">
        <v>37965.904269838604</v>
      </c>
      <c r="J52" s="670">
        <v>-99.495725446136703</v>
      </c>
    </row>
    <row r="53" spans="1:10" ht="13.05" customHeight="1">
      <c r="A53" s="1092" t="s">
        <v>187</v>
      </c>
      <c r="B53" s="535">
        <v>172908.43266214177</v>
      </c>
      <c r="C53" s="535">
        <v>127608.14674795988</v>
      </c>
      <c r="D53" s="670">
        <v>35.499524966579862</v>
      </c>
      <c r="E53" s="1093">
        <v>172806.6653878474</v>
      </c>
      <c r="F53" s="1093">
        <v>114818.76299771515</v>
      </c>
      <c r="G53" s="670">
        <v>50.503855708048519</v>
      </c>
      <c r="H53" s="535">
        <v>101.76727429433299</v>
      </c>
      <c r="I53" s="535">
        <v>12789.383750262652</v>
      </c>
      <c r="J53" s="670">
        <v>-99.204283206434837</v>
      </c>
    </row>
    <row r="54" spans="1:10" ht="13.05" customHeight="1">
      <c r="A54" s="1092" t="s">
        <v>188</v>
      </c>
      <c r="B54" s="535">
        <v>181313.10868461494</v>
      </c>
      <c r="C54" s="535">
        <v>638.27933749874774</v>
      </c>
      <c r="D54" s="670">
        <v>28306.545227538511</v>
      </c>
      <c r="E54" s="1093">
        <v>181153.39034831122</v>
      </c>
      <c r="F54" s="1093">
        <v>638.27933749874774</v>
      </c>
      <c r="G54" s="670">
        <v>28281.521961560695</v>
      </c>
      <c r="H54" s="535">
        <v>159.71833630413829</v>
      </c>
      <c r="I54" s="535">
        <v>0</v>
      </c>
      <c r="J54" s="973" t="s">
        <v>147</v>
      </c>
    </row>
    <row r="55" spans="1:10" ht="13.05" customHeight="1">
      <c r="A55" s="1092" t="s">
        <v>189</v>
      </c>
      <c r="B55" s="535">
        <v>219596.81617763778</v>
      </c>
      <c r="C55" s="535">
        <v>1193.3966202813731</v>
      </c>
      <c r="D55" s="670">
        <v>18300.991962409138</v>
      </c>
      <c r="E55" s="1093">
        <v>219543.01183544839</v>
      </c>
      <c r="F55" s="1093">
        <v>1193.3966202813731</v>
      </c>
      <c r="G55" s="670">
        <v>18296.483457753184</v>
      </c>
      <c r="H55" s="535">
        <v>53.804342189250953</v>
      </c>
      <c r="I55" s="535">
        <v>0</v>
      </c>
      <c r="J55" s="973" t="s">
        <v>147</v>
      </c>
    </row>
    <row r="56" spans="1:10" ht="13.05" customHeight="1">
      <c r="A56" s="1092" t="s">
        <v>190</v>
      </c>
      <c r="B56" s="535">
        <v>264897.59783130785</v>
      </c>
      <c r="C56" s="535">
        <v>2079.2832358690689</v>
      </c>
      <c r="D56" s="670">
        <v>12639.851563348453</v>
      </c>
      <c r="E56" s="1093">
        <v>264838.40878111543</v>
      </c>
      <c r="F56" s="1093">
        <v>2079.2832358690689</v>
      </c>
      <c r="G56" s="670">
        <v>12637.004954999413</v>
      </c>
      <c r="H56" s="535">
        <v>59.189050192139121</v>
      </c>
      <c r="I56" s="535">
        <v>0</v>
      </c>
      <c r="J56" s="973" t="s">
        <v>147</v>
      </c>
    </row>
    <row r="57" spans="1:10" ht="13.05" customHeight="1">
      <c r="A57" s="1092" t="s">
        <v>191</v>
      </c>
      <c r="B57" s="535">
        <v>287200.52680164948</v>
      </c>
      <c r="C57" s="535">
        <v>2777.793044831677</v>
      </c>
      <c r="D57" s="670">
        <v>10239.162139382945</v>
      </c>
      <c r="E57" s="1093">
        <v>286852.07696664071</v>
      </c>
      <c r="F57" s="1093">
        <v>2777.793044831677</v>
      </c>
      <c r="G57" s="670">
        <v>10226.618014266891</v>
      </c>
      <c r="H57" s="535">
        <v>348.44983500830131</v>
      </c>
      <c r="I57" s="535">
        <v>0</v>
      </c>
      <c r="J57" s="973" t="s">
        <v>147</v>
      </c>
    </row>
    <row r="58" spans="1:10" ht="13.05" customHeight="1">
      <c r="A58" s="1092" t="s">
        <v>192</v>
      </c>
      <c r="B58" s="535">
        <v>237283.17693494612</v>
      </c>
      <c r="C58" s="535">
        <v>2547.4897635463453</v>
      </c>
      <c r="D58" s="670">
        <v>9214.3917722607694</v>
      </c>
      <c r="E58" s="1093">
        <v>235197.2171887205</v>
      </c>
      <c r="F58" s="1093">
        <v>2547.4897635463453</v>
      </c>
      <c r="G58" s="670">
        <v>9132.5088231681002</v>
      </c>
      <c r="H58" s="535">
        <v>2085.9597462256347</v>
      </c>
      <c r="I58" s="535">
        <v>0</v>
      </c>
      <c r="J58" s="973" t="s">
        <v>147</v>
      </c>
    </row>
    <row r="59" spans="1:10" ht="13.05" customHeight="1">
      <c r="A59" s="1092" t="s">
        <v>766</v>
      </c>
      <c r="B59" s="535">
        <v>175309.85502147386</v>
      </c>
      <c r="C59" s="535">
        <v>2555.5896989330076</v>
      </c>
      <c r="D59" s="670">
        <v>6759.8591978465111</v>
      </c>
      <c r="E59" s="1093">
        <v>173853.55995398335</v>
      </c>
      <c r="F59" s="1093">
        <v>2555.5896989330076</v>
      </c>
      <c r="G59" s="670">
        <v>6702.8745000251602</v>
      </c>
      <c r="H59" s="535">
        <v>1456.2950674874639</v>
      </c>
      <c r="I59" s="535">
        <v>0</v>
      </c>
      <c r="J59" s="973" t="s">
        <v>147</v>
      </c>
    </row>
    <row r="60" spans="1:10" ht="13.05" customHeight="1">
      <c r="A60" s="1092" t="s">
        <v>194</v>
      </c>
      <c r="B60" s="535">
        <v>193484.25219953308</v>
      </c>
      <c r="C60" s="535">
        <v>23838.788168781124</v>
      </c>
      <c r="D60" s="670">
        <v>711.63627458595738</v>
      </c>
      <c r="E60" s="1093">
        <v>189283.47747081524</v>
      </c>
      <c r="F60" s="1093">
        <v>23838.788168781124</v>
      </c>
      <c r="G60" s="670">
        <v>694.01467948231402</v>
      </c>
      <c r="H60" s="535">
        <v>4200.774728719819</v>
      </c>
      <c r="I60" s="535">
        <v>0</v>
      </c>
      <c r="J60" s="973" t="s">
        <v>147</v>
      </c>
    </row>
    <row r="61" spans="1:10" ht="13.05" customHeight="1">
      <c r="A61" s="1092" t="s">
        <v>195</v>
      </c>
      <c r="B61" s="535">
        <v>206353.96133754245</v>
      </c>
      <c r="C61" s="535">
        <v>64594.473776290564</v>
      </c>
      <c r="D61" s="670">
        <v>219.46070503214594</v>
      </c>
      <c r="E61" s="1093">
        <v>193584.32724395144</v>
      </c>
      <c r="F61" s="1093">
        <v>64564.44674926353</v>
      </c>
      <c r="G61" s="670">
        <v>199.83115629525562</v>
      </c>
      <c r="H61" s="535">
        <v>12769.634093637989</v>
      </c>
      <c r="I61" s="535">
        <v>30.027027027027028</v>
      </c>
      <c r="J61" s="670">
        <v>42427.134245239031</v>
      </c>
    </row>
    <row r="62" spans="1:10" ht="13.05" customHeight="1">
      <c r="A62" s="1092" t="s">
        <v>196</v>
      </c>
      <c r="B62" s="536">
        <v>240637.44021006566</v>
      </c>
      <c r="C62" s="536">
        <v>92326.181182800326</v>
      </c>
      <c r="D62" s="671">
        <v>160.63835536922934</v>
      </c>
      <c r="E62" s="665">
        <v>221679.72426487433</v>
      </c>
      <c r="F62" s="665">
        <v>89936.32472116813</v>
      </c>
      <c r="G62" s="671">
        <v>146.48519377699012</v>
      </c>
      <c r="H62" s="536">
        <v>18957.715945184216</v>
      </c>
      <c r="I62" s="536">
        <v>2389.8564616291233</v>
      </c>
      <c r="J62" s="671">
        <v>693.25751356050375</v>
      </c>
    </row>
    <row r="63" spans="1:10" ht="13.05" customHeight="1">
      <c r="A63" s="1095" t="s">
        <v>197</v>
      </c>
      <c r="B63" s="536">
        <v>2340914.9319791282</v>
      </c>
      <c r="C63" s="536">
        <v>807308.41957338026</v>
      </c>
      <c r="D63" s="671">
        <v>189.96538066779704</v>
      </c>
      <c r="E63" s="665">
        <v>2298907.5808885237</v>
      </c>
      <c r="F63" s="665">
        <v>706498.58175379306</v>
      </c>
      <c r="G63" s="671">
        <v>225.39450754193692</v>
      </c>
      <c r="H63" s="536">
        <v>42007.351090508448</v>
      </c>
      <c r="I63" s="536">
        <v>100809.83781997516</v>
      </c>
      <c r="J63" s="671">
        <v>-58.330107458832934</v>
      </c>
    </row>
    <row r="64" spans="1:10" ht="13.5" customHeight="1">
      <c r="A64" s="1419" t="s">
        <v>771</v>
      </c>
      <c r="B64" s="1417" t="s">
        <v>197</v>
      </c>
      <c r="C64" s="1418"/>
      <c r="D64" s="272" t="s">
        <v>482</v>
      </c>
      <c r="E64" s="1417" t="s">
        <v>208</v>
      </c>
      <c r="F64" s="1418" t="s">
        <v>208</v>
      </c>
      <c r="G64" s="272" t="s">
        <v>482</v>
      </c>
      <c r="H64" s="1417" t="s">
        <v>209</v>
      </c>
      <c r="I64" s="1418" t="s">
        <v>209</v>
      </c>
      <c r="J64" s="272" t="s">
        <v>482</v>
      </c>
    </row>
    <row r="65" spans="1:10" ht="13.5" customHeight="1">
      <c r="A65" s="1387"/>
      <c r="B65" s="62">
        <v>2021</v>
      </c>
      <c r="C65" s="62">
        <v>2020</v>
      </c>
      <c r="D65" s="62" t="s">
        <v>765</v>
      </c>
      <c r="E65" s="62">
        <v>2021</v>
      </c>
      <c r="F65" s="62">
        <v>2020</v>
      </c>
      <c r="G65" s="62" t="s">
        <v>765</v>
      </c>
      <c r="H65" s="62">
        <v>2021</v>
      </c>
      <c r="I65" s="62">
        <v>2020</v>
      </c>
      <c r="J65" s="62" t="s">
        <v>765</v>
      </c>
    </row>
    <row r="66" spans="1:10" ht="13.05" customHeight="1">
      <c r="A66" s="1091" t="s">
        <v>185</v>
      </c>
      <c r="B66" s="534">
        <v>67029.480797576733</v>
      </c>
      <c r="C66" s="534">
        <v>243085.81963975952</v>
      </c>
      <c r="D66" s="663">
        <v>-72.425589901989795</v>
      </c>
      <c r="E66" s="664">
        <v>65406.890520688859</v>
      </c>
      <c r="F66" s="664">
        <v>196051.81660412549</v>
      </c>
      <c r="G66" s="663">
        <v>-66.637957426958877</v>
      </c>
      <c r="H66" s="534">
        <v>1622.5902768883184</v>
      </c>
      <c r="I66" s="534">
        <v>47034.003035637972</v>
      </c>
      <c r="J66" s="663">
        <v>-96.550176102045</v>
      </c>
    </row>
    <row r="67" spans="1:10" ht="13.05" customHeight="1">
      <c r="A67" s="1092" t="s">
        <v>186</v>
      </c>
      <c r="B67" s="535">
        <v>92611.098552721553</v>
      </c>
      <c r="C67" s="535">
        <v>234822.56125335113</v>
      </c>
      <c r="D67" s="670">
        <v>-60.561243324144208</v>
      </c>
      <c r="E67" s="1093">
        <v>92419.646158344709</v>
      </c>
      <c r="F67" s="1093">
        <v>197505.89686471765</v>
      </c>
      <c r="G67" s="670">
        <v>-53.206639586235816</v>
      </c>
      <c r="H67" s="535">
        <v>191.45239437689523</v>
      </c>
      <c r="I67" s="535">
        <v>37316.66438873388</v>
      </c>
      <c r="J67" s="670">
        <v>-99.486952015907676</v>
      </c>
    </row>
    <row r="68" spans="1:10" ht="13.05" customHeight="1">
      <c r="A68" s="1092" t="s">
        <v>187</v>
      </c>
      <c r="B68" s="535">
        <v>170766.43280379017</v>
      </c>
      <c r="C68" s="535">
        <v>125352.73578518737</v>
      </c>
      <c r="D68" s="670">
        <v>36.228724274854819</v>
      </c>
      <c r="E68" s="1093">
        <v>170664.66552949575</v>
      </c>
      <c r="F68" s="1093">
        <v>112718.91392893778</v>
      </c>
      <c r="G68" s="670">
        <v>51.407301206866784</v>
      </c>
      <c r="H68" s="535">
        <v>101.76727429433299</v>
      </c>
      <c r="I68" s="535">
        <v>12633.82185626667</v>
      </c>
      <c r="J68" s="670">
        <v>-99.194485441918317</v>
      </c>
    </row>
    <row r="69" spans="1:10" ht="13.05" customHeight="1">
      <c r="A69" s="1092" t="s">
        <v>188</v>
      </c>
      <c r="B69" s="535">
        <v>178578.62598020837</v>
      </c>
      <c r="C69" s="535">
        <v>624.34644767615157</v>
      </c>
      <c r="D69" s="670">
        <v>28502.489314207982</v>
      </c>
      <c r="E69" s="1093">
        <v>178418.90764390459</v>
      </c>
      <c r="F69" s="1093">
        <v>624.34644767615157</v>
      </c>
      <c r="G69" s="670">
        <v>28476.907630048765</v>
      </c>
      <c r="H69" s="535">
        <v>159.71833630413829</v>
      </c>
      <c r="I69" s="535">
        <v>0</v>
      </c>
      <c r="J69" s="973" t="s">
        <v>147</v>
      </c>
    </row>
    <row r="70" spans="1:10" ht="13.05" customHeight="1">
      <c r="A70" s="1092" t="s">
        <v>189</v>
      </c>
      <c r="B70" s="535">
        <v>216412.90514709824</v>
      </c>
      <c r="C70" s="535">
        <v>1130.5441239678289</v>
      </c>
      <c r="D70" s="670">
        <v>19042.366985868881</v>
      </c>
      <c r="E70" s="1093">
        <v>216359.10080490896</v>
      </c>
      <c r="F70" s="1093">
        <v>1130.5441239678289</v>
      </c>
      <c r="G70" s="670">
        <v>19037.607831312362</v>
      </c>
      <c r="H70" s="535">
        <v>53.804342189250953</v>
      </c>
      <c r="I70" s="535">
        <v>0</v>
      </c>
      <c r="J70" s="973" t="s">
        <v>147</v>
      </c>
    </row>
    <row r="71" spans="1:10" ht="13.05" customHeight="1">
      <c r="A71" s="1092" t="s">
        <v>190</v>
      </c>
      <c r="B71" s="535">
        <v>261045.45911101351</v>
      </c>
      <c r="C71" s="535">
        <v>1988.1861391568975</v>
      </c>
      <c r="D71" s="670">
        <v>13029.829947497343</v>
      </c>
      <c r="E71" s="1093">
        <v>260986.27006082129</v>
      </c>
      <c r="F71" s="1093">
        <v>1988.1861391568975</v>
      </c>
      <c r="G71" s="670">
        <v>13026.852909833389</v>
      </c>
      <c r="H71" s="535">
        <v>59.189050192139121</v>
      </c>
      <c r="I71" s="535">
        <v>0</v>
      </c>
      <c r="J71" s="973" t="s">
        <v>147</v>
      </c>
    </row>
    <row r="72" spans="1:10" ht="13.05" customHeight="1">
      <c r="A72" s="1092" t="s">
        <v>191</v>
      </c>
      <c r="B72" s="535">
        <v>282735.58513138822</v>
      </c>
      <c r="C72" s="535">
        <v>2568.1089843712152</v>
      </c>
      <c r="D72" s="670">
        <v>10909.485456109418</v>
      </c>
      <c r="E72" s="1093">
        <v>282389.26752778428</v>
      </c>
      <c r="F72" s="1093">
        <v>2568.1089843712152</v>
      </c>
      <c r="G72" s="670">
        <v>10896.000140427275</v>
      </c>
      <c r="H72" s="535">
        <v>346.3176036033426</v>
      </c>
      <c r="I72" s="535">
        <v>0</v>
      </c>
      <c r="J72" s="973" t="s">
        <v>147</v>
      </c>
    </row>
    <row r="73" spans="1:10" ht="13.05" customHeight="1">
      <c r="A73" s="1092" t="s">
        <v>192</v>
      </c>
      <c r="B73" s="535">
        <v>232992.10292623169</v>
      </c>
      <c r="C73" s="535">
        <v>2453.0201760228056</v>
      </c>
      <c r="D73" s="670">
        <v>9398.1731175155892</v>
      </c>
      <c r="E73" s="1093">
        <v>230909.72366574575</v>
      </c>
      <c r="F73" s="1093">
        <v>2453.0201760228056</v>
      </c>
      <c r="G73" s="670">
        <v>9313.2826922006934</v>
      </c>
      <c r="H73" s="535">
        <v>2082.3792604853988</v>
      </c>
      <c r="I73" s="535">
        <v>0</v>
      </c>
      <c r="J73" s="973" t="s">
        <v>147</v>
      </c>
    </row>
    <row r="74" spans="1:10" ht="13.05" customHeight="1">
      <c r="A74" s="1092" t="s">
        <v>766</v>
      </c>
      <c r="B74" s="535">
        <v>172761.54749322278</v>
      </c>
      <c r="C74" s="535">
        <v>2479.2649839216897</v>
      </c>
      <c r="D74" s="670">
        <v>6868.2566653262438</v>
      </c>
      <c r="E74" s="1093">
        <v>171308.10778473306</v>
      </c>
      <c r="F74" s="1093">
        <v>2479.2649839216897</v>
      </c>
      <c r="G74" s="670">
        <v>6809.6328506910422</v>
      </c>
      <c r="H74" s="535">
        <v>1453.4397084864233</v>
      </c>
      <c r="I74" s="535">
        <v>0</v>
      </c>
      <c r="J74" s="973" t="s">
        <v>147</v>
      </c>
    </row>
    <row r="75" spans="1:10" ht="13.05" customHeight="1">
      <c r="A75" s="1092" t="s">
        <v>194</v>
      </c>
      <c r="B75" s="535">
        <v>190209.64202163139</v>
      </c>
      <c r="C75" s="535">
        <v>23178.156160967428</v>
      </c>
      <c r="D75" s="670">
        <v>720.64181766947013</v>
      </c>
      <c r="E75" s="1093">
        <v>186012.81926814406</v>
      </c>
      <c r="F75" s="1093">
        <v>23178.156160967428</v>
      </c>
      <c r="G75" s="670">
        <v>702.53501605703264</v>
      </c>
      <c r="H75" s="535">
        <v>4196.8227534852458</v>
      </c>
      <c r="I75" s="535">
        <v>0</v>
      </c>
      <c r="J75" s="973" t="s">
        <v>147</v>
      </c>
    </row>
    <row r="76" spans="1:10" ht="13.05" customHeight="1">
      <c r="A76" s="1092" t="s">
        <v>195</v>
      </c>
      <c r="B76" s="535">
        <v>202918.84369250669</v>
      </c>
      <c r="C76" s="535">
        <v>63747.754272661892</v>
      </c>
      <c r="D76" s="670">
        <v>218.31528186009851</v>
      </c>
      <c r="E76" s="1093">
        <v>190223.78838829041</v>
      </c>
      <c r="F76" s="1093">
        <v>63717.727245634866</v>
      </c>
      <c r="G76" s="670">
        <v>198.54138967475828</v>
      </c>
      <c r="H76" s="535">
        <v>12695.055304263129</v>
      </c>
      <c r="I76" s="535">
        <v>30.027027027027028</v>
      </c>
      <c r="J76" s="670">
        <v>42178.762039400157</v>
      </c>
    </row>
    <row r="77" spans="1:10" ht="13.05" customHeight="1">
      <c r="A77" s="1092" t="s">
        <v>196</v>
      </c>
      <c r="B77" s="536">
        <v>235879.79388481122</v>
      </c>
      <c r="C77" s="536">
        <v>91171.195687845029</v>
      </c>
      <c r="D77" s="671">
        <v>158.72183873997255</v>
      </c>
      <c r="E77" s="665">
        <v>217037.76342381188</v>
      </c>
      <c r="F77" s="665">
        <v>88781.33922621276</v>
      </c>
      <c r="G77" s="671">
        <v>144.46326819964358</v>
      </c>
      <c r="H77" s="536">
        <v>18842.030460995655</v>
      </c>
      <c r="I77" s="536">
        <v>2389.8564616291233</v>
      </c>
      <c r="J77" s="671">
        <v>688.41682601102207</v>
      </c>
    </row>
    <row r="78" spans="1:10" ht="13.05" customHeight="1">
      <c r="A78" s="1095" t="s">
        <v>197</v>
      </c>
      <c r="B78" s="536">
        <v>2303941.5175422416</v>
      </c>
      <c r="C78" s="536">
        <v>792601.69365446107</v>
      </c>
      <c r="D78" s="671">
        <v>190.68087237101682</v>
      </c>
      <c r="E78" s="665">
        <v>2262136.9507761281</v>
      </c>
      <c r="F78" s="665">
        <v>693197.32088539889</v>
      </c>
      <c r="G78" s="671">
        <v>226.3337699988183</v>
      </c>
      <c r="H78" s="536">
        <v>41804.566765564225</v>
      </c>
      <c r="I78" s="536">
        <v>99404.372769298207</v>
      </c>
      <c r="J78" s="671">
        <v>-57.944941856244093</v>
      </c>
    </row>
    <row r="79" spans="1:10" ht="13.5" customHeight="1">
      <c r="A79" s="1419" t="s">
        <v>772</v>
      </c>
      <c r="B79" s="1417" t="s">
        <v>197</v>
      </c>
      <c r="C79" s="1418"/>
      <c r="D79" s="272" t="s">
        <v>482</v>
      </c>
      <c r="E79" s="1417" t="s">
        <v>208</v>
      </c>
      <c r="F79" s="1418" t="s">
        <v>208</v>
      </c>
      <c r="G79" s="272" t="s">
        <v>482</v>
      </c>
      <c r="H79" s="1417" t="s">
        <v>209</v>
      </c>
      <c r="I79" s="1418" t="s">
        <v>209</v>
      </c>
      <c r="J79" s="272" t="s">
        <v>482</v>
      </c>
    </row>
    <row r="80" spans="1:10" ht="13.5" customHeight="1">
      <c r="A80" s="1387" t="s">
        <v>773</v>
      </c>
      <c r="B80" s="62">
        <v>2021</v>
      </c>
      <c r="C80" s="62">
        <v>2020</v>
      </c>
      <c r="D80" s="62" t="s">
        <v>765</v>
      </c>
      <c r="E80" s="62">
        <v>2021</v>
      </c>
      <c r="F80" s="62">
        <v>2020</v>
      </c>
      <c r="G80" s="62" t="s">
        <v>765</v>
      </c>
      <c r="H80" s="62">
        <v>2021</v>
      </c>
      <c r="I80" s="62">
        <v>2020</v>
      </c>
      <c r="J80" s="62" t="s">
        <v>765</v>
      </c>
    </row>
    <row r="81" spans="1:10" ht="13.05" customHeight="1">
      <c r="A81" s="1091" t="s">
        <v>185</v>
      </c>
      <c r="B81" s="534">
        <v>819.10708717780062</v>
      </c>
      <c r="C81" s="534">
        <v>6857.5059470334236</v>
      </c>
      <c r="D81" s="663">
        <v>-88.055320790029384</v>
      </c>
      <c r="E81" s="664">
        <v>816.78978489803706</v>
      </c>
      <c r="F81" s="664">
        <v>4195.3946513054598</v>
      </c>
      <c r="G81" s="663">
        <v>-80.531276488044327</v>
      </c>
      <c r="H81" s="534">
        <v>2.3173022797635801</v>
      </c>
      <c r="I81" s="534">
        <v>2662.1112957281252</v>
      </c>
      <c r="J81" s="663">
        <v>-99.912952464328527</v>
      </c>
    </row>
    <row r="82" spans="1:10" ht="13.05" customHeight="1">
      <c r="A82" s="1092" t="s">
        <v>186</v>
      </c>
      <c r="B82" s="535">
        <v>991.51090025515521</v>
      </c>
      <c r="C82" s="535">
        <v>5088.7478704586401</v>
      </c>
      <c r="D82" s="670">
        <v>-80.515621416201313</v>
      </c>
      <c r="E82" s="1093">
        <v>991.51090025515521</v>
      </c>
      <c r="F82" s="1093">
        <v>3997.6348661143165</v>
      </c>
      <c r="G82" s="670">
        <v>-75.197562222112111</v>
      </c>
      <c r="H82" s="535">
        <v>0</v>
      </c>
      <c r="I82" s="535">
        <v>1091.1130043444</v>
      </c>
      <c r="J82" s="670">
        <v>-100</v>
      </c>
    </row>
    <row r="83" spans="1:10" ht="13.05" customHeight="1">
      <c r="A83" s="1092" t="s">
        <v>187</v>
      </c>
      <c r="B83" s="535">
        <v>1664.735883617886</v>
      </c>
      <c r="C83" s="535">
        <v>2384.4671934869089</v>
      </c>
      <c r="D83" s="670">
        <v>-30.184156520791916</v>
      </c>
      <c r="E83" s="1093">
        <v>1664.735883617886</v>
      </c>
      <c r="F83" s="1093">
        <v>2111.2585823019672</v>
      </c>
      <c r="G83" s="670">
        <v>-21.149597800437327</v>
      </c>
      <c r="H83" s="535">
        <v>0</v>
      </c>
      <c r="I83" s="535">
        <v>273.20861118493281</v>
      </c>
      <c r="J83" s="670">
        <v>-100</v>
      </c>
    </row>
    <row r="84" spans="1:10" ht="13.05" customHeight="1">
      <c r="A84" s="1092" t="s">
        <v>188</v>
      </c>
      <c r="B84" s="535">
        <v>1590.3803121341823</v>
      </c>
      <c r="C84" s="535">
        <v>30.592631021721953</v>
      </c>
      <c r="D84" s="670">
        <v>5098.5731825580824</v>
      </c>
      <c r="E84" s="1093">
        <v>1587.9732490531317</v>
      </c>
      <c r="F84" s="1093">
        <v>30.592631021721953</v>
      </c>
      <c r="G84" s="670">
        <v>5090.7050685689928</v>
      </c>
      <c r="H84" s="535">
        <v>2.407063081050727</v>
      </c>
      <c r="I84" s="535">
        <v>0</v>
      </c>
      <c r="J84" s="973" t="s">
        <v>147</v>
      </c>
    </row>
    <row r="85" spans="1:10" ht="13.05" customHeight="1">
      <c r="A85" s="1092" t="s">
        <v>189</v>
      </c>
      <c r="B85" s="535">
        <v>2265.3367133156239</v>
      </c>
      <c r="C85" s="535">
        <v>75.746450273324712</v>
      </c>
      <c r="D85" s="670">
        <v>2890.6836625892652</v>
      </c>
      <c r="E85" s="1093">
        <v>2265.3367133156239</v>
      </c>
      <c r="F85" s="1093">
        <v>75.746450273324712</v>
      </c>
      <c r="G85" s="670">
        <v>2890.6836625892652</v>
      </c>
      <c r="H85" s="535">
        <v>0</v>
      </c>
      <c r="I85" s="535">
        <v>0</v>
      </c>
      <c r="J85" s="973" t="s">
        <v>147</v>
      </c>
    </row>
    <row r="86" spans="1:10" ht="13.05" customHeight="1">
      <c r="A86" s="1092" t="s">
        <v>190</v>
      </c>
      <c r="B86" s="535">
        <v>2979.4184285027914</v>
      </c>
      <c r="C86" s="535">
        <v>114.16232070869678</v>
      </c>
      <c r="D86" s="670">
        <v>2509.8089194465911</v>
      </c>
      <c r="E86" s="1093">
        <v>2979.4184285027914</v>
      </c>
      <c r="F86" s="1093">
        <v>114.16232070869678</v>
      </c>
      <c r="G86" s="670">
        <v>2509.8089194465911</v>
      </c>
      <c r="H86" s="535">
        <v>0</v>
      </c>
      <c r="I86" s="535">
        <v>0</v>
      </c>
      <c r="J86" s="973" t="s">
        <v>147</v>
      </c>
    </row>
    <row r="87" spans="1:10" ht="13.05" customHeight="1">
      <c r="A87" s="1092" t="s">
        <v>191</v>
      </c>
      <c r="B87" s="535">
        <v>3202.1577760199693</v>
      </c>
      <c r="C87" s="535">
        <v>224.55038418477585</v>
      </c>
      <c r="D87" s="670">
        <v>1326.0308605773789</v>
      </c>
      <c r="E87" s="1093">
        <v>3196.9087100358761</v>
      </c>
      <c r="F87" s="1093">
        <v>224.55038418477585</v>
      </c>
      <c r="G87" s="670">
        <v>1323.6932711748268</v>
      </c>
      <c r="H87" s="535">
        <v>5.2490659840941998</v>
      </c>
      <c r="I87" s="535">
        <v>0</v>
      </c>
      <c r="J87" s="973" t="s">
        <v>147</v>
      </c>
    </row>
    <row r="88" spans="1:10" ht="13.05" customHeight="1">
      <c r="A88" s="1092" t="s">
        <v>192</v>
      </c>
      <c r="B88" s="535">
        <v>2598.3438212312803</v>
      </c>
      <c r="C88" s="535">
        <v>108.70898934218303</v>
      </c>
      <c r="D88" s="670">
        <v>2290.1830354180552</v>
      </c>
      <c r="E88" s="1093">
        <v>2594.4354164859219</v>
      </c>
      <c r="F88" s="1093">
        <v>108.70898934218303</v>
      </c>
      <c r="G88" s="670">
        <v>2286.5877442015617</v>
      </c>
      <c r="H88" s="535">
        <v>3.9084047453585455</v>
      </c>
      <c r="I88" s="535">
        <v>0</v>
      </c>
      <c r="J88" s="973" t="s">
        <v>147</v>
      </c>
    </row>
    <row r="89" spans="1:10" ht="13.05" customHeight="1">
      <c r="A89" s="1092" t="s">
        <v>766</v>
      </c>
      <c r="B89" s="535">
        <v>1692.7228723914682</v>
      </c>
      <c r="C89" s="535">
        <v>75.230915772442657</v>
      </c>
      <c r="D89" s="670">
        <v>2150.0362450878451</v>
      </c>
      <c r="E89" s="1093">
        <v>1689.8675133904276</v>
      </c>
      <c r="F89" s="1093">
        <v>75.230915772442657</v>
      </c>
      <c r="G89" s="670">
        <v>2146.2407855062056</v>
      </c>
      <c r="H89" s="535">
        <v>2.8553590010405827</v>
      </c>
      <c r="I89" s="535">
        <v>0</v>
      </c>
      <c r="J89" s="973" t="s">
        <v>147</v>
      </c>
    </row>
    <row r="90" spans="1:10" ht="13.05" customHeight="1">
      <c r="A90" s="1092" t="s">
        <v>194</v>
      </c>
      <c r="B90" s="535">
        <v>2014.046442013966</v>
      </c>
      <c r="C90" s="535">
        <v>375.04118370649945</v>
      </c>
      <c r="D90" s="670">
        <v>437.02007393143327</v>
      </c>
      <c r="E90" s="1093">
        <v>2008.8903377007543</v>
      </c>
      <c r="F90" s="1093">
        <v>375.04118370649945</v>
      </c>
      <c r="G90" s="670">
        <v>435.64526376731897</v>
      </c>
      <c r="H90" s="535">
        <v>5.1561043132118138</v>
      </c>
      <c r="I90" s="535">
        <v>0</v>
      </c>
      <c r="J90" s="973" t="s">
        <v>147</v>
      </c>
    </row>
    <row r="91" spans="1:10" ht="13.05" customHeight="1">
      <c r="A91" s="1092" t="s">
        <v>195</v>
      </c>
      <c r="B91" s="535">
        <v>2586.5508788492812</v>
      </c>
      <c r="C91" s="535">
        <v>640.00734242254816</v>
      </c>
      <c r="D91" s="670">
        <v>304.14393826462981</v>
      </c>
      <c r="E91" s="1093">
        <v>2422.8796106839768</v>
      </c>
      <c r="F91" s="1093">
        <v>640.00734242254816</v>
      </c>
      <c r="G91" s="670">
        <v>278.57059600487111</v>
      </c>
      <c r="H91" s="535">
        <v>163.67126816529304</v>
      </c>
      <c r="I91" s="535">
        <v>0</v>
      </c>
      <c r="J91" s="973" t="s">
        <v>147</v>
      </c>
    </row>
    <row r="92" spans="1:10" ht="13.05" customHeight="1">
      <c r="A92" s="1092" t="s">
        <v>196</v>
      </c>
      <c r="B92" s="536">
        <v>3354.0796874074163</v>
      </c>
      <c r="C92" s="536">
        <v>1050.2249938643085</v>
      </c>
      <c r="D92" s="671">
        <v>219.36772663027776</v>
      </c>
      <c r="E92" s="665">
        <v>3289.1105549659383</v>
      </c>
      <c r="F92" s="665">
        <v>1050.2249938643085</v>
      </c>
      <c r="G92" s="671">
        <v>213.18151578773973</v>
      </c>
      <c r="H92" s="536">
        <v>64.969132441479104</v>
      </c>
      <c r="I92" s="536">
        <v>0</v>
      </c>
      <c r="J92" s="973" t="s">
        <v>147</v>
      </c>
    </row>
    <row r="93" spans="1:10" ht="13.05" customHeight="1">
      <c r="A93" s="1095" t="s">
        <v>197</v>
      </c>
      <c r="B93" s="536">
        <v>25758.390802918031</v>
      </c>
      <c r="C93" s="536">
        <v>17024.986222275405</v>
      </c>
      <c r="D93" s="671">
        <v>51.297572089755249</v>
      </c>
      <c r="E93" s="665">
        <v>25507.857102906739</v>
      </c>
      <c r="F93" s="665">
        <v>12998.553311018284</v>
      </c>
      <c r="G93" s="671">
        <v>96.2361233021592</v>
      </c>
      <c r="H93" s="536">
        <v>250.5337000112917</v>
      </c>
      <c r="I93" s="536">
        <v>4026.4329112574555</v>
      </c>
      <c r="J93" s="974">
        <v>-93.777775377535093</v>
      </c>
    </row>
    <row r="94" spans="1:10" ht="13.5" customHeight="1">
      <c r="A94" s="1419" t="s">
        <v>774</v>
      </c>
      <c r="B94" s="1417" t="s">
        <v>197</v>
      </c>
      <c r="C94" s="1418"/>
      <c r="D94" s="272" t="s">
        <v>482</v>
      </c>
      <c r="E94" s="1417" t="s">
        <v>208</v>
      </c>
      <c r="F94" s="1418" t="s">
        <v>208</v>
      </c>
      <c r="G94" s="272" t="s">
        <v>482</v>
      </c>
      <c r="H94" s="1417" t="s">
        <v>209</v>
      </c>
      <c r="I94" s="1418" t="s">
        <v>209</v>
      </c>
      <c r="J94" s="272" t="s">
        <v>482</v>
      </c>
    </row>
    <row r="95" spans="1:10" ht="13.5" customHeight="1">
      <c r="A95" s="1387"/>
      <c r="B95" s="62">
        <v>2021</v>
      </c>
      <c r="C95" s="62">
        <v>2020</v>
      </c>
      <c r="D95" s="62" t="s">
        <v>765</v>
      </c>
      <c r="E95" s="62">
        <v>2021</v>
      </c>
      <c r="F95" s="62">
        <v>2020</v>
      </c>
      <c r="G95" s="62" t="s">
        <v>765</v>
      </c>
      <c r="H95" s="62">
        <v>2021</v>
      </c>
      <c r="I95" s="62">
        <v>2020</v>
      </c>
      <c r="J95" s="62" t="s">
        <v>765</v>
      </c>
    </row>
    <row r="96" spans="1:10" ht="13.05" customHeight="1">
      <c r="A96" s="1091" t="s">
        <v>185</v>
      </c>
      <c r="B96" s="534">
        <v>954.18420887692139</v>
      </c>
      <c r="C96" s="534">
        <v>6065.8241253872884</v>
      </c>
      <c r="D96" s="663">
        <v>-84.269504206635744</v>
      </c>
      <c r="E96" s="664">
        <v>941.45889658464216</v>
      </c>
      <c r="F96" s="664">
        <v>4826.201490794565</v>
      </c>
      <c r="G96" s="663">
        <v>-80.4927560861193</v>
      </c>
      <c r="H96" s="534">
        <v>12.725312292279225</v>
      </c>
      <c r="I96" s="534">
        <v>1239.6226345928189</v>
      </c>
      <c r="J96" s="663">
        <v>-98.973452731729196</v>
      </c>
    </row>
    <row r="97" spans="1:10" ht="13.05" customHeight="1">
      <c r="A97" s="1092" t="s">
        <v>186</v>
      </c>
      <c r="B97" s="535">
        <v>1603.1775068355719</v>
      </c>
      <c r="C97" s="535">
        <v>6145.6074169547055</v>
      </c>
      <c r="D97" s="670">
        <v>-73.91344096577545</v>
      </c>
      <c r="E97" s="1093">
        <v>1600.600339504306</v>
      </c>
      <c r="F97" s="1093">
        <v>5132.0652945757047</v>
      </c>
      <c r="G97" s="670">
        <v>-68.811769772375115</v>
      </c>
      <c r="H97" s="535">
        <v>2.577167331265692</v>
      </c>
      <c r="I97" s="535">
        <v>1013.5421223790929</v>
      </c>
      <c r="J97" s="670">
        <v>-99.745726667460417</v>
      </c>
    </row>
    <row r="98" spans="1:10" ht="13.05" customHeight="1">
      <c r="A98" s="1092" t="s">
        <v>187</v>
      </c>
      <c r="B98" s="535">
        <v>2590.0642672151512</v>
      </c>
      <c r="C98" s="535">
        <v>2604.3778226639679</v>
      </c>
      <c r="D98" s="670">
        <v>-0.54959596584859272</v>
      </c>
      <c r="E98" s="1093">
        <v>2590.0642672151512</v>
      </c>
      <c r="F98" s="1093">
        <v>2422.5038310763848</v>
      </c>
      <c r="G98" s="670">
        <v>6.9168285304347599</v>
      </c>
      <c r="H98" s="535">
        <v>0</v>
      </c>
      <c r="I98" s="535">
        <v>181.87399158757003</v>
      </c>
      <c r="J98" s="670">
        <v>-100</v>
      </c>
    </row>
    <row r="99" spans="1:10" ht="13.05" customHeight="1">
      <c r="A99" s="1092" t="s">
        <v>188</v>
      </c>
      <c r="B99" s="535">
        <v>3384.7433038128579</v>
      </c>
      <c r="C99" s="535">
        <v>21.279616013071898</v>
      </c>
      <c r="D99" s="670">
        <v>15806.035624579115</v>
      </c>
      <c r="E99" s="1093">
        <v>3379.6265633124522</v>
      </c>
      <c r="F99" s="1093">
        <v>21.279616013071898</v>
      </c>
      <c r="G99" s="670">
        <v>15781.99035751573</v>
      </c>
      <c r="H99" s="535">
        <v>5.1167405004055651</v>
      </c>
      <c r="I99" s="535">
        <v>0</v>
      </c>
      <c r="J99" s="973" t="s">
        <v>147</v>
      </c>
    </row>
    <row r="100" spans="1:10" ht="13.05" customHeight="1">
      <c r="A100" s="1092" t="s">
        <v>189</v>
      </c>
      <c r="B100" s="535">
        <v>4339.466505076487</v>
      </c>
      <c r="C100" s="535">
        <v>25.903379836530775</v>
      </c>
      <c r="D100" s="670">
        <v>16652.510801531254</v>
      </c>
      <c r="E100" s="1093">
        <v>4338.1883095877647</v>
      </c>
      <c r="F100" s="1093">
        <v>25.903379836530775</v>
      </c>
      <c r="G100" s="670">
        <v>16647.57632774139</v>
      </c>
      <c r="H100" s="535">
        <v>1.2781954887218046</v>
      </c>
      <c r="I100" s="535">
        <v>0</v>
      </c>
      <c r="J100" s="973" t="s">
        <v>147</v>
      </c>
    </row>
    <row r="101" spans="1:10" ht="13.05" customHeight="1">
      <c r="A101" s="1092" t="s">
        <v>190</v>
      </c>
      <c r="B101" s="535">
        <v>5055.8812357297347</v>
      </c>
      <c r="C101" s="535">
        <v>63.540029780581058</v>
      </c>
      <c r="D101" s="670">
        <v>7857.0016778224744</v>
      </c>
      <c r="E101" s="1093">
        <v>5055.8812357297347</v>
      </c>
      <c r="F101" s="1093">
        <v>63.540029780581058</v>
      </c>
      <c r="G101" s="670">
        <v>7857.0016778224744</v>
      </c>
      <c r="H101" s="535">
        <v>0</v>
      </c>
      <c r="I101" s="535">
        <v>0</v>
      </c>
      <c r="J101" s="973" t="s">
        <v>147</v>
      </c>
    </row>
    <row r="102" spans="1:10" ht="13.05" customHeight="1">
      <c r="A102" s="1092" t="s">
        <v>191</v>
      </c>
      <c r="B102" s="535">
        <v>6039.6269616103555</v>
      </c>
      <c r="C102" s="535">
        <v>121.01569961958093</v>
      </c>
      <c r="D102" s="670">
        <v>4890.7796927144436</v>
      </c>
      <c r="E102" s="1093">
        <v>6039.2153594004112</v>
      </c>
      <c r="F102" s="1093">
        <v>121.01569961958093</v>
      </c>
      <c r="G102" s="670">
        <v>4890.4395697293776</v>
      </c>
      <c r="H102" s="535">
        <v>0.41160220994475138</v>
      </c>
      <c r="I102" s="535">
        <v>0</v>
      </c>
      <c r="J102" s="973" t="s">
        <v>147</v>
      </c>
    </row>
    <row r="103" spans="1:10" ht="13.05" customHeight="1">
      <c r="A103" s="1092" t="s">
        <v>192</v>
      </c>
      <c r="B103" s="535">
        <v>5622.0902876288392</v>
      </c>
      <c r="C103" s="535">
        <v>80.808455983456582</v>
      </c>
      <c r="D103" s="670">
        <v>6857.3044296005546</v>
      </c>
      <c r="E103" s="1093">
        <v>5615.5851541586135</v>
      </c>
      <c r="F103" s="1093">
        <v>80.808455983456582</v>
      </c>
      <c r="G103" s="670">
        <v>6849.2543643059544</v>
      </c>
      <c r="H103" s="535">
        <v>6.5051334702258723</v>
      </c>
      <c r="I103" s="535">
        <v>0</v>
      </c>
      <c r="J103" s="973" t="s">
        <v>147</v>
      </c>
    </row>
    <row r="104" spans="1:10" ht="13.05" customHeight="1">
      <c r="A104" s="1092" t="s">
        <v>766</v>
      </c>
      <c r="B104" s="535">
        <v>3914.5742587734981</v>
      </c>
      <c r="C104" s="535">
        <v>39.083286948068</v>
      </c>
      <c r="D104" s="670">
        <v>9915.9801399892422</v>
      </c>
      <c r="E104" s="1093">
        <v>3906.7220215206366</v>
      </c>
      <c r="F104" s="1093">
        <v>39.083286948068</v>
      </c>
      <c r="G104" s="670">
        <v>9895.8891039837617</v>
      </c>
      <c r="H104" s="535">
        <v>7.8522372528616025</v>
      </c>
      <c r="I104" s="535">
        <v>0</v>
      </c>
      <c r="J104" s="973" t="s">
        <v>147</v>
      </c>
    </row>
    <row r="105" spans="1:10" ht="13.05" customHeight="1">
      <c r="A105" s="1092" t="s">
        <v>194</v>
      </c>
      <c r="B105" s="535">
        <v>4415.5821529599543</v>
      </c>
      <c r="C105" s="535">
        <v>595.49924154251164</v>
      </c>
      <c r="D105" s="670">
        <v>641.49248981784535</v>
      </c>
      <c r="E105" s="1093">
        <v>4408.5519106863003</v>
      </c>
      <c r="F105" s="1093">
        <v>595.49924154251164</v>
      </c>
      <c r="G105" s="670">
        <v>640.31192705920205</v>
      </c>
      <c r="H105" s="535">
        <v>7.0302422736533297</v>
      </c>
      <c r="I105" s="535">
        <v>0</v>
      </c>
      <c r="J105" s="973" t="s">
        <v>147</v>
      </c>
    </row>
    <row r="106" spans="1:10" ht="13.05" customHeight="1">
      <c r="A106" s="1092" t="s">
        <v>195</v>
      </c>
      <c r="B106" s="535">
        <v>4347.4185400906963</v>
      </c>
      <c r="C106" s="535">
        <v>903.97673581302422</v>
      </c>
      <c r="D106" s="670">
        <v>380.92150692137972</v>
      </c>
      <c r="E106" s="1093">
        <v>4215.0405676250957</v>
      </c>
      <c r="F106" s="1093">
        <v>903.97673581302422</v>
      </c>
      <c r="G106" s="670">
        <v>366.27754903826661</v>
      </c>
      <c r="H106" s="535">
        <v>132.37797246558199</v>
      </c>
      <c r="I106" s="535">
        <v>0</v>
      </c>
      <c r="J106" s="973" t="s">
        <v>147</v>
      </c>
    </row>
    <row r="107" spans="1:10" ht="13.05" customHeight="1">
      <c r="A107" s="1092" t="s">
        <v>196</v>
      </c>
      <c r="B107" s="536">
        <v>5562.4359008975962</v>
      </c>
      <c r="C107" s="536">
        <v>1257.1063883313846</v>
      </c>
      <c r="D107" s="671">
        <v>342.47932812439802</v>
      </c>
      <c r="E107" s="665">
        <v>5199.705547802605</v>
      </c>
      <c r="F107" s="665">
        <v>1257.1063883313846</v>
      </c>
      <c r="G107" s="671">
        <v>313.62494026495364</v>
      </c>
      <c r="H107" s="536">
        <v>362.73035309501637</v>
      </c>
      <c r="I107" s="536">
        <v>0</v>
      </c>
      <c r="J107" s="973" t="s">
        <v>147</v>
      </c>
    </row>
    <row r="108" spans="1:10" ht="13.05" customHeight="1">
      <c r="A108" s="1095" t="s">
        <v>197</v>
      </c>
      <c r="B108" s="536">
        <v>47829.245129504001</v>
      </c>
      <c r="C108" s="536">
        <v>17924.022198873849</v>
      </c>
      <c r="D108" s="671">
        <v>166.84437565865699</v>
      </c>
      <c r="E108" s="665">
        <v>47290.640173124099</v>
      </c>
      <c r="F108" s="665">
        <v>15488.98345031493</v>
      </c>
      <c r="G108" s="671">
        <v>205.31790756198762</v>
      </c>
      <c r="H108" s="536">
        <v>538.60495637995632</v>
      </c>
      <c r="I108" s="536">
        <v>2435.038748559482</v>
      </c>
      <c r="J108" s="974">
        <v>-77.881051925823201</v>
      </c>
    </row>
    <row r="109" spans="1:10" ht="13.5" customHeight="1">
      <c r="A109" s="1419" t="s">
        <v>775</v>
      </c>
      <c r="B109" s="1417" t="s">
        <v>197</v>
      </c>
      <c r="C109" s="1418"/>
      <c r="D109" s="272" t="s">
        <v>482</v>
      </c>
      <c r="E109" s="1417" t="s">
        <v>208</v>
      </c>
      <c r="F109" s="1418" t="s">
        <v>208</v>
      </c>
      <c r="G109" s="272" t="s">
        <v>482</v>
      </c>
      <c r="H109" s="1417" t="s">
        <v>209</v>
      </c>
      <c r="I109" s="1418" t="s">
        <v>209</v>
      </c>
      <c r="J109" s="272" t="s">
        <v>482</v>
      </c>
    </row>
    <row r="110" spans="1:10" ht="13.5" customHeight="1">
      <c r="A110" s="1387" t="s">
        <v>486</v>
      </c>
      <c r="B110" s="62">
        <v>2021</v>
      </c>
      <c r="C110" s="62">
        <v>2020</v>
      </c>
      <c r="D110" s="62" t="s">
        <v>765</v>
      </c>
      <c r="E110" s="62">
        <v>2021</v>
      </c>
      <c r="F110" s="62">
        <v>2020</v>
      </c>
      <c r="G110" s="62" t="s">
        <v>765</v>
      </c>
      <c r="H110" s="62">
        <v>2021</v>
      </c>
      <c r="I110" s="62">
        <v>2020</v>
      </c>
      <c r="J110" s="62" t="s">
        <v>765</v>
      </c>
    </row>
    <row r="111" spans="1:10" ht="13.05" customHeight="1">
      <c r="A111" s="1091" t="s">
        <v>185</v>
      </c>
      <c r="B111" s="534">
        <v>34278.370864363096</v>
      </c>
      <c r="C111" s="534">
        <v>165297.17859958037</v>
      </c>
      <c r="D111" s="663">
        <v>-79.262579582559127</v>
      </c>
      <c r="E111" s="664">
        <v>33936.746928187436</v>
      </c>
      <c r="F111" s="664">
        <v>119181.42812072003</v>
      </c>
      <c r="G111" s="663">
        <v>-71.525138217162009</v>
      </c>
      <c r="H111" s="534">
        <v>341.62393617564771</v>
      </c>
      <c r="I111" s="534">
        <v>46115.750478840484</v>
      </c>
      <c r="J111" s="663">
        <v>-99.259203346734225</v>
      </c>
    </row>
    <row r="112" spans="1:10" ht="13.05" customHeight="1">
      <c r="A112" s="1092" t="s">
        <v>186</v>
      </c>
      <c r="B112" s="535">
        <v>46559.106585263195</v>
      </c>
      <c r="C112" s="535">
        <v>148203.99969957615</v>
      </c>
      <c r="D112" s="670">
        <v>-68.584446654852087</v>
      </c>
      <c r="E112" s="1093">
        <v>46522.795431293409</v>
      </c>
      <c r="F112" s="1093">
        <v>116576.46533004942</v>
      </c>
      <c r="G112" s="670">
        <v>-60.092463517761651</v>
      </c>
      <c r="H112" s="535">
        <v>36.311153969784634</v>
      </c>
      <c r="I112" s="535">
        <v>31627.534369537196</v>
      </c>
      <c r="J112" s="670">
        <v>-99.885191322391677</v>
      </c>
    </row>
    <row r="113" spans="1:10" ht="13.05" customHeight="1">
      <c r="A113" s="1092" t="s">
        <v>187</v>
      </c>
      <c r="B113" s="535">
        <v>82682.283441048188</v>
      </c>
      <c r="C113" s="535">
        <v>77932.880216493329</v>
      </c>
      <c r="D113" s="670">
        <v>6.0942226328107862</v>
      </c>
      <c r="E113" s="1093">
        <v>82650.22996119468</v>
      </c>
      <c r="F113" s="1093">
        <v>64486.006854794083</v>
      </c>
      <c r="G113" s="670">
        <v>28.167697136685433</v>
      </c>
      <c r="H113" s="535">
        <v>32.05347985347985</v>
      </c>
      <c r="I113" s="535">
        <v>13446.873361722075</v>
      </c>
      <c r="J113" s="670">
        <v>-99.761628751969027</v>
      </c>
    </row>
    <row r="114" spans="1:10" ht="13.05" customHeight="1">
      <c r="A114" s="1092" t="s">
        <v>188</v>
      </c>
      <c r="B114" s="535">
        <v>81961.513557162121</v>
      </c>
      <c r="C114" s="535">
        <v>700.60184016053847</v>
      </c>
      <c r="D114" s="670">
        <v>11598.729415038526</v>
      </c>
      <c r="E114" s="1093">
        <v>81934.466069139715</v>
      </c>
      <c r="F114" s="1093">
        <v>700.60184016053847</v>
      </c>
      <c r="G114" s="670">
        <v>11594.868807419198</v>
      </c>
      <c r="H114" s="535">
        <v>27.0474880224406</v>
      </c>
      <c r="I114" s="535">
        <v>0</v>
      </c>
      <c r="J114" s="973" t="s">
        <v>147</v>
      </c>
    </row>
    <row r="115" spans="1:10" ht="13.05" customHeight="1">
      <c r="A115" s="1092" t="s">
        <v>189</v>
      </c>
      <c r="B115" s="535">
        <v>102838.84839301802</v>
      </c>
      <c r="C115" s="535">
        <v>1299.6862856160985</v>
      </c>
      <c r="D115" s="670">
        <v>7812.5901020236342</v>
      </c>
      <c r="E115" s="1093">
        <v>102802.16254017878</v>
      </c>
      <c r="F115" s="1093">
        <v>1299.6862856160985</v>
      </c>
      <c r="G115" s="670">
        <v>7809.7674321805143</v>
      </c>
      <c r="H115" s="535">
        <v>36.685852839278489</v>
      </c>
      <c r="I115" s="535">
        <v>0</v>
      </c>
      <c r="J115" s="973" t="s">
        <v>147</v>
      </c>
    </row>
    <row r="116" spans="1:10" ht="13.05" customHeight="1">
      <c r="A116" s="1092" t="s">
        <v>190</v>
      </c>
      <c r="B116" s="535">
        <v>136749.73036178964</v>
      </c>
      <c r="C116" s="535">
        <v>2605.4033081033763</v>
      </c>
      <c r="D116" s="670">
        <v>5148.6971954195324</v>
      </c>
      <c r="E116" s="1093">
        <v>136667.97700772868</v>
      </c>
      <c r="F116" s="1093">
        <v>2605.4033081033763</v>
      </c>
      <c r="G116" s="670">
        <v>5145.5593566900479</v>
      </c>
      <c r="H116" s="535">
        <v>81.753354061049379</v>
      </c>
      <c r="I116" s="535">
        <v>0</v>
      </c>
      <c r="J116" s="973" t="s">
        <v>147</v>
      </c>
    </row>
    <row r="117" spans="1:10" ht="13.05" customHeight="1">
      <c r="A117" s="1092" t="s">
        <v>191</v>
      </c>
      <c r="B117" s="535">
        <v>149349.34975735669</v>
      </c>
      <c r="C117" s="535">
        <v>3608.4813678842629</v>
      </c>
      <c r="D117" s="670">
        <v>4038.8422034425994</v>
      </c>
      <c r="E117" s="1093">
        <v>149248.19881027049</v>
      </c>
      <c r="F117" s="1093">
        <v>3608.4813678842629</v>
      </c>
      <c r="G117" s="670">
        <v>4036.0390589401381</v>
      </c>
      <c r="H117" s="535">
        <v>101.1509470863051</v>
      </c>
      <c r="I117" s="535">
        <v>0</v>
      </c>
      <c r="J117" s="973" t="s">
        <v>147</v>
      </c>
    </row>
    <row r="118" spans="1:10" ht="13.05" customHeight="1">
      <c r="A118" s="1092" t="s">
        <v>192</v>
      </c>
      <c r="B118" s="535">
        <v>119980.86252650555</v>
      </c>
      <c r="C118" s="535">
        <v>3683.0698739813106</v>
      </c>
      <c r="D118" s="670">
        <v>3157.6319926509868</v>
      </c>
      <c r="E118" s="1093">
        <v>119863.86503249318</v>
      </c>
      <c r="F118" s="1093">
        <v>3683.0698739813106</v>
      </c>
      <c r="G118" s="670">
        <v>3154.4553628824642</v>
      </c>
      <c r="H118" s="535">
        <v>116.99749401225762</v>
      </c>
      <c r="I118" s="535">
        <v>0</v>
      </c>
      <c r="J118" s="973" t="s">
        <v>147</v>
      </c>
    </row>
    <row r="119" spans="1:10" ht="13.05" customHeight="1">
      <c r="A119" s="1092" t="s">
        <v>766</v>
      </c>
      <c r="B119" s="535">
        <v>80313.048288944075</v>
      </c>
      <c r="C119" s="535">
        <v>3641.6963476556612</v>
      </c>
      <c r="D119" s="670">
        <v>2105.374655705315</v>
      </c>
      <c r="E119" s="1093">
        <v>80191.323708364274</v>
      </c>
      <c r="F119" s="1093">
        <v>3640.6963476556612</v>
      </c>
      <c r="G119" s="670">
        <v>2102.636969710521</v>
      </c>
      <c r="H119" s="535">
        <v>121.7245805801104</v>
      </c>
      <c r="I119" s="535">
        <v>1</v>
      </c>
      <c r="J119" s="670">
        <v>12072.45805801104</v>
      </c>
    </row>
    <row r="120" spans="1:10" ht="13.05" customHeight="1">
      <c r="A120" s="1092" t="s">
        <v>194</v>
      </c>
      <c r="B120" s="535">
        <v>94173.607127255746</v>
      </c>
      <c r="C120" s="535">
        <v>10640.884772660866</v>
      </c>
      <c r="D120" s="670">
        <v>785.01669869794705</v>
      </c>
      <c r="E120" s="1093">
        <v>93782.760572275976</v>
      </c>
      <c r="F120" s="1093">
        <v>10640.884772660866</v>
      </c>
      <c r="G120" s="670">
        <v>781.3436342551862</v>
      </c>
      <c r="H120" s="535">
        <v>390.84655497959761</v>
      </c>
      <c r="I120" s="535">
        <v>0</v>
      </c>
      <c r="J120" s="973" t="s">
        <v>147</v>
      </c>
    </row>
    <row r="121" spans="1:10" ht="13.05" customHeight="1">
      <c r="A121" s="1092" t="s">
        <v>195</v>
      </c>
      <c r="B121" s="535">
        <v>110702.30952488435</v>
      </c>
      <c r="C121" s="535">
        <v>28056.1947939089</v>
      </c>
      <c r="D121" s="670">
        <v>294.57349914364801</v>
      </c>
      <c r="E121" s="1093">
        <v>107214.34570358276</v>
      </c>
      <c r="F121" s="1093">
        <v>28009.592250188707</v>
      </c>
      <c r="G121" s="670">
        <v>282.77724554473093</v>
      </c>
      <c r="H121" s="535">
        <v>3487.9638213039798</v>
      </c>
      <c r="I121" s="535">
        <v>46.602543720190781</v>
      </c>
      <c r="J121" s="670">
        <v>7384.4923535639582</v>
      </c>
    </row>
    <row r="122" spans="1:10" ht="13.05" customHeight="1">
      <c r="A122" s="1092" t="s">
        <v>196</v>
      </c>
      <c r="B122" s="536">
        <v>143868.9679293771</v>
      </c>
      <c r="C122" s="536">
        <v>48146.944308948616</v>
      </c>
      <c r="D122" s="671">
        <v>198.81225069279745</v>
      </c>
      <c r="E122" s="665">
        <v>137914.23327734828</v>
      </c>
      <c r="F122" s="665">
        <v>48097.315730684408</v>
      </c>
      <c r="G122" s="671">
        <v>186.73997952314792</v>
      </c>
      <c r="H122" s="536">
        <v>5954.7346520232313</v>
      </c>
      <c r="I122" s="536">
        <v>49.628578264234754</v>
      </c>
      <c r="J122" s="671">
        <v>11898.600121725753</v>
      </c>
    </row>
    <row r="123" spans="1:10" ht="13.05" customHeight="1">
      <c r="A123" s="1095" t="s">
        <v>197</v>
      </c>
      <c r="B123" s="536">
        <v>1183457.9983550473</v>
      </c>
      <c r="C123" s="536">
        <v>493817.02141492587</v>
      </c>
      <c r="D123" s="671">
        <v>139.65516517922052</v>
      </c>
      <c r="E123" s="665">
        <v>1172729.1050403498</v>
      </c>
      <c r="F123" s="665">
        <v>402529.63208271185</v>
      </c>
      <c r="G123" s="671">
        <v>191.3398198717895</v>
      </c>
      <c r="H123" s="536">
        <v>10728.893314906922</v>
      </c>
      <c r="I123" s="536">
        <v>91287.389332084771</v>
      </c>
      <c r="J123" s="671">
        <v>-88.247124390996206</v>
      </c>
    </row>
    <row r="124" spans="1:10" ht="13.5" customHeight="1">
      <c r="A124" s="1419" t="s">
        <v>776</v>
      </c>
      <c r="B124" s="1417" t="s">
        <v>197</v>
      </c>
      <c r="C124" s="1418"/>
      <c r="D124" s="272" t="s">
        <v>482</v>
      </c>
      <c r="E124" s="1417" t="s">
        <v>208</v>
      </c>
      <c r="F124" s="1418" t="s">
        <v>208</v>
      </c>
      <c r="G124" s="272" t="s">
        <v>482</v>
      </c>
      <c r="H124" s="1417" t="s">
        <v>209</v>
      </c>
      <c r="I124" s="1418" t="s">
        <v>209</v>
      </c>
      <c r="J124" s="272" t="s">
        <v>482</v>
      </c>
    </row>
    <row r="125" spans="1:10" ht="13.5" customHeight="1">
      <c r="A125" s="1387" t="s">
        <v>777</v>
      </c>
      <c r="B125" s="62">
        <v>2021</v>
      </c>
      <c r="C125" s="62">
        <v>2020</v>
      </c>
      <c r="D125" s="62" t="s">
        <v>765</v>
      </c>
      <c r="E125" s="62">
        <v>2021</v>
      </c>
      <c r="F125" s="62">
        <v>2020</v>
      </c>
      <c r="G125" s="62" t="s">
        <v>765</v>
      </c>
      <c r="H125" s="62">
        <v>2021</v>
      </c>
      <c r="I125" s="62">
        <v>2020</v>
      </c>
      <c r="J125" s="62" t="s">
        <v>765</v>
      </c>
    </row>
    <row r="126" spans="1:10" ht="13.05" customHeight="1">
      <c r="A126" s="1091" t="s">
        <v>185</v>
      </c>
      <c r="B126" s="534">
        <v>8215.0932053767483</v>
      </c>
      <c r="C126" s="534">
        <v>55207.405492869766</v>
      </c>
      <c r="D126" s="663">
        <v>-85.119581092363134</v>
      </c>
      <c r="E126" s="664">
        <v>8179.4043276725552</v>
      </c>
      <c r="F126" s="664">
        <v>38939.598449716228</v>
      </c>
      <c r="G126" s="663">
        <v>-78.994636171621437</v>
      </c>
      <c r="H126" s="534">
        <v>35.688877704191718</v>
      </c>
      <c r="I126" s="534">
        <v>16267.807043156079</v>
      </c>
      <c r="J126" s="663">
        <v>-99.780616541556498</v>
      </c>
    </row>
    <row r="127" spans="1:10" ht="13.05" customHeight="1">
      <c r="A127" s="1092" t="s">
        <v>186</v>
      </c>
      <c r="B127" s="535">
        <v>10307.714479288044</v>
      </c>
      <c r="C127" s="535">
        <v>48777.269248347904</v>
      </c>
      <c r="D127" s="670">
        <v>-78.867791005669787</v>
      </c>
      <c r="E127" s="1093">
        <v>10298.668069995103</v>
      </c>
      <c r="F127" s="1093">
        <v>37854.418387244172</v>
      </c>
      <c r="G127" s="670">
        <v>-72.794013199089463</v>
      </c>
      <c r="H127" s="535">
        <v>9.0464092929427302</v>
      </c>
      <c r="I127" s="535">
        <v>10922.850861103127</v>
      </c>
      <c r="J127" s="670">
        <v>-99.91717904594708</v>
      </c>
    </row>
    <row r="128" spans="1:10" ht="13.05" customHeight="1">
      <c r="A128" s="1092" t="s">
        <v>187</v>
      </c>
      <c r="B128" s="535">
        <v>18632.281440817787</v>
      </c>
      <c r="C128" s="535">
        <v>22695.638601963285</v>
      </c>
      <c r="D128" s="670">
        <v>-17.90369168459528</v>
      </c>
      <c r="E128" s="1093">
        <v>18616.612576348918</v>
      </c>
      <c r="F128" s="1093">
        <v>19232.966485519006</v>
      </c>
      <c r="G128" s="670">
        <v>-3.2046741704362502</v>
      </c>
      <c r="H128" s="535">
        <v>15.668864468864468</v>
      </c>
      <c r="I128" s="535">
        <v>3462.6721164443252</v>
      </c>
      <c r="J128" s="670">
        <v>-99.547492111815828</v>
      </c>
    </row>
    <row r="129" spans="1:10" ht="13.05" customHeight="1">
      <c r="A129" s="1092" t="s">
        <v>188</v>
      </c>
      <c r="B129" s="535">
        <v>18446.677421824857</v>
      </c>
      <c r="C129" s="535">
        <v>293.65230649469487</v>
      </c>
      <c r="D129" s="670">
        <v>6181.8091374869264</v>
      </c>
      <c r="E129" s="1093">
        <v>18441.405375316754</v>
      </c>
      <c r="F129" s="1093">
        <v>293.65230649469487</v>
      </c>
      <c r="G129" s="670">
        <v>6180.0138011685995</v>
      </c>
      <c r="H129" s="535">
        <v>5.2720465081097441</v>
      </c>
      <c r="I129" s="535">
        <v>0</v>
      </c>
      <c r="J129" s="973" t="s">
        <v>147</v>
      </c>
    </row>
    <row r="130" spans="1:10" ht="13.05" customHeight="1">
      <c r="A130" s="1092" t="s">
        <v>189</v>
      </c>
      <c r="B130" s="535">
        <v>25688.029405138011</v>
      </c>
      <c r="C130" s="535">
        <v>594.94241948791955</v>
      </c>
      <c r="D130" s="670">
        <v>4217.7337106418272</v>
      </c>
      <c r="E130" s="1093">
        <v>25684.042238617651</v>
      </c>
      <c r="F130" s="1093">
        <v>594.94241948791955</v>
      </c>
      <c r="G130" s="670">
        <v>4217.0635337659214</v>
      </c>
      <c r="H130" s="535">
        <v>3.9871665203618178</v>
      </c>
      <c r="I130" s="535">
        <v>0</v>
      </c>
      <c r="J130" s="973" t="s">
        <v>147</v>
      </c>
    </row>
    <row r="131" spans="1:10" ht="13.05" customHeight="1">
      <c r="A131" s="1092" t="s">
        <v>190</v>
      </c>
      <c r="B131" s="535">
        <v>33109.028964027435</v>
      </c>
      <c r="C131" s="535">
        <v>1217.4647410414966</v>
      </c>
      <c r="D131" s="670">
        <v>2619.5061875634997</v>
      </c>
      <c r="E131" s="1093">
        <v>33077.051633391922</v>
      </c>
      <c r="F131" s="1093">
        <v>1217.4647410414966</v>
      </c>
      <c r="G131" s="670">
        <v>2616.8796367027198</v>
      </c>
      <c r="H131" s="535">
        <v>31.977330635491604</v>
      </c>
      <c r="I131" s="535">
        <v>0</v>
      </c>
      <c r="J131" s="973" t="s">
        <v>147</v>
      </c>
    </row>
    <row r="132" spans="1:10" ht="13.05" customHeight="1">
      <c r="A132" s="1092" t="s">
        <v>191</v>
      </c>
      <c r="B132" s="535">
        <v>36886.958330283283</v>
      </c>
      <c r="C132" s="535">
        <v>1656.1086796136688</v>
      </c>
      <c r="D132" s="670">
        <v>2127.3271545734633</v>
      </c>
      <c r="E132" s="1093">
        <v>36847.516206245062</v>
      </c>
      <c r="F132" s="1093">
        <v>1656.1086796136688</v>
      </c>
      <c r="G132" s="670">
        <v>2124.9455400982933</v>
      </c>
      <c r="H132" s="535">
        <v>39.442124038196475</v>
      </c>
      <c r="I132" s="535">
        <v>0</v>
      </c>
      <c r="J132" s="973" t="s">
        <v>147</v>
      </c>
    </row>
    <row r="133" spans="1:10" ht="13.05" customHeight="1">
      <c r="A133" s="1092" t="s">
        <v>192</v>
      </c>
      <c r="B133" s="535">
        <v>30595.301180419512</v>
      </c>
      <c r="C133" s="535">
        <v>1636.9016013710241</v>
      </c>
      <c r="D133" s="670">
        <v>1769.0983718748714</v>
      </c>
      <c r="E133" s="1093">
        <v>30570.772100969374</v>
      </c>
      <c r="F133" s="1093">
        <v>1636.9016013710241</v>
      </c>
      <c r="G133" s="670">
        <v>1767.5998652187848</v>
      </c>
      <c r="H133" s="535">
        <v>24.529079450138674</v>
      </c>
      <c r="I133" s="535">
        <v>0</v>
      </c>
      <c r="J133" s="973" t="s">
        <v>147</v>
      </c>
    </row>
    <row r="134" spans="1:10" ht="13.05" customHeight="1">
      <c r="A134" s="1092" t="s">
        <v>766</v>
      </c>
      <c r="B134" s="535">
        <v>20549.73968965558</v>
      </c>
      <c r="C134" s="535">
        <v>1277.9177371231567</v>
      </c>
      <c r="D134" s="670">
        <v>1508.0643606932845</v>
      </c>
      <c r="E134" s="1093">
        <v>20515.077603254409</v>
      </c>
      <c r="F134" s="1093">
        <v>1277.9177371231567</v>
      </c>
      <c r="G134" s="670">
        <v>1505.351972767658</v>
      </c>
      <c r="H134" s="535">
        <v>34.662086401176097</v>
      </c>
      <c r="I134" s="535">
        <v>0</v>
      </c>
      <c r="J134" s="973" t="s">
        <v>147</v>
      </c>
    </row>
    <row r="135" spans="1:10" ht="13.05" customHeight="1">
      <c r="A135" s="1092" t="s">
        <v>194</v>
      </c>
      <c r="B135" s="535">
        <v>23133.651360880292</v>
      </c>
      <c r="C135" s="535">
        <v>2985.5393123763802</v>
      </c>
      <c r="D135" s="670">
        <v>674.85669892140027</v>
      </c>
      <c r="E135" s="1093">
        <v>23071.447387980959</v>
      </c>
      <c r="F135" s="1093">
        <v>2985.5393123763802</v>
      </c>
      <c r="G135" s="670">
        <v>672.77319016834292</v>
      </c>
      <c r="H135" s="535">
        <v>62.203972899315481</v>
      </c>
      <c r="I135" s="535">
        <v>0</v>
      </c>
      <c r="J135" s="973" t="s">
        <v>147</v>
      </c>
    </row>
    <row r="136" spans="1:10" ht="13.05" customHeight="1">
      <c r="A136" s="1092" t="s">
        <v>195</v>
      </c>
      <c r="B136" s="535">
        <v>27757.703319794233</v>
      </c>
      <c r="C136" s="535">
        <v>6422.6283480705233</v>
      </c>
      <c r="D136" s="670">
        <v>332.18604308831232</v>
      </c>
      <c r="E136" s="1093">
        <v>27123.234428668849</v>
      </c>
      <c r="F136" s="1093">
        <v>6422.6283480705233</v>
      </c>
      <c r="G136" s="670">
        <v>322.30739439901066</v>
      </c>
      <c r="H136" s="535">
        <v>634.46889112556539</v>
      </c>
      <c r="I136" s="535">
        <v>0</v>
      </c>
      <c r="J136" s="973" t="s">
        <v>147</v>
      </c>
    </row>
    <row r="137" spans="1:10" ht="13.05" customHeight="1">
      <c r="A137" s="1092" t="s">
        <v>196</v>
      </c>
      <c r="B137" s="536">
        <v>40510.532329307884</v>
      </c>
      <c r="C137" s="536">
        <v>12267.273025821714</v>
      </c>
      <c r="D137" s="671">
        <v>230.23258098222948</v>
      </c>
      <c r="E137" s="665">
        <v>39042.166194570003</v>
      </c>
      <c r="F137" s="665">
        <v>12247.654885538897</v>
      </c>
      <c r="G137" s="671">
        <v>218.77258593127107</v>
      </c>
      <c r="H137" s="536">
        <v>1468.3661347373334</v>
      </c>
      <c r="I137" s="536">
        <v>19.618140282813737</v>
      </c>
      <c r="J137" s="671">
        <v>7384.736644602749</v>
      </c>
    </row>
    <row r="138" spans="1:10" ht="13.05" customHeight="1">
      <c r="A138" s="1095" t="s">
        <v>197</v>
      </c>
      <c r="B138" s="536">
        <v>293832.71112686768</v>
      </c>
      <c r="C138" s="536">
        <v>155032.7415145995</v>
      </c>
      <c r="D138" s="671">
        <v>89.52945568546069</v>
      </c>
      <c r="E138" s="665">
        <v>291467.39814309234</v>
      </c>
      <c r="F138" s="665">
        <v>124359.79335358462</v>
      </c>
      <c r="G138" s="671">
        <v>134.3743024036562</v>
      </c>
      <c r="H138" s="536">
        <v>2365.3129837816855</v>
      </c>
      <c r="I138" s="536">
        <v>30672.948160986416</v>
      </c>
      <c r="J138" s="671">
        <v>-92.288602414846522</v>
      </c>
    </row>
    <row r="139" spans="1:10" ht="13.5" customHeight="1">
      <c r="A139" s="1419" t="s">
        <v>778</v>
      </c>
      <c r="B139" s="1417" t="s">
        <v>197</v>
      </c>
      <c r="C139" s="1418"/>
      <c r="D139" s="272" t="s">
        <v>482</v>
      </c>
      <c r="E139" s="1417" t="s">
        <v>208</v>
      </c>
      <c r="F139" s="1418" t="s">
        <v>208</v>
      </c>
      <c r="G139" s="272" t="s">
        <v>482</v>
      </c>
      <c r="H139" s="1417" t="s">
        <v>209</v>
      </c>
      <c r="I139" s="1418" t="s">
        <v>209</v>
      </c>
      <c r="J139" s="272" t="s">
        <v>482</v>
      </c>
    </row>
    <row r="140" spans="1:10" ht="13.5" customHeight="1">
      <c r="A140" s="1387" t="s">
        <v>777</v>
      </c>
      <c r="B140" s="62">
        <v>2021</v>
      </c>
      <c r="C140" s="62">
        <v>2020</v>
      </c>
      <c r="D140" s="62" t="s">
        <v>765</v>
      </c>
      <c r="E140" s="62">
        <v>2021</v>
      </c>
      <c r="F140" s="62">
        <v>2020</v>
      </c>
      <c r="G140" s="62" t="s">
        <v>765</v>
      </c>
      <c r="H140" s="62">
        <v>2021</v>
      </c>
      <c r="I140" s="62">
        <v>2020</v>
      </c>
      <c r="J140" s="62" t="s">
        <v>765</v>
      </c>
    </row>
    <row r="141" spans="1:10" ht="13.05" customHeight="1">
      <c r="A141" s="1091" t="s">
        <v>185</v>
      </c>
      <c r="B141" s="534">
        <v>30809.071780872589</v>
      </c>
      <c r="C141" s="534">
        <v>145478.56222124593</v>
      </c>
      <c r="D141" s="663">
        <v>-78.822259918944141</v>
      </c>
      <c r="E141" s="664">
        <v>30479.66521569659</v>
      </c>
      <c r="F141" s="664">
        <v>105083.8155397674</v>
      </c>
      <c r="G141" s="663">
        <v>-70.994900538073807</v>
      </c>
      <c r="H141" s="534">
        <v>329.40656517621107</v>
      </c>
      <c r="I141" s="534">
        <v>40394.746681462624</v>
      </c>
      <c r="J141" s="663">
        <v>-99.184531177348916</v>
      </c>
    </row>
    <row r="142" spans="1:10" ht="13.05" customHeight="1">
      <c r="A142" s="1092" t="s">
        <v>186</v>
      </c>
      <c r="B142" s="535">
        <v>42761.881146123756</v>
      </c>
      <c r="C142" s="535">
        <v>131016.66414675557</v>
      </c>
      <c r="D142" s="670">
        <v>-67.361494490330685</v>
      </c>
      <c r="E142" s="1093">
        <v>42727.348774893726</v>
      </c>
      <c r="F142" s="1093">
        <v>103153.84284665759</v>
      </c>
      <c r="G142" s="670">
        <v>-58.579004333934812</v>
      </c>
      <c r="H142" s="535">
        <v>34.532371230006994</v>
      </c>
      <c r="I142" s="535">
        <v>27862.821300127311</v>
      </c>
      <c r="J142" s="670">
        <v>-99.876062905267077</v>
      </c>
    </row>
    <row r="143" spans="1:10" ht="13.05" customHeight="1">
      <c r="A143" s="1092" t="s">
        <v>187</v>
      </c>
      <c r="B143" s="535">
        <v>76280.162923163531</v>
      </c>
      <c r="C143" s="535">
        <v>69135.496134093337</v>
      </c>
      <c r="D143" s="670">
        <v>10.334295967461626</v>
      </c>
      <c r="E143" s="1093">
        <v>76253.750468951053</v>
      </c>
      <c r="F143" s="1093">
        <v>56858.61965302586</v>
      </c>
      <c r="G143" s="670">
        <v>34.111153127321892</v>
      </c>
      <c r="H143" s="535">
        <v>26.412454212454207</v>
      </c>
      <c r="I143" s="535">
        <v>12276.876481074056</v>
      </c>
      <c r="J143" s="670">
        <v>-99.78486014538656</v>
      </c>
    </row>
    <row r="144" spans="1:10" ht="13.05" customHeight="1">
      <c r="A144" s="1092" t="s">
        <v>188</v>
      </c>
      <c r="B144" s="535">
        <v>75156.075171132848</v>
      </c>
      <c r="C144" s="535">
        <v>427.75032342619937</v>
      </c>
      <c r="D144" s="670">
        <v>17470.080267654008</v>
      </c>
      <c r="E144" s="1093">
        <v>75129.027683110427</v>
      </c>
      <c r="F144" s="1093">
        <v>427.75032342619937</v>
      </c>
      <c r="G144" s="670">
        <v>17463.757072429798</v>
      </c>
      <c r="H144" s="535">
        <v>27.0474880224406</v>
      </c>
      <c r="I144" s="535">
        <v>0</v>
      </c>
      <c r="J144" s="973" t="s">
        <v>147</v>
      </c>
    </row>
    <row r="145" spans="1:10" ht="13.05" customHeight="1">
      <c r="A145" s="1092" t="s">
        <v>189</v>
      </c>
      <c r="B145" s="535">
        <v>93368.154245465339</v>
      </c>
      <c r="C145" s="535">
        <v>790.09653520026029</v>
      </c>
      <c r="D145" s="670">
        <v>11717.309668596377</v>
      </c>
      <c r="E145" s="1093">
        <v>93333.78565150933</v>
      </c>
      <c r="F145" s="1093">
        <v>790.09653520026029</v>
      </c>
      <c r="G145" s="670">
        <v>11712.959745210459</v>
      </c>
      <c r="H145" s="535">
        <v>34.368593956029763</v>
      </c>
      <c r="I145" s="535">
        <v>0</v>
      </c>
      <c r="J145" s="973" t="s">
        <v>147</v>
      </c>
    </row>
    <row r="146" spans="1:10" ht="13.05" customHeight="1">
      <c r="A146" s="1092" t="s">
        <v>190</v>
      </c>
      <c r="B146" s="535">
        <v>124350.8661238247</v>
      </c>
      <c r="C146" s="535">
        <v>1581.0453988901741</v>
      </c>
      <c r="D146" s="670">
        <v>7765.1040767781669</v>
      </c>
      <c r="E146" s="1093">
        <v>124285.98619602254</v>
      </c>
      <c r="F146" s="1093">
        <v>1581.0453988901741</v>
      </c>
      <c r="G146" s="670">
        <v>7761.0004673658314</v>
      </c>
      <c r="H146" s="535">
        <v>64.879927802056557</v>
      </c>
      <c r="I146" s="535">
        <v>0</v>
      </c>
      <c r="J146" s="973" t="s">
        <v>147</v>
      </c>
    </row>
    <row r="147" spans="1:10" ht="13.05" customHeight="1">
      <c r="A147" s="1092" t="s">
        <v>191</v>
      </c>
      <c r="B147" s="535">
        <v>134552.9251640187</v>
      </c>
      <c r="C147" s="535">
        <v>2290.2576648117042</v>
      </c>
      <c r="D147" s="670">
        <v>5775.0125468996566</v>
      </c>
      <c r="E147" s="1093">
        <v>134471.82701941882</v>
      </c>
      <c r="F147" s="1093">
        <v>2290.2576648117042</v>
      </c>
      <c r="G147" s="670">
        <v>5771.4715416299914</v>
      </c>
      <c r="H147" s="535">
        <v>81.098144599705378</v>
      </c>
      <c r="I147" s="535">
        <v>0</v>
      </c>
      <c r="J147" s="973" t="s">
        <v>147</v>
      </c>
    </row>
    <row r="148" spans="1:10" ht="13.05" customHeight="1">
      <c r="A148" s="1092" t="s">
        <v>192</v>
      </c>
      <c r="B148" s="535">
        <v>107154.62219966529</v>
      </c>
      <c r="C148" s="535">
        <v>2389.9459466231374</v>
      </c>
      <c r="D148" s="670">
        <v>4383.5583980913416</v>
      </c>
      <c r="E148" s="1093">
        <v>107059.38644104668</v>
      </c>
      <c r="F148" s="1093">
        <v>2389.9459466231374</v>
      </c>
      <c r="G148" s="670">
        <v>4379.5735481932434</v>
      </c>
      <c r="H148" s="535">
        <v>95.235758618576455</v>
      </c>
      <c r="I148" s="535">
        <v>0</v>
      </c>
      <c r="J148" s="973" t="s">
        <v>147</v>
      </c>
    </row>
    <row r="149" spans="1:10" ht="13.05" customHeight="1">
      <c r="A149" s="1092" t="s">
        <v>766</v>
      </c>
      <c r="B149" s="535">
        <v>71515.815877647343</v>
      </c>
      <c r="C149" s="535">
        <v>2640.8455016518842</v>
      </c>
      <c r="D149" s="670">
        <v>2608.0651190277217</v>
      </c>
      <c r="E149" s="1093">
        <v>71406.045172851125</v>
      </c>
      <c r="F149" s="1093">
        <v>2639.8455016518842</v>
      </c>
      <c r="G149" s="670">
        <v>2604.9327367139012</v>
      </c>
      <c r="H149" s="535">
        <v>109.77070479646486</v>
      </c>
      <c r="I149" s="535">
        <v>1</v>
      </c>
      <c r="J149" s="670">
        <v>10877.070479646485</v>
      </c>
    </row>
    <row r="150" spans="1:10" ht="13.05" customHeight="1">
      <c r="A150" s="1092" t="s">
        <v>194</v>
      </c>
      <c r="B150" s="535">
        <v>84085.654424646564</v>
      </c>
      <c r="C150" s="535">
        <v>9009.8727082731421</v>
      </c>
      <c r="D150" s="670">
        <v>833.26129177648124</v>
      </c>
      <c r="E150" s="1093">
        <v>83725.448530611582</v>
      </c>
      <c r="F150" s="1093">
        <v>9009.8727082731421</v>
      </c>
      <c r="G150" s="670">
        <v>829.26338963404328</v>
      </c>
      <c r="H150" s="535">
        <v>360.20589403518136</v>
      </c>
      <c r="I150" s="535">
        <v>0</v>
      </c>
      <c r="J150" s="973" t="s">
        <v>147</v>
      </c>
    </row>
    <row r="151" spans="1:10" ht="13.05" customHeight="1">
      <c r="A151" s="1092" t="s">
        <v>195</v>
      </c>
      <c r="B151" s="535">
        <v>98883.184542343719</v>
      </c>
      <c r="C151" s="535">
        <v>25221.19591851965</v>
      </c>
      <c r="D151" s="670">
        <v>292.06382148490775</v>
      </c>
      <c r="E151" s="1093">
        <v>95560.981303081644</v>
      </c>
      <c r="F151" s="1093">
        <v>25174.593374799471</v>
      </c>
      <c r="G151" s="670">
        <v>279.59294865410249</v>
      </c>
      <c r="H151" s="535">
        <v>3322.2032392644142</v>
      </c>
      <c r="I151" s="535">
        <v>46.602543720190781</v>
      </c>
      <c r="J151" s="670">
        <v>7028.8023658353513</v>
      </c>
    </row>
    <row r="152" spans="1:10" ht="13.05" customHeight="1">
      <c r="A152" s="1092" t="s">
        <v>196</v>
      </c>
      <c r="B152" s="536">
        <v>125653.02583427037</v>
      </c>
      <c r="C152" s="536">
        <v>43212.259745240008</v>
      </c>
      <c r="D152" s="671">
        <v>190.7809648814108</v>
      </c>
      <c r="E152" s="665">
        <v>120109.48842296003</v>
      </c>
      <c r="F152" s="665">
        <v>43167.948380562419</v>
      </c>
      <c r="G152" s="671">
        <v>178.23765763453028</v>
      </c>
      <c r="H152" s="536">
        <v>5543.5374113055041</v>
      </c>
      <c r="I152" s="536">
        <v>44.311364677591122</v>
      </c>
      <c r="J152" s="671">
        <v>12410.419057594379</v>
      </c>
    </row>
    <row r="153" spans="1:10" ht="13.05" customHeight="1">
      <c r="A153" s="1095" t="s">
        <v>197</v>
      </c>
      <c r="B153" s="536">
        <v>1064571.4394323779</v>
      </c>
      <c r="C153" s="536">
        <v>433193.99224500085</v>
      </c>
      <c r="D153" s="671">
        <v>145.7493544440224</v>
      </c>
      <c r="E153" s="665">
        <v>1054542.7408794172</v>
      </c>
      <c r="F153" s="665">
        <v>352567.63387387508</v>
      </c>
      <c r="G153" s="671">
        <v>199.10367247626067</v>
      </c>
      <c r="H153" s="536">
        <v>10028.698553018889</v>
      </c>
      <c r="I153" s="536">
        <v>80626.358371061666</v>
      </c>
      <c r="J153" s="671">
        <v>-87.56151368406789</v>
      </c>
    </row>
    <row r="154" spans="1:10" ht="15.75" customHeight="1">
      <c r="A154" s="189" t="s">
        <v>398</v>
      </c>
      <c r="B154" s="189"/>
      <c r="C154" s="189"/>
      <c r="D154" s="1090"/>
      <c r="E154" s="189"/>
      <c r="F154" s="189"/>
      <c r="G154" s="1090"/>
      <c r="H154" s="189"/>
      <c r="I154" s="189"/>
      <c r="J154" s="1090"/>
    </row>
  </sheetData>
  <sheetProtection formatCells="0" formatColumns="0" formatRows="0" insertColumns="0" insertRows="0" insertHyperlinks="0" deleteColumns="0" deleteRows="0" sort="0" autoFilter="0" pivotTables="0"/>
  <mergeCells count="42">
    <mergeCell ref="A79:A80"/>
    <mergeCell ref="A2:J2"/>
    <mergeCell ref="A1:J1"/>
    <mergeCell ref="A139:A140"/>
    <mergeCell ref="A109:A110"/>
    <mergeCell ref="A124:A125"/>
    <mergeCell ref="A94:A95"/>
    <mergeCell ref="A4:A5"/>
    <mergeCell ref="A19:A20"/>
    <mergeCell ref="A34:A35"/>
    <mergeCell ref="A64:A65"/>
    <mergeCell ref="A49:A50"/>
    <mergeCell ref="B4:C4"/>
    <mergeCell ref="E4:F4"/>
    <mergeCell ref="H4:I4"/>
    <mergeCell ref="B19:C19"/>
    <mergeCell ref="E19:F19"/>
    <mergeCell ref="H19:I19"/>
    <mergeCell ref="B34:C34"/>
    <mergeCell ref="E34:F34"/>
    <mergeCell ref="H34:I34"/>
    <mergeCell ref="B49:C49"/>
    <mergeCell ref="E49:F49"/>
    <mergeCell ref="H49:I49"/>
    <mergeCell ref="B64:C64"/>
    <mergeCell ref="E64:F64"/>
    <mergeCell ref="H64:I64"/>
    <mergeCell ref="B79:C79"/>
    <mergeCell ref="E79:F79"/>
    <mergeCell ref="H79:I79"/>
    <mergeCell ref="B94:C94"/>
    <mergeCell ref="E94:F94"/>
    <mergeCell ref="H94:I94"/>
    <mergeCell ref="B139:C139"/>
    <mergeCell ref="E139:F139"/>
    <mergeCell ref="H139:I139"/>
    <mergeCell ref="B109:C109"/>
    <mergeCell ref="E109:F109"/>
    <mergeCell ref="H109:I109"/>
    <mergeCell ref="B124:C124"/>
    <mergeCell ref="E124:F124"/>
    <mergeCell ref="H124:I124"/>
  </mergeCells>
  <phoneticPr fontId="34" type="noConversion"/>
  <printOptions horizontalCentered="1"/>
  <pageMargins left="0.25" right="0.25" top="0.25" bottom="0.5" header="0.3" footer="0.3"/>
  <pageSetup scale="80" fitToHeight="3" orientation="landscape" r:id="rId1"/>
  <headerFooter alignWithMargins="0">
    <oddFooter>&amp;L&amp;"Garamond,Italic"&amp;12Hawai‘i Tourism Authority&amp;R&amp;"Garamond,Italic"&amp;12 2020 Annual Visitor Research Report</oddFooter>
  </headerFooter>
  <rowBreaks count="2" manualBreakCount="2">
    <brk id="48" max="9" man="1"/>
    <brk id="108" max="9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60"/>
  <dimension ref="A1:O78"/>
  <sheetViews>
    <sheetView showGridLines="0" workbookViewId="0">
      <selection sqref="A1:N1"/>
    </sheetView>
  </sheetViews>
  <sheetFormatPr defaultColWidth="10.44140625" defaultRowHeight="11.4"/>
  <cols>
    <col min="1" max="1" width="18.5546875" style="3" customWidth="1"/>
    <col min="2" max="14" width="9.21875" style="3" customWidth="1"/>
    <col min="15" max="16384" width="10.44140625" style="1"/>
  </cols>
  <sheetData>
    <row r="1" spans="1:15" ht="15.6">
      <c r="A1" s="1317" t="s">
        <v>779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</row>
    <row r="2" spans="1:15" ht="15.6">
      <c r="A2" s="1317" t="s">
        <v>341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580"/>
    </row>
    <row r="3" spans="1:15" ht="12">
      <c r="A3" s="189"/>
      <c r="B3" s="189"/>
      <c r="C3" s="189"/>
      <c r="D3" s="14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580"/>
    </row>
    <row r="4" spans="1:15" ht="12">
      <c r="A4" s="129"/>
      <c r="B4" s="97"/>
      <c r="C4" s="64"/>
      <c r="D4" s="64"/>
      <c r="E4" s="64"/>
      <c r="F4" s="64"/>
      <c r="G4" s="64"/>
      <c r="H4" s="64"/>
      <c r="I4" s="64"/>
      <c r="J4" s="64"/>
      <c r="K4" s="64"/>
      <c r="L4" s="64"/>
      <c r="M4" s="65"/>
      <c r="N4" s="65"/>
    </row>
    <row r="5" spans="1:15" s="8" customFormat="1" ht="12">
      <c r="A5" s="127" t="s">
        <v>780</v>
      </c>
      <c r="B5" s="130" t="s">
        <v>409</v>
      </c>
      <c r="C5" s="110" t="s">
        <v>410</v>
      </c>
      <c r="D5" s="110" t="s">
        <v>187</v>
      </c>
      <c r="E5" s="110" t="s">
        <v>188</v>
      </c>
      <c r="F5" s="110" t="s">
        <v>189</v>
      </c>
      <c r="G5" s="110" t="s">
        <v>190</v>
      </c>
      <c r="H5" s="110" t="s">
        <v>191</v>
      </c>
      <c r="I5" s="110" t="s">
        <v>192</v>
      </c>
      <c r="J5" s="110" t="s">
        <v>193</v>
      </c>
      <c r="K5" s="110" t="s">
        <v>194</v>
      </c>
      <c r="L5" s="110" t="s">
        <v>195</v>
      </c>
      <c r="M5" s="845" t="s">
        <v>196</v>
      </c>
      <c r="N5" s="845" t="s">
        <v>197</v>
      </c>
    </row>
    <row r="6" spans="1:15" ht="13.05" customHeight="1">
      <c r="A6" s="447" t="s">
        <v>653</v>
      </c>
      <c r="B6" s="393">
        <v>34091.996569794137</v>
      </c>
      <c r="C6" s="395">
        <v>35878.524482998902</v>
      </c>
      <c r="D6" s="395">
        <v>56642.619594031778</v>
      </c>
      <c r="E6" s="395">
        <v>60205.794722077946</v>
      </c>
      <c r="F6" s="395">
        <v>80921.371249912088</v>
      </c>
      <c r="G6" s="395">
        <v>107955.66968139011</v>
      </c>
      <c r="H6" s="395">
        <v>114229.66225052651</v>
      </c>
      <c r="I6" s="395">
        <v>91893.431835693846</v>
      </c>
      <c r="J6" s="395">
        <v>61173.506681543942</v>
      </c>
      <c r="K6" s="395">
        <v>61950.310784350841</v>
      </c>
      <c r="L6" s="395">
        <v>73593.562341895522</v>
      </c>
      <c r="M6" s="1096">
        <v>102387.37950164681</v>
      </c>
      <c r="N6" s="392">
        <v>73693.355105049995</v>
      </c>
      <c r="O6" s="528"/>
    </row>
    <row r="7" spans="1:15" ht="13.05" customHeight="1">
      <c r="A7" s="392" t="s">
        <v>654</v>
      </c>
      <c r="B7" s="393">
        <v>26793.361393626932</v>
      </c>
      <c r="C7" s="395">
        <v>32934.648585516195</v>
      </c>
      <c r="D7" s="395">
        <v>49936.563073415251</v>
      </c>
      <c r="E7" s="395">
        <v>52438.238686459255</v>
      </c>
      <c r="F7" s="395">
        <v>59872.582946360119</v>
      </c>
      <c r="G7" s="395">
        <v>76286.884244070083</v>
      </c>
      <c r="H7" s="395">
        <v>77676.857977396256</v>
      </c>
      <c r="I7" s="395">
        <v>61736.645020153621</v>
      </c>
      <c r="J7" s="395">
        <v>47614.331012496441</v>
      </c>
      <c r="K7" s="395">
        <v>53387.003802195191</v>
      </c>
      <c r="L7" s="395">
        <v>59236.77726846424</v>
      </c>
      <c r="M7" s="1096">
        <v>72341.113177418272</v>
      </c>
      <c r="N7" s="392">
        <v>56009.657659854383</v>
      </c>
    </row>
    <row r="8" spans="1:15" ht="13.05" customHeight="1">
      <c r="A8" s="392" t="s">
        <v>781</v>
      </c>
      <c r="B8" s="393">
        <v>26304.089575233564</v>
      </c>
      <c r="C8" s="395">
        <v>32227.558311706071</v>
      </c>
      <c r="D8" s="395">
        <v>49043.802987081937</v>
      </c>
      <c r="E8" s="395">
        <v>51404.760687966169</v>
      </c>
      <c r="F8" s="395">
        <v>58653.291425508403</v>
      </c>
      <c r="G8" s="395">
        <v>74863.794243536206</v>
      </c>
      <c r="H8" s="395">
        <v>76201.68074202539</v>
      </c>
      <c r="I8" s="395">
        <v>60436.244503131929</v>
      </c>
      <c r="J8" s="395">
        <v>46754.591299806161</v>
      </c>
      <c r="K8" s="395">
        <v>52282.278719913898</v>
      </c>
      <c r="L8" s="395">
        <v>57818.150185737344</v>
      </c>
      <c r="M8" s="1096">
        <v>70572.743488515829</v>
      </c>
      <c r="N8" s="392">
        <v>54865.557808008496</v>
      </c>
    </row>
    <row r="9" spans="1:15" ht="13.05" customHeight="1">
      <c r="A9" s="392" t="s">
        <v>782</v>
      </c>
      <c r="B9" s="393">
        <v>294.98807892005118</v>
      </c>
      <c r="C9" s="395">
        <v>336.42991345488161</v>
      </c>
      <c r="D9" s="395">
        <v>425.32493375460979</v>
      </c>
      <c r="E9" s="395">
        <v>422.14430207088441</v>
      </c>
      <c r="F9" s="395">
        <v>527.29580796148696</v>
      </c>
      <c r="G9" s="395">
        <v>630.59023328464571</v>
      </c>
      <c r="H9" s="395">
        <v>583.93903277304901</v>
      </c>
      <c r="I9" s="395">
        <v>441.76445322710066</v>
      </c>
      <c r="J9" s="395">
        <v>294.99403529172002</v>
      </c>
      <c r="K9" s="395">
        <v>458.36296511925065</v>
      </c>
      <c r="L9" s="395">
        <v>706.88904415982529</v>
      </c>
      <c r="M9" s="1096">
        <v>868.31430306348057</v>
      </c>
      <c r="N9" s="392">
        <v>500.4335420283499</v>
      </c>
    </row>
    <row r="10" spans="1:15" ht="13.05" customHeight="1">
      <c r="A10" s="392" t="s">
        <v>783</v>
      </c>
      <c r="B10" s="393">
        <v>194.28373947359012</v>
      </c>
      <c r="C10" s="395">
        <v>370.66036035513707</v>
      </c>
      <c r="D10" s="395">
        <v>467.4351525792448</v>
      </c>
      <c r="E10" s="395">
        <v>611.33369642363493</v>
      </c>
      <c r="F10" s="395">
        <v>691.9957128884987</v>
      </c>
      <c r="G10" s="395">
        <v>792.49976724652811</v>
      </c>
      <c r="H10" s="395">
        <v>891.23820259725767</v>
      </c>
      <c r="I10" s="395">
        <v>858.63606379441103</v>
      </c>
      <c r="J10" s="395">
        <v>564.74567739667191</v>
      </c>
      <c r="K10" s="395">
        <v>646.3621171620498</v>
      </c>
      <c r="L10" s="395">
        <v>711.73803857105668</v>
      </c>
      <c r="M10" s="1096">
        <v>900.05538583852172</v>
      </c>
      <c r="N10" s="392">
        <v>643.66630981754292</v>
      </c>
    </row>
    <row r="11" spans="1:15" ht="13.05" customHeight="1">
      <c r="A11" s="392" t="s">
        <v>658</v>
      </c>
      <c r="B11" s="393">
        <v>3005.3355179012533</v>
      </c>
      <c r="C11" s="395">
        <v>3729.5273193396242</v>
      </c>
      <c r="D11" s="395">
        <v>5052.8980316742372</v>
      </c>
      <c r="E11" s="395">
        <v>13167.878009285832</v>
      </c>
      <c r="F11" s="395">
        <v>20321.652944226316</v>
      </c>
      <c r="G11" s="395">
        <v>30198.32504585887</v>
      </c>
      <c r="H11" s="395">
        <v>31628.135189953733</v>
      </c>
      <c r="I11" s="395">
        <v>25548.274341020049</v>
      </c>
      <c r="J11" s="395">
        <v>20831.809260492559</v>
      </c>
      <c r="K11" s="395">
        <v>22588.470268618519</v>
      </c>
      <c r="L11" s="395">
        <v>24892.224404925757</v>
      </c>
      <c r="M11" s="1096">
        <v>28263.992730025508</v>
      </c>
      <c r="N11" s="392">
        <v>19193.987387083638</v>
      </c>
    </row>
    <row r="12" spans="1:15" ht="13.05" customHeight="1">
      <c r="A12" s="392" t="s">
        <v>247</v>
      </c>
      <c r="B12" s="393">
        <v>16952.708663883001</v>
      </c>
      <c r="C12" s="395">
        <v>18166.868240108692</v>
      </c>
      <c r="D12" s="395">
        <v>25780.51749787058</v>
      </c>
      <c r="E12" s="395">
        <v>25664.316219516324</v>
      </c>
      <c r="F12" s="395">
        <v>29416.270465959489</v>
      </c>
      <c r="G12" s="395">
        <v>41531.887094864695</v>
      </c>
      <c r="H12" s="395">
        <v>41665.783979883403</v>
      </c>
      <c r="I12" s="395">
        <v>32208.829615543931</v>
      </c>
      <c r="J12" s="395">
        <v>24447.97761485535</v>
      </c>
      <c r="K12" s="395">
        <v>26587.197923678141</v>
      </c>
      <c r="L12" s="395">
        <v>33436.496081102508</v>
      </c>
      <c r="M12" s="1096">
        <v>43639.538029126386</v>
      </c>
      <c r="N12" s="392">
        <v>30040.736582108973</v>
      </c>
    </row>
    <row r="13" spans="1:15" ht="13.05" customHeight="1">
      <c r="A13" s="392" t="s">
        <v>784</v>
      </c>
      <c r="B13" s="393">
        <v>2955.4279602573642</v>
      </c>
      <c r="C13" s="395">
        <v>2741.899051974226</v>
      </c>
      <c r="D13" s="395">
        <v>3640.1866129314549</v>
      </c>
      <c r="E13" s="395">
        <v>3643.0060890273089</v>
      </c>
      <c r="F13" s="395">
        <v>4849.3635962188064</v>
      </c>
      <c r="G13" s="395">
        <v>6802.9790236806784</v>
      </c>
      <c r="H13" s="395">
        <v>6479.9706924237826</v>
      </c>
      <c r="I13" s="395">
        <v>5834.6334924820367</v>
      </c>
      <c r="J13" s="395">
        <v>3953.3455735261768</v>
      </c>
      <c r="K13" s="395">
        <v>4154.5109025225702</v>
      </c>
      <c r="L13" s="395">
        <v>5192.9806461983499</v>
      </c>
      <c r="M13" s="1096">
        <v>7859.9055414867953</v>
      </c>
      <c r="N13" s="392">
        <v>4859.0040443194894</v>
      </c>
    </row>
    <row r="14" spans="1:15" ht="13.05" customHeight="1">
      <c r="A14" s="392" t="s">
        <v>785</v>
      </c>
      <c r="B14" s="393">
        <v>13997.280703626981</v>
      </c>
      <c r="C14" s="395">
        <v>15424.969188133347</v>
      </c>
      <c r="D14" s="395">
        <v>22140.330884935309</v>
      </c>
      <c r="E14" s="395">
        <v>22021.310130492384</v>
      </c>
      <c r="F14" s="395">
        <v>24566.906869742044</v>
      </c>
      <c r="G14" s="395">
        <v>34728.90807118066</v>
      </c>
      <c r="H14" s="395">
        <v>35185.813287454184</v>
      </c>
      <c r="I14" s="395">
        <v>26374.196123057831</v>
      </c>
      <c r="J14" s="395">
        <v>20494.632041334316</v>
      </c>
      <c r="K14" s="395">
        <v>22432.687021155041</v>
      </c>
      <c r="L14" s="395">
        <v>28243.515434905155</v>
      </c>
      <c r="M14" s="1096">
        <v>35779.632487635063</v>
      </c>
      <c r="N14" s="392">
        <v>25181.73253782</v>
      </c>
    </row>
    <row r="15" spans="1:15" ht="13.05" customHeight="1">
      <c r="A15" s="759" t="s">
        <v>786</v>
      </c>
      <c r="B15" s="756">
        <v>80843.402145197513</v>
      </c>
      <c r="C15" s="757">
        <v>90709.56862796584</v>
      </c>
      <c r="D15" s="757">
        <v>137412.59819697525</v>
      </c>
      <c r="E15" s="757">
        <v>151476.22763758374</v>
      </c>
      <c r="F15" s="757">
        <v>190531.87760657485</v>
      </c>
      <c r="G15" s="757">
        <v>255972.7660658478</v>
      </c>
      <c r="H15" s="757">
        <v>265200.439397868</v>
      </c>
      <c r="I15" s="757">
        <v>211387.18081239762</v>
      </c>
      <c r="J15" s="757">
        <v>154067.62456985147</v>
      </c>
      <c r="K15" s="757">
        <v>164512.98277845472</v>
      </c>
      <c r="L15" s="757">
        <v>191159.06009677766</v>
      </c>
      <c r="M15" s="758">
        <v>246632.02343758827</v>
      </c>
      <c r="N15" s="759">
        <v>178937.73673373723</v>
      </c>
    </row>
    <row r="16" spans="1:15" s="8" customFormat="1" ht="13.05" customHeight="1">
      <c r="A16" s="131" t="s">
        <v>787</v>
      </c>
      <c r="B16" s="760"/>
      <c r="C16" s="761"/>
      <c r="D16" s="761"/>
      <c r="E16" s="761"/>
      <c r="F16" s="761"/>
      <c r="G16" s="761"/>
      <c r="H16" s="761"/>
      <c r="I16" s="761"/>
      <c r="J16" s="761"/>
      <c r="K16" s="761"/>
      <c r="L16" s="761"/>
      <c r="M16" s="1097"/>
      <c r="N16" s="1097"/>
    </row>
    <row r="17" spans="1:14" ht="13.05" customHeight="1">
      <c r="A17" s="447" t="s">
        <v>653</v>
      </c>
      <c r="B17" s="393">
        <v>32416.107728840354</v>
      </c>
      <c r="C17" s="395">
        <v>34901.288807546356</v>
      </c>
      <c r="D17" s="395">
        <v>55649.455912324658</v>
      </c>
      <c r="E17" s="395">
        <v>59072.520144925373</v>
      </c>
      <c r="F17" s="395">
        <v>79354.210263723187</v>
      </c>
      <c r="G17" s="395">
        <v>105976.47764779603</v>
      </c>
      <c r="H17" s="395">
        <v>111575.03400014527</v>
      </c>
      <c r="I17" s="395">
        <v>88689.836491945505</v>
      </c>
      <c r="J17" s="395">
        <v>59147.757339293283</v>
      </c>
      <c r="K17" s="395">
        <v>58754.560993520812</v>
      </c>
      <c r="L17" s="395">
        <v>69382.360078017591</v>
      </c>
      <c r="M17" s="1096">
        <v>93201.249373227925</v>
      </c>
      <c r="N17" s="392">
        <v>70940.996274697318</v>
      </c>
    </row>
    <row r="18" spans="1:14" ht="13.05" customHeight="1">
      <c r="A18" s="392" t="s">
        <v>654</v>
      </c>
      <c r="B18" s="393">
        <v>25289.734757276085</v>
      </c>
      <c r="C18" s="395">
        <v>32761.616159217756</v>
      </c>
      <c r="D18" s="395">
        <v>49855.452864408231</v>
      </c>
      <c r="E18" s="395">
        <v>52310.280619951001</v>
      </c>
      <c r="F18" s="395">
        <v>59850.350998898844</v>
      </c>
      <c r="G18" s="395">
        <v>76254.708569766037</v>
      </c>
      <c r="H18" s="395">
        <v>77526.059804017743</v>
      </c>
      <c r="I18" s="395">
        <v>60903.680149142107</v>
      </c>
      <c r="J18" s="395">
        <v>46967.803852635334</v>
      </c>
      <c r="K18" s="395">
        <v>51055.302355200729</v>
      </c>
      <c r="L18" s="395">
        <v>54341.86961411035</v>
      </c>
      <c r="M18" s="1096">
        <v>63361.956655549082</v>
      </c>
      <c r="N18" s="392">
        <v>54347.078896629042</v>
      </c>
    </row>
    <row r="19" spans="1:14" ht="13.05" customHeight="1">
      <c r="A19" s="392" t="s">
        <v>781</v>
      </c>
      <c r="B19" s="393">
        <v>24801.414266107939</v>
      </c>
      <c r="C19" s="395">
        <v>32054.672302903153</v>
      </c>
      <c r="D19" s="395">
        <v>48962.692778075914</v>
      </c>
      <c r="E19" s="395">
        <v>51280.350189102341</v>
      </c>
      <c r="F19" s="395">
        <v>58631.18317438526</v>
      </c>
      <c r="G19" s="395">
        <v>74831.618569233164</v>
      </c>
      <c r="H19" s="395">
        <v>76051.332644402268</v>
      </c>
      <c r="I19" s="395">
        <v>59604.832728075824</v>
      </c>
      <c r="J19" s="395">
        <v>46109.586998079634</v>
      </c>
      <c r="K19" s="395">
        <v>49953.945638740559</v>
      </c>
      <c r="L19" s="395">
        <v>52957.725360149641</v>
      </c>
      <c r="M19" s="1096">
        <v>61620.857168423019</v>
      </c>
      <c r="N19" s="392">
        <v>53209.104844703274</v>
      </c>
    </row>
    <row r="20" spans="1:14" ht="13.05" customHeight="1">
      <c r="A20" s="392" t="s">
        <v>782</v>
      </c>
      <c r="B20" s="393">
        <v>294.85118302108305</v>
      </c>
      <c r="C20" s="395">
        <v>336.42991345488161</v>
      </c>
      <c r="D20" s="395">
        <v>425.32493375460979</v>
      </c>
      <c r="E20" s="395">
        <v>420.75438921549437</v>
      </c>
      <c r="F20" s="395">
        <v>527.29580796148696</v>
      </c>
      <c r="G20" s="395">
        <v>630.59023328464571</v>
      </c>
      <c r="H20" s="395">
        <v>583.50223450878775</v>
      </c>
      <c r="I20" s="395">
        <v>441.18188121501248</v>
      </c>
      <c r="J20" s="395">
        <v>294.18501690809143</v>
      </c>
      <c r="K20" s="395">
        <v>455.88517198510198</v>
      </c>
      <c r="L20" s="395">
        <v>687.85031218122799</v>
      </c>
      <c r="M20" s="1096">
        <v>863.31219433771332</v>
      </c>
      <c r="N20" s="392">
        <v>497.9544979033605</v>
      </c>
    </row>
    <row r="21" spans="1:14" ht="13.05" customHeight="1">
      <c r="A21" s="392" t="s">
        <v>783</v>
      </c>
      <c r="B21" s="393">
        <v>193.46930814727395</v>
      </c>
      <c r="C21" s="395">
        <v>370.51394286035821</v>
      </c>
      <c r="D21" s="395">
        <v>467.4351525792448</v>
      </c>
      <c r="E21" s="395">
        <v>609.17604163275905</v>
      </c>
      <c r="F21" s="395">
        <v>691.87201655088177</v>
      </c>
      <c r="G21" s="395">
        <v>792.49976724652811</v>
      </c>
      <c r="H21" s="395">
        <v>891.224925106613</v>
      </c>
      <c r="I21" s="395">
        <v>857.66553984925474</v>
      </c>
      <c r="J21" s="395">
        <v>564.03183764641051</v>
      </c>
      <c r="K21" s="395">
        <v>645.47154447317951</v>
      </c>
      <c r="L21" s="395">
        <v>696.2939417834034</v>
      </c>
      <c r="M21" s="1096">
        <v>877.78729278910475</v>
      </c>
      <c r="N21" s="392">
        <v>640.01955401016164</v>
      </c>
    </row>
    <row r="22" spans="1:14" ht="13.05" customHeight="1">
      <c r="A22" s="392" t="s">
        <v>658</v>
      </c>
      <c r="B22" s="393">
        <v>3003.9466083965631</v>
      </c>
      <c r="C22" s="395">
        <v>3728.0079995482338</v>
      </c>
      <c r="D22" s="395">
        <v>5051.4625123548349</v>
      </c>
      <c r="E22" s="395">
        <v>13167.023265452852</v>
      </c>
      <c r="F22" s="395">
        <v>20315.566253795569</v>
      </c>
      <c r="G22" s="395">
        <v>30197.953139823654</v>
      </c>
      <c r="H22" s="395">
        <v>31624.22529115537</v>
      </c>
      <c r="I22" s="395">
        <v>25532.3633221048</v>
      </c>
      <c r="J22" s="395">
        <v>20802.56026487342</v>
      </c>
      <c r="K22" s="395">
        <v>22527.929578972871</v>
      </c>
      <c r="L22" s="395">
        <v>24014.127316836682</v>
      </c>
      <c r="M22" s="1096">
        <v>27254.721602984773</v>
      </c>
      <c r="N22" s="392">
        <v>19025.892640713802</v>
      </c>
    </row>
    <row r="23" spans="1:14" ht="13.05" customHeight="1">
      <c r="A23" s="392" t="s">
        <v>247</v>
      </c>
      <c r="B23" s="393">
        <v>16523.257316487921</v>
      </c>
      <c r="C23" s="395">
        <v>18128.567431797655</v>
      </c>
      <c r="D23" s="395">
        <v>25764.768803553965</v>
      </c>
      <c r="E23" s="395">
        <v>25657.176475768654</v>
      </c>
      <c r="F23" s="395">
        <v>29406.421407512174</v>
      </c>
      <c r="G23" s="395">
        <v>41488.442462991581</v>
      </c>
      <c r="H23" s="395">
        <v>41628.536525412543</v>
      </c>
      <c r="I23" s="395">
        <v>32165.871287797821</v>
      </c>
      <c r="J23" s="395">
        <v>24382.474469665278</v>
      </c>
      <c r="K23" s="395">
        <v>26390.391838845597</v>
      </c>
      <c r="L23" s="395">
        <v>31580.097384378754</v>
      </c>
      <c r="M23" s="1096">
        <v>40973.601612063983</v>
      </c>
      <c r="N23" s="392">
        <v>29587.079244935187</v>
      </c>
    </row>
    <row r="24" spans="1:14" ht="13.05" customHeight="1">
      <c r="A24" s="392" t="s">
        <v>784</v>
      </c>
      <c r="B24" s="393">
        <v>2937.6409540184331</v>
      </c>
      <c r="C24" s="395">
        <v>2739.5862832828047</v>
      </c>
      <c r="D24" s="395">
        <v>3633.7853840528032</v>
      </c>
      <c r="E24" s="395">
        <v>3642.583985428631</v>
      </c>
      <c r="F24" s="395">
        <v>4849.0403882890496</v>
      </c>
      <c r="G24" s="395">
        <v>6793.8687431550989</v>
      </c>
      <c r="H24" s="395">
        <v>6467.7656189285108</v>
      </c>
      <c r="I24" s="395">
        <v>5823.4106879202691</v>
      </c>
      <c r="J24" s="395">
        <v>3945.7732102856949</v>
      </c>
      <c r="K24" s="395">
        <v>4138.2425671489009</v>
      </c>
      <c r="L24" s="395">
        <v>5101.9625588726713</v>
      </c>
      <c r="M24" s="1096">
        <v>7578.3835323980129</v>
      </c>
      <c r="N24" s="392">
        <v>4820.5764766574503</v>
      </c>
    </row>
    <row r="25" spans="1:14" ht="13.05" customHeight="1">
      <c r="A25" s="392" t="s">
        <v>785</v>
      </c>
      <c r="B25" s="393">
        <v>13585.616362470926</v>
      </c>
      <c r="C25" s="395">
        <v>15388.981148513847</v>
      </c>
      <c r="D25" s="395">
        <v>22130.983419497694</v>
      </c>
      <c r="E25" s="395">
        <v>22014.592490343071</v>
      </c>
      <c r="F25" s="395">
        <v>24557.381019223747</v>
      </c>
      <c r="G25" s="395">
        <v>34694.573719832864</v>
      </c>
      <c r="H25" s="395">
        <v>35160.770906478654</v>
      </c>
      <c r="I25" s="395">
        <v>26342.460599873502</v>
      </c>
      <c r="J25" s="395">
        <v>20436.701259385169</v>
      </c>
      <c r="K25" s="395">
        <v>22252.149271696078</v>
      </c>
      <c r="L25" s="395">
        <v>26478.134825507135</v>
      </c>
      <c r="M25" s="1096">
        <v>33395.218079662525</v>
      </c>
      <c r="N25" s="392">
        <v>24766.502768302107</v>
      </c>
    </row>
    <row r="26" spans="1:14" ht="13.05" customHeight="1">
      <c r="A26" s="759" t="s">
        <v>788</v>
      </c>
      <c r="B26" s="756">
        <v>77233.046410998708</v>
      </c>
      <c r="C26" s="757">
        <v>89519.480398111627</v>
      </c>
      <c r="D26" s="757">
        <v>136321.1400926194</v>
      </c>
      <c r="E26" s="757">
        <v>150207.00050633124</v>
      </c>
      <c r="F26" s="757">
        <v>188926.54892404308</v>
      </c>
      <c r="G26" s="757">
        <v>253917.58182005773</v>
      </c>
      <c r="H26" s="757">
        <v>262353.85562084499</v>
      </c>
      <c r="I26" s="757">
        <v>207291.75125097929</v>
      </c>
      <c r="J26" s="757">
        <v>151300.59592691573</v>
      </c>
      <c r="K26" s="757">
        <v>158728.18476615974</v>
      </c>
      <c r="L26" s="757">
        <v>179318.454393658</v>
      </c>
      <c r="M26" s="758">
        <v>224791.5292432945</v>
      </c>
      <c r="N26" s="759">
        <v>173901.04705671137</v>
      </c>
    </row>
    <row r="27" spans="1:14" s="8" customFormat="1" ht="13.05" customHeight="1">
      <c r="A27" s="131" t="s">
        <v>789</v>
      </c>
      <c r="B27" s="760"/>
      <c r="C27" s="761"/>
      <c r="D27" s="761"/>
      <c r="E27" s="761"/>
      <c r="F27" s="761"/>
      <c r="G27" s="761"/>
      <c r="H27" s="761"/>
      <c r="I27" s="761"/>
      <c r="J27" s="761"/>
      <c r="K27" s="761"/>
      <c r="L27" s="761"/>
      <c r="M27" s="1097"/>
      <c r="N27" s="1097"/>
    </row>
    <row r="28" spans="1:14" ht="13.05" customHeight="1">
      <c r="A28" s="447" t="s">
        <v>653</v>
      </c>
      <c r="B28" s="393">
        <v>1675.8888409559765</v>
      </c>
      <c r="C28" s="395">
        <v>977.23567545250421</v>
      </c>
      <c r="D28" s="395">
        <v>993.16368170727844</v>
      </c>
      <c r="E28" s="395">
        <v>1133.2745771490381</v>
      </c>
      <c r="F28" s="395">
        <v>1567.160986190449</v>
      </c>
      <c r="G28" s="395">
        <v>1979.1920335973466</v>
      </c>
      <c r="H28" s="395">
        <v>2654.6282503736206</v>
      </c>
      <c r="I28" s="395">
        <v>3203.5953437531853</v>
      </c>
      <c r="J28" s="395">
        <v>2025.7493422522705</v>
      </c>
      <c r="K28" s="395">
        <v>3195.7497908283262</v>
      </c>
      <c r="L28" s="395">
        <v>4211.2022638639992</v>
      </c>
      <c r="M28" s="1096">
        <v>9186.1301284041201</v>
      </c>
      <c r="N28" s="392">
        <v>2752.3588304306518</v>
      </c>
    </row>
    <row r="29" spans="1:14" ht="13.05" customHeight="1">
      <c r="A29" s="392" t="s">
        <v>654</v>
      </c>
      <c r="B29" s="393">
        <v>1503.6266363516065</v>
      </c>
      <c r="C29" s="395">
        <v>173.03242629817217</v>
      </c>
      <c r="D29" s="395">
        <v>81.110209006679526</v>
      </c>
      <c r="E29" s="395">
        <v>127.95806650906185</v>
      </c>
      <c r="F29" s="395">
        <v>22.231947460063754</v>
      </c>
      <c r="G29" s="395">
        <v>32.175674304965078</v>
      </c>
      <c r="H29" s="395">
        <v>150.79817337880922</v>
      </c>
      <c r="I29" s="395">
        <v>832.96487101183129</v>
      </c>
      <c r="J29" s="395">
        <v>646.52715985979512</v>
      </c>
      <c r="K29" s="395">
        <v>2331.7014469939259</v>
      </c>
      <c r="L29" s="395">
        <v>4894.9076543702104</v>
      </c>
      <c r="M29" s="1096">
        <v>8979.1565218688902</v>
      </c>
      <c r="N29" s="392">
        <v>1662.5787632216386</v>
      </c>
    </row>
    <row r="30" spans="1:14" ht="13.05" customHeight="1">
      <c r="A30" s="392" t="s">
        <v>781</v>
      </c>
      <c r="B30" s="393">
        <v>1502.6753091263233</v>
      </c>
      <c r="C30" s="395">
        <v>172.88600880339416</v>
      </c>
      <c r="D30" s="395">
        <v>81.110209006679526</v>
      </c>
      <c r="E30" s="395">
        <v>124.41049886279828</v>
      </c>
      <c r="F30" s="395">
        <v>22.108251122445523</v>
      </c>
      <c r="G30" s="395">
        <v>32.175674304965078</v>
      </c>
      <c r="H30" s="395">
        <v>150.34809762390492</v>
      </c>
      <c r="I30" s="395">
        <v>831.4117750545887</v>
      </c>
      <c r="J30" s="395">
        <v>645.0043017259062</v>
      </c>
      <c r="K30" s="395">
        <v>2328.3330811709061</v>
      </c>
      <c r="L30" s="395">
        <v>4860.4248256039755</v>
      </c>
      <c r="M30" s="1096">
        <v>8951.8863200936903</v>
      </c>
      <c r="N30" s="392">
        <v>1656.4529632892613</v>
      </c>
    </row>
    <row r="31" spans="1:14" ht="13.05" customHeight="1">
      <c r="A31" s="392" t="s">
        <v>782</v>
      </c>
      <c r="B31" s="393">
        <v>0.13689589896770563</v>
      </c>
      <c r="C31" s="395">
        <v>0</v>
      </c>
      <c r="D31" s="395">
        <v>0</v>
      </c>
      <c r="E31" s="395">
        <v>1.389912855389863</v>
      </c>
      <c r="F31" s="395">
        <v>0</v>
      </c>
      <c r="G31" s="395">
        <v>0</v>
      </c>
      <c r="H31" s="395">
        <v>0.43679826426093554</v>
      </c>
      <c r="I31" s="395">
        <v>0.58257201208746212</v>
      </c>
      <c r="J31" s="395">
        <v>0.80901838362816514</v>
      </c>
      <c r="K31" s="395">
        <v>2.4777931341496191</v>
      </c>
      <c r="L31" s="395">
        <v>19.038731978595543</v>
      </c>
      <c r="M31" s="1096">
        <v>5.0021087257678687</v>
      </c>
      <c r="N31" s="392">
        <v>2.479044124988079</v>
      </c>
    </row>
    <row r="32" spans="1:14" ht="13.05" customHeight="1">
      <c r="A32" s="392" t="s">
        <v>783</v>
      </c>
      <c r="B32" s="393">
        <v>0.81443132631640769</v>
      </c>
      <c r="C32" s="395">
        <v>0.14641749477815053</v>
      </c>
      <c r="D32" s="395">
        <v>0</v>
      </c>
      <c r="E32" s="395">
        <v>2.1576547908737336</v>
      </c>
      <c r="F32" s="395">
        <v>0.12369633761823914</v>
      </c>
      <c r="G32" s="395">
        <v>0</v>
      </c>
      <c r="H32" s="395">
        <v>1.3277490643379077E-2</v>
      </c>
      <c r="I32" s="395">
        <v>0.97052394515466645</v>
      </c>
      <c r="J32" s="395">
        <v>0.71383975026014568</v>
      </c>
      <c r="K32" s="395">
        <v>0.89057268886937624</v>
      </c>
      <c r="L32" s="395">
        <v>15.44409678765123</v>
      </c>
      <c r="M32" s="1096">
        <v>22.268093049420308</v>
      </c>
      <c r="N32" s="392">
        <v>3.6467558073863984</v>
      </c>
    </row>
    <row r="33" spans="1:14" ht="13.05" customHeight="1">
      <c r="A33" s="392" t="s">
        <v>658</v>
      </c>
      <c r="B33" s="393">
        <v>1.3889095046845288</v>
      </c>
      <c r="C33" s="395">
        <v>1.5193197913752461</v>
      </c>
      <c r="D33" s="395">
        <v>1.4355193193902871</v>
      </c>
      <c r="E33" s="395">
        <v>0.85474383301707746</v>
      </c>
      <c r="F33" s="395">
        <v>6.0866904307409353</v>
      </c>
      <c r="G33" s="395">
        <v>0.37190603538111916</v>
      </c>
      <c r="H33" s="395">
        <v>3.9098987984723603</v>
      </c>
      <c r="I33" s="395">
        <v>15.911018915300795</v>
      </c>
      <c r="J33" s="395">
        <v>29.248995619175471</v>
      </c>
      <c r="K33" s="395">
        <v>60.540689645594043</v>
      </c>
      <c r="L33" s="395">
        <v>878.09708808883124</v>
      </c>
      <c r="M33" s="1096">
        <v>1009.2711270404301</v>
      </c>
      <c r="N33" s="392">
        <v>168.09474636916127</v>
      </c>
    </row>
    <row r="34" spans="1:14" ht="13.05" customHeight="1">
      <c r="A34" s="392" t="s">
        <v>247</v>
      </c>
      <c r="B34" s="393">
        <v>429.45134739527572</v>
      </c>
      <c r="C34" s="395">
        <v>38.300808310887945</v>
      </c>
      <c r="D34" s="395">
        <v>15.74869431643625</v>
      </c>
      <c r="E34" s="395">
        <v>7.1397437478898862</v>
      </c>
      <c r="F34" s="395">
        <v>9.8490584477444187</v>
      </c>
      <c r="G34" s="395">
        <v>43.444631873165278</v>
      </c>
      <c r="H34" s="395">
        <v>37.247454470370904</v>
      </c>
      <c r="I34" s="395">
        <v>42.958327745951685</v>
      </c>
      <c r="J34" s="395">
        <v>65.50314518995134</v>
      </c>
      <c r="K34" s="395">
        <v>196.80608483272189</v>
      </c>
      <c r="L34" s="395">
        <v>1856.3986967249839</v>
      </c>
      <c r="M34" s="1096">
        <v>2665.9364170589915</v>
      </c>
      <c r="N34" s="392">
        <v>453.65733718102524</v>
      </c>
    </row>
    <row r="35" spans="1:14" ht="13.05" customHeight="1">
      <c r="A35" s="392" t="s">
        <v>784</v>
      </c>
      <c r="B35" s="393">
        <v>17.787006238931234</v>
      </c>
      <c r="C35" s="395">
        <v>2.3127686914223018</v>
      </c>
      <c r="D35" s="395">
        <v>6.401228878648233</v>
      </c>
      <c r="E35" s="395">
        <v>0.42210359868745706</v>
      </c>
      <c r="F35" s="395">
        <v>0.32320792976382334</v>
      </c>
      <c r="G35" s="395">
        <v>9.1102805255795367</v>
      </c>
      <c r="H35" s="395">
        <v>12.205073495244738</v>
      </c>
      <c r="I35" s="395">
        <v>11.22280456173949</v>
      </c>
      <c r="J35" s="395">
        <v>7.5723632404999757</v>
      </c>
      <c r="K35" s="395">
        <v>16.268335373652967</v>
      </c>
      <c r="L35" s="395">
        <v>91.018087325705011</v>
      </c>
      <c r="M35" s="1096">
        <v>281.52200908868224</v>
      </c>
      <c r="N35" s="392">
        <v>38.427567662028849</v>
      </c>
    </row>
    <row r="36" spans="1:14" ht="13.05" customHeight="1">
      <c r="A36" s="392" t="s">
        <v>785</v>
      </c>
      <c r="B36" s="393">
        <v>411.66434115634422</v>
      </c>
      <c r="C36" s="395">
        <v>35.988039619465653</v>
      </c>
      <c r="D36" s="395">
        <v>9.3474654377880135</v>
      </c>
      <c r="E36" s="395">
        <v>6.7176401492024302</v>
      </c>
      <c r="F36" s="395">
        <v>9.5258505179805972</v>
      </c>
      <c r="G36" s="395">
        <v>34.334351347585738</v>
      </c>
      <c r="H36" s="395">
        <v>25.042380975126186</v>
      </c>
      <c r="I36" s="395">
        <v>31.735523184212187</v>
      </c>
      <c r="J36" s="395">
        <v>57.930781949451323</v>
      </c>
      <c r="K36" s="395">
        <v>180.53774945906881</v>
      </c>
      <c r="L36" s="395">
        <v>1765.3806093992789</v>
      </c>
      <c r="M36" s="1096">
        <v>2384.4144079703092</v>
      </c>
      <c r="N36" s="392">
        <v>415.22976951899864</v>
      </c>
    </row>
    <row r="37" spans="1:14" ht="13.05" customHeight="1">
      <c r="A37" s="759" t="s">
        <v>790</v>
      </c>
      <c r="B37" s="756">
        <v>3610.3557342074628</v>
      </c>
      <c r="C37" s="757">
        <v>1190.0882298529393</v>
      </c>
      <c r="D37" s="757">
        <v>1091.4581043497842</v>
      </c>
      <c r="E37" s="757">
        <v>1269.227131239003</v>
      </c>
      <c r="F37" s="757">
        <v>1605.3286825289933</v>
      </c>
      <c r="G37" s="757">
        <v>2055.1842458108554</v>
      </c>
      <c r="H37" s="757">
        <v>2846.583777021282</v>
      </c>
      <c r="I37" s="757">
        <v>4095.4295614264493</v>
      </c>
      <c r="J37" s="757">
        <v>2767.0286429212342</v>
      </c>
      <c r="K37" s="757">
        <v>5784.7980123006473</v>
      </c>
      <c r="L37" s="757">
        <v>11840.605703048233</v>
      </c>
      <c r="M37" s="758">
        <v>21840.494194372292</v>
      </c>
      <c r="N37" s="759">
        <v>5036.68967720205</v>
      </c>
    </row>
    <row r="38" spans="1:14">
      <c r="A38" s="189"/>
      <c r="B38" s="189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</row>
    <row r="39" spans="1:14">
      <c r="A39" s="189"/>
      <c r="B39" s="1098"/>
      <c r="C39" s="132"/>
      <c r="D39" s="1099"/>
      <c r="E39" s="132"/>
      <c r="F39" s="133"/>
      <c r="G39" s="1099"/>
      <c r="H39" s="132"/>
      <c r="I39" s="132"/>
      <c r="J39" s="1100"/>
      <c r="K39" s="189"/>
      <c r="L39" s="1101"/>
      <c r="M39" s="189"/>
      <c r="N39" s="189"/>
    </row>
    <row r="40" spans="1:14">
      <c r="A40" s="189"/>
      <c r="B40" s="189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/>
    </row>
    <row r="41" spans="1:14" ht="10.19999999999999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14" ht="10.19999999999999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1:14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4" ht="10.19999999999999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4" ht="10.19999999999999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spans="1:14" ht="10.19999999999999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spans="1:14" ht="10.19999999999999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spans="1:14" ht="10.19999999999999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s="1" customFormat="1" ht="10.199999999999999"/>
    <row r="50" s="1" customFormat="1" ht="10.199999999999999"/>
    <row r="51" s="1" customFormat="1" ht="10.199999999999999"/>
    <row r="52" s="1" customFormat="1" ht="10.199999999999999"/>
    <row r="53" s="1" customFormat="1" ht="10.199999999999999"/>
    <row r="54" s="1" customFormat="1" ht="10.199999999999999"/>
    <row r="55" s="1" customFormat="1" ht="10.199999999999999"/>
    <row r="56" s="1" customFormat="1" ht="13.5" customHeight="1"/>
    <row r="57" s="1" customFormat="1" ht="10.199999999999999"/>
    <row r="58" s="1" customFormat="1" ht="10.199999999999999"/>
    <row r="59" s="1" customFormat="1" ht="10.199999999999999"/>
    <row r="60" s="1" customFormat="1" ht="10.199999999999999"/>
    <row r="61" s="1" customFormat="1" ht="10.199999999999999"/>
    <row r="62" s="1" customFormat="1" ht="10.199999999999999"/>
    <row r="63" s="1" customFormat="1" ht="10.199999999999999"/>
    <row r="64" s="1" customFormat="1" ht="10.199999999999999"/>
    <row r="65" s="1" customFormat="1" ht="10.199999999999999"/>
    <row r="66" s="1" customFormat="1" ht="10.199999999999999"/>
    <row r="67" s="1" customFormat="1" ht="13.5" customHeight="1"/>
    <row r="68" s="1" customFormat="1" ht="10.199999999999999"/>
    <row r="69" s="1" customFormat="1" ht="10.199999999999999"/>
    <row r="70" s="1" customFormat="1" ht="10.199999999999999"/>
    <row r="71" s="1" customFormat="1" ht="10.199999999999999"/>
    <row r="72" s="1" customFormat="1" ht="10.199999999999999"/>
    <row r="73" s="1" customFormat="1" ht="10.199999999999999"/>
    <row r="74" s="1" customFormat="1" ht="10.199999999999999"/>
    <row r="75" s="1" customFormat="1" ht="10.199999999999999"/>
    <row r="76" s="1" customFormat="1" ht="10.199999999999999"/>
    <row r="77" s="1" customFormat="1" ht="10.199999999999999"/>
    <row r="78" s="1" customFormat="1" ht="10.199999999999999"/>
  </sheetData>
  <sheetProtection formatCells="0" formatColumns="0" formatRows="0" insertColumns="0" insertRows="0" insertHyperlinks="0" deleteColumns="0" deleteRows="0" sort="0" autoFilter="0" pivotTables="0"/>
  <mergeCells count="2">
    <mergeCell ref="A1:N1"/>
    <mergeCell ref="A2:N2"/>
  </mergeCells>
  <phoneticPr fontId="34" type="noConversion"/>
  <printOptions horizontalCentered="1"/>
  <pageMargins left="0.25" right="0.25" top="0.25" bottom="0.5" header="0.3" footer="0.3"/>
  <pageSetup scale="80" fitToHeight="2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63"/>
  <dimension ref="A1:N137"/>
  <sheetViews>
    <sheetView showGridLines="0" workbookViewId="0">
      <selection activeCell="E37" sqref="E37"/>
    </sheetView>
  </sheetViews>
  <sheetFormatPr defaultColWidth="9.21875" defaultRowHeight="11.4"/>
  <cols>
    <col min="1" max="1" width="44" style="123" customWidth="1"/>
    <col min="2" max="3" width="11" style="123" customWidth="1"/>
    <col min="4" max="11" width="11" style="252" customWidth="1"/>
    <col min="12" max="16384" width="9.21875" style="123"/>
  </cols>
  <sheetData>
    <row r="1" spans="1:14" s="125" customFormat="1" ht="15.6">
      <c r="A1" s="1317" t="s">
        <v>791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4"/>
      <c r="M1" s="14"/>
      <c r="N1" s="14"/>
    </row>
    <row r="2" spans="1:14" ht="15.6">
      <c r="A2" s="1317" t="s">
        <v>341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89"/>
      <c r="M2" s="189"/>
      <c r="N2" s="569"/>
    </row>
    <row r="3" spans="1:14" ht="12">
      <c r="A3" s="15"/>
      <c r="B3" s="134"/>
      <c r="C3" s="15"/>
      <c r="D3" s="1102"/>
      <c r="E3" s="1102"/>
      <c r="F3" s="1102"/>
      <c r="G3" s="1102"/>
      <c r="H3" s="1102"/>
      <c r="I3" s="1102"/>
      <c r="J3" s="1102"/>
      <c r="K3" s="1102"/>
      <c r="L3" s="189"/>
      <c r="M3" s="189"/>
      <c r="N3" s="189"/>
    </row>
    <row r="4" spans="1:14" s="135" customFormat="1" ht="24">
      <c r="A4" s="437" t="s">
        <v>792</v>
      </c>
      <c r="B4" s="438" t="s">
        <v>197</v>
      </c>
      <c r="C4" s="438" t="s">
        <v>767</v>
      </c>
      <c r="D4" s="438" t="s">
        <v>769</v>
      </c>
      <c r="E4" s="438" t="s">
        <v>771</v>
      </c>
      <c r="F4" s="438" t="s">
        <v>793</v>
      </c>
      <c r="G4" s="438" t="s">
        <v>774</v>
      </c>
      <c r="H4" s="438" t="s">
        <v>768</v>
      </c>
      <c r="I4" s="438" t="s">
        <v>775</v>
      </c>
      <c r="J4" s="438" t="s">
        <v>776</v>
      </c>
      <c r="K4" s="439" t="s">
        <v>778</v>
      </c>
      <c r="L4" s="533"/>
      <c r="M4" s="533"/>
      <c r="N4" s="533"/>
    </row>
    <row r="5" spans="1:14" ht="13.05" customHeight="1">
      <c r="A5" s="440" t="s">
        <v>578</v>
      </c>
      <c r="B5" s="762">
        <v>51567.489616910272</v>
      </c>
      <c r="C5" s="762">
        <v>21819.627486802085</v>
      </c>
      <c r="D5" s="762">
        <v>17281.533097285504</v>
      </c>
      <c r="E5" s="762">
        <v>16872.883813817611</v>
      </c>
      <c r="F5" s="762">
        <v>528.50201234699398</v>
      </c>
      <c r="G5" s="762">
        <v>180.45876325147356</v>
      </c>
      <c r="H5" s="762">
        <v>2687.7236241023247</v>
      </c>
      <c r="I5" s="762">
        <v>12865.0176054559</v>
      </c>
      <c r="J5" s="762">
        <v>2564.2012723475073</v>
      </c>
      <c r="K5" s="1103">
        <v>12000.876511848952</v>
      </c>
      <c r="L5" s="528"/>
      <c r="M5" s="189"/>
      <c r="N5" s="189"/>
    </row>
    <row r="6" spans="1:14" ht="13.05" customHeight="1">
      <c r="A6" s="440" t="s">
        <v>584</v>
      </c>
      <c r="B6" s="762">
        <v>59080.271662102445</v>
      </c>
      <c r="C6" s="762">
        <v>37617.526320471545</v>
      </c>
      <c r="D6" s="762">
        <v>18513.578651850574</v>
      </c>
      <c r="E6" s="762">
        <v>18123.684623860234</v>
      </c>
      <c r="F6" s="762">
        <v>230.2114931896692</v>
      </c>
      <c r="G6" s="762">
        <v>602.30241610483733</v>
      </c>
      <c r="H6" s="762">
        <v>6077.1397923976938</v>
      </c>
      <c r="I6" s="762">
        <v>10358.813966241309</v>
      </c>
      <c r="J6" s="762">
        <v>2877.323799840412</v>
      </c>
      <c r="K6" s="1103">
        <v>8929.0479774566138</v>
      </c>
      <c r="L6" s="189"/>
      <c r="M6" s="189"/>
      <c r="N6" s="189"/>
    </row>
    <row r="7" spans="1:14" ht="13.05" customHeight="1">
      <c r="A7" s="440" t="s">
        <v>588</v>
      </c>
      <c r="B7" s="762">
        <v>56470.040278250352</v>
      </c>
      <c r="C7" s="762">
        <v>28337.641733477172</v>
      </c>
      <c r="D7" s="762">
        <v>20986.611327435992</v>
      </c>
      <c r="E7" s="762">
        <v>20590.926018050719</v>
      </c>
      <c r="F7" s="762">
        <v>253.64184923302633</v>
      </c>
      <c r="G7" s="762">
        <v>565.70515897845792</v>
      </c>
      <c r="H7" s="762">
        <v>8173.0689859543481</v>
      </c>
      <c r="I7" s="762">
        <v>10440.892910380313</v>
      </c>
      <c r="J7" s="762">
        <v>3205.3956861615084</v>
      </c>
      <c r="K7" s="1103">
        <v>9078.5189804093679</v>
      </c>
      <c r="L7" s="189"/>
      <c r="M7" s="189"/>
      <c r="N7" s="189"/>
    </row>
    <row r="8" spans="1:14" ht="13.05" customHeight="1">
      <c r="A8" s="440" t="s">
        <v>794</v>
      </c>
      <c r="B8" s="762">
        <v>17943.772692289687</v>
      </c>
      <c r="C8" s="762">
        <v>9565.992909960094</v>
      </c>
      <c r="D8" s="762">
        <v>5265.7238571334246</v>
      </c>
      <c r="E8" s="762">
        <v>5184.4020660999213</v>
      </c>
      <c r="F8" s="762">
        <v>34.420701916961121</v>
      </c>
      <c r="G8" s="762">
        <v>100.8080867854983</v>
      </c>
      <c r="H8" s="762">
        <v>1806.2417991757497</v>
      </c>
      <c r="I8" s="762">
        <v>2503.2767423815903</v>
      </c>
      <c r="J8" s="762">
        <v>650.3035956218099</v>
      </c>
      <c r="K8" s="1103">
        <v>2169.5012620174257</v>
      </c>
      <c r="L8" s="189"/>
      <c r="M8" s="189"/>
      <c r="N8" s="189"/>
    </row>
    <row r="9" spans="1:14" ht="13.05" customHeight="1">
      <c r="A9" s="440" t="s">
        <v>602</v>
      </c>
      <c r="B9" s="762">
        <v>23813.109373244526</v>
      </c>
      <c r="C9" s="762">
        <v>15207.125264050093</v>
      </c>
      <c r="D9" s="762">
        <v>7365.8158578649563</v>
      </c>
      <c r="E9" s="762">
        <v>7235.5703672554037</v>
      </c>
      <c r="F9" s="762">
        <v>101.75241578159087</v>
      </c>
      <c r="G9" s="762">
        <v>199.6306772743882</v>
      </c>
      <c r="H9" s="762">
        <v>2818.7996048508335</v>
      </c>
      <c r="I9" s="762">
        <v>4342.1791178545609</v>
      </c>
      <c r="J9" s="762">
        <v>1329.6643467168735</v>
      </c>
      <c r="K9" s="1103">
        <v>3763.1809046287017</v>
      </c>
      <c r="L9" s="189"/>
      <c r="M9" s="189"/>
      <c r="N9" s="189"/>
    </row>
    <row r="10" spans="1:14" ht="13.05" customHeight="1">
      <c r="A10" s="440" t="s">
        <v>615</v>
      </c>
      <c r="B10" s="762">
        <v>13534.52299852627</v>
      </c>
      <c r="C10" s="762">
        <v>3831.0291357617407</v>
      </c>
      <c r="D10" s="762">
        <v>5619.0987647010215</v>
      </c>
      <c r="E10" s="762">
        <v>5540.7076855044788</v>
      </c>
      <c r="F10" s="762">
        <v>85.232293638966283</v>
      </c>
      <c r="G10" s="762">
        <v>69.644740880651867</v>
      </c>
      <c r="H10" s="762">
        <v>1797.5595714960616</v>
      </c>
      <c r="I10" s="762">
        <v>3073.4263042416474</v>
      </c>
      <c r="J10" s="762">
        <v>696.26204935062299</v>
      </c>
      <c r="K10" s="1103">
        <v>2827.9792244231217</v>
      </c>
      <c r="L10" s="189"/>
      <c r="M10" s="189"/>
      <c r="N10" s="189"/>
    </row>
    <row r="11" spans="1:14" ht="13.05" customHeight="1">
      <c r="A11" s="440" t="s">
        <v>586</v>
      </c>
      <c r="B11" s="762">
        <v>35340.957589835438</v>
      </c>
      <c r="C11" s="762">
        <v>12676.18918927459</v>
      </c>
      <c r="D11" s="762">
        <v>14063.516135282447</v>
      </c>
      <c r="E11" s="762">
        <v>13838.771246815868</v>
      </c>
      <c r="F11" s="762">
        <v>214.37303989264728</v>
      </c>
      <c r="G11" s="762">
        <v>197.39507145959922</v>
      </c>
      <c r="H11" s="762">
        <v>4814.7706682239623</v>
      </c>
      <c r="I11" s="762">
        <v>6498.710715412285</v>
      </c>
      <c r="J11" s="762">
        <v>1421.7322523197404</v>
      </c>
      <c r="K11" s="1103">
        <v>6009.8660751815032</v>
      </c>
      <c r="L11" s="189"/>
      <c r="M11" s="189"/>
      <c r="N11" s="189"/>
    </row>
    <row r="12" spans="1:14" ht="13.05" customHeight="1">
      <c r="A12" s="440" t="s">
        <v>582</v>
      </c>
      <c r="B12" s="762">
        <v>55859.876705692361</v>
      </c>
      <c r="C12" s="762">
        <v>31578.788142223926</v>
      </c>
      <c r="D12" s="762">
        <v>21229.684189842326</v>
      </c>
      <c r="E12" s="762">
        <v>20887.649788058949</v>
      </c>
      <c r="F12" s="762">
        <v>209.25703597115185</v>
      </c>
      <c r="G12" s="762">
        <v>553.8960234160113</v>
      </c>
      <c r="H12" s="762">
        <v>9217.6683354568777</v>
      </c>
      <c r="I12" s="762">
        <v>12188.299478086959</v>
      </c>
      <c r="J12" s="762">
        <v>3747.7751260448831</v>
      </c>
      <c r="K12" s="1103">
        <v>10712.115414646241</v>
      </c>
      <c r="L12" s="189"/>
      <c r="M12" s="189"/>
      <c r="N12" s="189"/>
    </row>
    <row r="13" spans="1:14" ht="13.05" customHeight="1">
      <c r="A13" s="440" t="s">
        <v>601</v>
      </c>
      <c r="B13" s="762">
        <v>17699.948589955609</v>
      </c>
      <c r="C13" s="762">
        <v>7361.7516776329203</v>
      </c>
      <c r="D13" s="762">
        <v>5800.2185873295994</v>
      </c>
      <c r="E13" s="762">
        <v>5739.1001463327148</v>
      </c>
      <c r="F13" s="762">
        <v>65.372209786548041</v>
      </c>
      <c r="G13" s="762">
        <v>82.103918645278398</v>
      </c>
      <c r="H13" s="762">
        <v>2056.2313654818645</v>
      </c>
      <c r="I13" s="762">
        <v>3657.7187199119503</v>
      </c>
      <c r="J13" s="762">
        <v>769.09405608848147</v>
      </c>
      <c r="K13" s="1103">
        <v>3350.3015759393834</v>
      </c>
      <c r="L13" s="189"/>
      <c r="M13" s="189"/>
      <c r="N13" s="189"/>
    </row>
    <row r="14" spans="1:14" ht="13.05" customHeight="1">
      <c r="A14" s="441" t="s">
        <v>795</v>
      </c>
      <c r="B14" s="762">
        <v>21649.656738642941</v>
      </c>
      <c r="C14" s="762">
        <v>13272.594799012633</v>
      </c>
      <c r="D14" s="762">
        <v>7220.0422364437482</v>
      </c>
      <c r="E14" s="762">
        <v>7082.5249375869653</v>
      </c>
      <c r="F14" s="762">
        <v>87.933809898952774</v>
      </c>
      <c r="G14" s="762">
        <v>255.05783876138167</v>
      </c>
      <c r="H14" s="762">
        <v>2632.8225021949984</v>
      </c>
      <c r="I14" s="762">
        <v>4231.7528111185356</v>
      </c>
      <c r="J14" s="762">
        <v>1154.1172063093961</v>
      </c>
      <c r="K14" s="1103">
        <v>3654.2992474652251</v>
      </c>
      <c r="L14" s="189"/>
      <c r="M14" s="189"/>
      <c r="N14" s="189"/>
    </row>
    <row r="15" spans="1:14" ht="13.05" customHeight="1">
      <c r="A15" s="442" t="s">
        <v>572</v>
      </c>
      <c r="B15" s="763">
        <v>134559.6623121255</v>
      </c>
      <c r="C15" s="763">
        <v>68273.948285984778</v>
      </c>
      <c r="D15" s="763">
        <v>54800.028697096765</v>
      </c>
      <c r="E15" s="763">
        <v>53977.616979850878</v>
      </c>
      <c r="F15" s="763">
        <v>514.07180417198254</v>
      </c>
      <c r="G15" s="763">
        <v>1324.2472617527378</v>
      </c>
      <c r="H15" s="763">
        <v>15945.881410063674</v>
      </c>
      <c r="I15" s="763">
        <v>23625.505570853871</v>
      </c>
      <c r="J15" s="763">
        <v>5956.4343023439314</v>
      </c>
      <c r="K15" s="764">
        <v>21240.183906812927</v>
      </c>
      <c r="L15" s="189"/>
      <c r="M15" s="189"/>
      <c r="N15" s="189"/>
    </row>
    <row r="16" spans="1:14" ht="13.05" customHeight="1">
      <c r="A16" s="440" t="s">
        <v>618</v>
      </c>
      <c r="B16" s="762">
        <v>16818.348398009439</v>
      </c>
      <c r="C16" s="762">
        <v>9011.0038377600122</v>
      </c>
      <c r="D16" s="762">
        <v>6629.078655026261</v>
      </c>
      <c r="E16" s="762">
        <v>6532.7349279549326</v>
      </c>
      <c r="F16" s="762">
        <v>89.456136236943948</v>
      </c>
      <c r="G16" s="762">
        <v>118.54847481478809</v>
      </c>
      <c r="H16" s="762">
        <v>2320.1636061547865</v>
      </c>
      <c r="I16" s="762">
        <v>3396.4229198179019</v>
      </c>
      <c r="J16" s="762">
        <v>929.99979537243155</v>
      </c>
      <c r="K16" s="1103">
        <v>3015.2535048935565</v>
      </c>
      <c r="L16" s="189"/>
      <c r="M16" s="189"/>
      <c r="N16" s="189"/>
    </row>
    <row r="17" spans="1:11" ht="13.05" customHeight="1">
      <c r="A17" s="440" t="s">
        <v>796</v>
      </c>
      <c r="B17" s="762">
        <v>13078.607202234592</v>
      </c>
      <c r="C17" s="762">
        <v>6850.2281316535318</v>
      </c>
      <c r="D17" s="762">
        <v>5155.112706566787</v>
      </c>
      <c r="E17" s="762">
        <v>5058.3633125596734</v>
      </c>
      <c r="F17" s="762">
        <v>47.356710474048263</v>
      </c>
      <c r="G17" s="762">
        <v>164.21954342203585</v>
      </c>
      <c r="H17" s="762">
        <v>1657.9180052214376</v>
      </c>
      <c r="I17" s="762">
        <v>2662.5746144262798</v>
      </c>
      <c r="J17" s="762">
        <v>857.49346052058172</v>
      </c>
      <c r="K17" s="1103">
        <v>2272.7999128710308</v>
      </c>
    </row>
    <row r="18" spans="1:11" ht="13.05" customHeight="1">
      <c r="A18" s="440" t="s">
        <v>607</v>
      </c>
      <c r="B18" s="762">
        <v>20841.083680647553</v>
      </c>
      <c r="C18" s="762">
        <v>10427.087072066395</v>
      </c>
      <c r="D18" s="762">
        <v>6540.6809686236065</v>
      </c>
      <c r="E18" s="762">
        <v>6424.459405605272</v>
      </c>
      <c r="F18" s="762">
        <v>88.927689248110099</v>
      </c>
      <c r="G18" s="762">
        <v>139.67502708070953</v>
      </c>
      <c r="H18" s="762">
        <v>2733.9986754355687</v>
      </c>
      <c r="I18" s="762">
        <v>3654.3444943097984</v>
      </c>
      <c r="J18" s="762">
        <v>969.53664752060388</v>
      </c>
      <c r="K18" s="1103">
        <v>3246.1863731694543</v>
      </c>
    </row>
    <row r="19" spans="1:11" ht="13.05" customHeight="1">
      <c r="A19" s="440" t="s">
        <v>573</v>
      </c>
      <c r="B19" s="762">
        <v>133843.88220204023</v>
      </c>
      <c r="C19" s="762">
        <v>70247.965312822096</v>
      </c>
      <c r="D19" s="762">
        <v>49169.798881744478</v>
      </c>
      <c r="E19" s="762">
        <v>48426.14194990103</v>
      </c>
      <c r="F19" s="762">
        <v>451.84687446154703</v>
      </c>
      <c r="G19" s="762">
        <v>1186.0641037591074</v>
      </c>
      <c r="H19" s="762">
        <v>14427.836005953677</v>
      </c>
      <c r="I19" s="762">
        <v>21075.989487636733</v>
      </c>
      <c r="J19" s="762">
        <v>5275.2769389331761</v>
      </c>
      <c r="K19" s="1103">
        <v>18958.236399176993</v>
      </c>
    </row>
    <row r="20" spans="1:11" ht="13.05" customHeight="1">
      <c r="A20" s="440" t="s">
        <v>574</v>
      </c>
      <c r="B20" s="762">
        <v>129419.87708416405</v>
      </c>
      <c r="C20" s="762">
        <v>46892.95575411716</v>
      </c>
      <c r="D20" s="762">
        <v>52525.022985118238</v>
      </c>
      <c r="E20" s="762">
        <v>51814.293411490267</v>
      </c>
      <c r="F20" s="762">
        <v>501.32305257264017</v>
      </c>
      <c r="G20" s="762">
        <v>963.4640848639192</v>
      </c>
      <c r="H20" s="762">
        <v>20816.631634152804</v>
      </c>
      <c r="I20" s="762">
        <v>26882.77696690501</v>
      </c>
      <c r="J20" s="762">
        <v>6330.7246490699272</v>
      </c>
      <c r="K20" s="1103">
        <v>24634.354306246125</v>
      </c>
    </row>
    <row r="21" spans="1:11" ht="13.05" customHeight="1">
      <c r="A21" s="440" t="s">
        <v>590</v>
      </c>
      <c r="B21" s="762">
        <v>34159.782858123035</v>
      </c>
      <c r="C21" s="762">
        <v>17450.563979533843</v>
      </c>
      <c r="D21" s="762">
        <v>14075.886672133845</v>
      </c>
      <c r="E21" s="762">
        <v>13906.316299144522</v>
      </c>
      <c r="F21" s="762">
        <v>128.02509633236454</v>
      </c>
      <c r="G21" s="762">
        <v>290.04954767555483</v>
      </c>
      <c r="H21" s="762">
        <v>4338.2986874139879</v>
      </c>
      <c r="I21" s="762">
        <v>6252.869587118983</v>
      </c>
      <c r="J21" s="762">
        <v>1605.8082693315039</v>
      </c>
      <c r="K21" s="1103">
        <v>5513.254011036759</v>
      </c>
    </row>
    <row r="22" spans="1:11" ht="13.05" customHeight="1">
      <c r="A22" s="440" t="s">
        <v>612</v>
      </c>
      <c r="B22" s="762">
        <v>15557.321876551659</v>
      </c>
      <c r="C22" s="762">
        <v>4813.516319628402</v>
      </c>
      <c r="D22" s="762">
        <v>5871.016030179384</v>
      </c>
      <c r="E22" s="762">
        <v>5756.2151967620139</v>
      </c>
      <c r="F22" s="762">
        <v>109.01529553762242</v>
      </c>
      <c r="G22" s="762">
        <v>107.72523949616233</v>
      </c>
      <c r="H22" s="762">
        <v>2081.2709446896533</v>
      </c>
      <c r="I22" s="762">
        <v>3864.2747381635945</v>
      </c>
      <c r="J22" s="762">
        <v>893.04679432831915</v>
      </c>
      <c r="K22" s="1103">
        <v>3554.7948687286148</v>
      </c>
    </row>
    <row r="23" spans="1:11" ht="13.05" customHeight="1">
      <c r="A23" s="440" t="s">
        <v>608</v>
      </c>
      <c r="B23" s="762">
        <v>26077.232200553881</v>
      </c>
      <c r="C23" s="762">
        <v>12851.368843116999</v>
      </c>
      <c r="D23" s="762">
        <v>8980.7737567077656</v>
      </c>
      <c r="E23" s="762">
        <v>8824.0968253316805</v>
      </c>
      <c r="F23" s="762">
        <v>140.90763288258557</v>
      </c>
      <c r="G23" s="762">
        <v>188.10539731886394</v>
      </c>
      <c r="H23" s="762">
        <v>2585.3217153329847</v>
      </c>
      <c r="I23" s="762">
        <v>3471.7740585565912</v>
      </c>
      <c r="J23" s="762">
        <v>858.95469398965861</v>
      </c>
      <c r="K23" s="1103">
        <v>3075.5414632572106</v>
      </c>
    </row>
    <row r="24" spans="1:11" ht="13.05" customHeight="1">
      <c r="A24" s="441" t="s">
        <v>581</v>
      </c>
      <c r="B24" s="765">
        <v>87636.821149107214</v>
      </c>
      <c r="C24" s="765">
        <v>53193.236882041165</v>
      </c>
      <c r="D24" s="765">
        <v>28174.974403439774</v>
      </c>
      <c r="E24" s="765">
        <v>27668.749728453047</v>
      </c>
      <c r="F24" s="765">
        <v>286.56938877145359</v>
      </c>
      <c r="G24" s="765">
        <v>756.35480982824299</v>
      </c>
      <c r="H24" s="765">
        <v>8878.7306417948821</v>
      </c>
      <c r="I24" s="765">
        <v>14256.952493638282</v>
      </c>
      <c r="J24" s="765">
        <v>4148.2044476154952</v>
      </c>
      <c r="K24" s="766">
        <v>12519.954123229412</v>
      </c>
    </row>
    <row r="25" spans="1:11" ht="13.05" customHeight="1">
      <c r="A25" s="440" t="s">
        <v>614</v>
      </c>
      <c r="B25" s="762">
        <v>18644.114551209288</v>
      </c>
      <c r="C25" s="762">
        <v>9153.7771650472532</v>
      </c>
      <c r="D25" s="762">
        <v>7251.9346245662164</v>
      </c>
      <c r="E25" s="762">
        <v>7146.46616112429</v>
      </c>
      <c r="F25" s="762">
        <v>69.945392113403827</v>
      </c>
      <c r="G25" s="762">
        <v>156.00954104649088</v>
      </c>
      <c r="H25" s="762">
        <v>2683.5432810791676</v>
      </c>
      <c r="I25" s="762">
        <v>3552.1721005427107</v>
      </c>
      <c r="J25" s="762">
        <v>1064.0027459807457</v>
      </c>
      <c r="K25" s="1103">
        <v>3130.1541528140788</v>
      </c>
    </row>
    <row r="26" spans="1:11" ht="13.05" customHeight="1">
      <c r="A26" s="440" t="s">
        <v>593</v>
      </c>
      <c r="B26" s="762">
        <v>30203.40229070784</v>
      </c>
      <c r="C26" s="762">
        <v>14783.855542142981</v>
      </c>
      <c r="D26" s="762">
        <v>11222.986988166151</v>
      </c>
      <c r="E26" s="762">
        <v>11069.146384406962</v>
      </c>
      <c r="F26" s="762">
        <v>113.85285016130946</v>
      </c>
      <c r="G26" s="762">
        <v>243.42596247888923</v>
      </c>
      <c r="H26" s="762">
        <v>3951.8881725826059</v>
      </c>
      <c r="I26" s="762">
        <v>5296.4680417464488</v>
      </c>
      <c r="J26" s="762">
        <v>1476.7636054607065</v>
      </c>
      <c r="K26" s="1103">
        <v>4701.1208740922484</v>
      </c>
    </row>
    <row r="27" spans="1:11" ht="13.05" customHeight="1">
      <c r="A27" s="440" t="s">
        <v>577</v>
      </c>
      <c r="B27" s="762">
        <v>107178.95749081159</v>
      </c>
      <c r="C27" s="762">
        <v>65294.962034992161</v>
      </c>
      <c r="D27" s="762">
        <v>30817.518242900631</v>
      </c>
      <c r="E27" s="762">
        <v>30404.095880283759</v>
      </c>
      <c r="F27" s="762">
        <v>303.61697620080855</v>
      </c>
      <c r="G27" s="762">
        <v>501.80765711782828</v>
      </c>
      <c r="H27" s="762">
        <v>7873.2623375316889</v>
      </c>
      <c r="I27" s="762">
        <v>13329.157699218449</v>
      </c>
      <c r="J27" s="762">
        <v>4030.9154453655578</v>
      </c>
      <c r="K27" s="1103">
        <v>11168.892671456326</v>
      </c>
    </row>
    <row r="28" spans="1:11" ht="13.05" customHeight="1">
      <c r="A28" s="440" t="s">
        <v>563</v>
      </c>
      <c r="B28" s="762">
        <v>816890.6945781036</v>
      </c>
      <c r="C28" s="762">
        <v>423087.21668752492</v>
      </c>
      <c r="D28" s="762">
        <v>256412.03177997135</v>
      </c>
      <c r="E28" s="762">
        <v>252189.4011855291</v>
      </c>
      <c r="F28" s="762">
        <v>2173.7123309053736</v>
      </c>
      <c r="G28" s="762">
        <v>5358.570353156606</v>
      </c>
      <c r="H28" s="762">
        <v>93434.412368075762</v>
      </c>
      <c r="I28" s="762">
        <v>115876.9279232093</v>
      </c>
      <c r="J28" s="762">
        <v>27282.85686649508</v>
      </c>
      <c r="K28" s="1103">
        <v>103701.53198908965</v>
      </c>
    </row>
    <row r="29" spans="1:11" ht="13.05" customHeight="1">
      <c r="A29" s="440" t="s">
        <v>595</v>
      </c>
      <c r="B29" s="762">
        <v>42221.802802786791</v>
      </c>
      <c r="C29" s="762">
        <v>28353.369853539505</v>
      </c>
      <c r="D29" s="762">
        <v>14053.797919201033</v>
      </c>
      <c r="E29" s="762">
        <v>13766.553632357649</v>
      </c>
      <c r="F29" s="762">
        <v>159.97121289860095</v>
      </c>
      <c r="G29" s="762">
        <v>555.94882319728481</v>
      </c>
      <c r="H29" s="762">
        <v>4818.1811146597211</v>
      </c>
      <c r="I29" s="762">
        <v>7982.4110442555593</v>
      </c>
      <c r="J29" s="762">
        <v>2133.0372291973517</v>
      </c>
      <c r="K29" s="1103">
        <v>6912.5426796653983</v>
      </c>
    </row>
    <row r="30" spans="1:11" ht="13.05" customHeight="1">
      <c r="A30" s="440" t="s">
        <v>575</v>
      </c>
      <c r="B30" s="762">
        <v>60741.08606083093</v>
      </c>
      <c r="C30" s="762">
        <v>28534.739206917657</v>
      </c>
      <c r="D30" s="762">
        <v>23234.845733248407</v>
      </c>
      <c r="E30" s="762">
        <v>22944.732598149512</v>
      </c>
      <c r="F30" s="762">
        <v>263.45593392809224</v>
      </c>
      <c r="G30" s="762">
        <v>463.30158618430289</v>
      </c>
      <c r="H30" s="762">
        <v>7582.4118368188247</v>
      </c>
      <c r="I30" s="762">
        <v>12142.772833088848</v>
      </c>
      <c r="J30" s="762">
        <v>3241.2128912007365</v>
      </c>
      <c r="K30" s="1103">
        <v>10913.77350025007</v>
      </c>
    </row>
    <row r="31" spans="1:11" ht="13.05" customHeight="1">
      <c r="A31" s="440" t="s">
        <v>616</v>
      </c>
      <c r="B31" s="762">
        <v>20551.692991775275</v>
      </c>
      <c r="C31" s="762">
        <v>9812.5700839047786</v>
      </c>
      <c r="D31" s="762">
        <v>7262.8367140959008</v>
      </c>
      <c r="E31" s="762">
        <v>7223.140335783728</v>
      </c>
      <c r="F31" s="762">
        <v>73.803546427572854</v>
      </c>
      <c r="G31" s="762">
        <v>74.588338427652374</v>
      </c>
      <c r="H31" s="762">
        <v>2037.8738571217577</v>
      </c>
      <c r="I31" s="762">
        <v>2639.9055328794379</v>
      </c>
      <c r="J31" s="762">
        <v>573.47215516212259</v>
      </c>
      <c r="K31" s="1103">
        <v>2435.8080310850642</v>
      </c>
    </row>
    <row r="32" spans="1:11" ht="13.05" customHeight="1">
      <c r="A32" s="440" t="s">
        <v>571</v>
      </c>
      <c r="B32" s="762">
        <v>172215.73488792541</v>
      </c>
      <c r="C32" s="762">
        <v>101828.58362806903</v>
      </c>
      <c r="D32" s="762">
        <v>68784.315019401474</v>
      </c>
      <c r="E32" s="762">
        <v>67447.815016269087</v>
      </c>
      <c r="F32" s="762">
        <v>777.94063669966818</v>
      </c>
      <c r="G32" s="762">
        <v>2624.1461581286108</v>
      </c>
      <c r="H32" s="762">
        <v>25326.538210168306</v>
      </c>
      <c r="I32" s="762">
        <v>36328.49876587301</v>
      </c>
      <c r="J32" s="762">
        <v>10474.31818815581</v>
      </c>
      <c r="K32" s="1103">
        <v>31901.079402093495</v>
      </c>
    </row>
    <row r="33" spans="1:11" ht="13.05" customHeight="1">
      <c r="A33" s="440" t="s">
        <v>587</v>
      </c>
      <c r="B33" s="762">
        <v>40487.220532558567</v>
      </c>
      <c r="C33" s="762">
        <v>19253.942901843613</v>
      </c>
      <c r="D33" s="762">
        <v>14011.020776462132</v>
      </c>
      <c r="E33" s="762">
        <v>13762.082171996373</v>
      </c>
      <c r="F33" s="762">
        <v>201.99754402679113</v>
      </c>
      <c r="G33" s="762">
        <v>208.82267755039138</v>
      </c>
      <c r="H33" s="762">
        <v>5600.0471916347533</v>
      </c>
      <c r="I33" s="762">
        <v>5184.8083870893515</v>
      </c>
      <c r="J33" s="762">
        <v>1301.7671433091823</v>
      </c>
      <c r="K33" s="1103">
        <v>4650.901480935855</v>
      </c>
    </row>
    <row r="34" spans="1:11" ht="13.05" customHeight="1">
      <c r="A34" s="441" t="s">
        <v>609</v>
      </c>
      <c r="B34" s="762">
        <v>16910.179243443188</v>
      </c>
      <c r="C34" s="762">
        <v>7042.472509587682</v>
      </c>
      <c r="D34" s="762">
        <v>5709.125380794073</v>
      </c>
      <c r="E34" s="762">
        <v>5651.5259141044671</v>
      </c>
      <c r="F34" s="762">
        <v>60.586550286600755</v>
      </c>
      <c r="G34" s="762">
        <v>83.051078831268157</v>
      </c>
      <c r="H34" s="762">
        <v>1809.5031154892117</v>
      </c>
      <c r="I34" s="762">
        <v>3424.5917577188934</v>
      </c>
      <c r="J34" s="762">
        <v>782.37263005557941</v>
      </c>
      <c r="K34" s="1103">
        <v>3161.7970063219523</v>
      </c>
    </row>
    <row r="35" spans="1:11" ht="13.05" customHeight="1">
      <c r="A35" s="442" t="s">
        <v>606</v>
      </c>
      <c r="B35" s="763">
        <v>25164.235290907091</v>
      </c>
      <c r="C35" s="763">
        <v>17411.466734284979</v>
      </c>
      <c r="D35" s="763">
        <v>7150.3843457733492</v>
      </c>
      <c r="E35" s="763">
        <v>7027.5457886486702</v>
      </c>
      <c r="F35" s="763">
        <v>127.48785001871087</v>
      </c>
      <c r="G35" s="763">
        <v>230.55019858341345</v>
      </c>
      <c r="H35" s="763">
        <v>2492.617215401699</v>
      </c>
      <c r="I35" s="763">
        <v>4448.8073624878025</v>
      </c>
      <c r="J35" s="763">
        <v>1339.0509786946889</v>
      </c>
      <c r="K35" s="764">
        <v>3761.9667522252603</v>
      </c>
    </row>
    <row r="36" spans="1:11" ht="13.05" customHeight="1">
      <c r="A36" s="440" t="s">
        <v>592</v>
      </c>
      <c r="B36" s="762">
        <v>53725.468653917407</v>
      </c>
      <c r="C36" s="762">
        <v>22008.508307045955</v>
      </c>
      <c r="D36" s="762">
        <v>19400.851392066634</v>
      </c>
      <c r="E36" s="762">
        <v>19115.842934933302</v>
      </c>
      <c r="F36" s="762">
        <v>160.73155700825254</v>
      </c>
      <c r="G36" s="762">
        <v>334.39934553857</v>
      </c>
      <c r="H36" s="762">
        <v>7970.4943851689977</v>
      </c>
      <c r="I36" s="762">
        <v>8677.3705662256925</v>
      </c>
      <c r="J36" s="762">
        <v>1919.03586311345</v>
      </c>
      <c r="K36" s="1103">
        <v>7788.1820523725355</v>
      </c>
    </row>
    <row r="37" spans="1:11" ht="13.05" customHeight="1">
      <c r="A37" s="440" t="s">
        <v>589</v>
      </c>
      <c r="B37" s="762">
        <v>41186.669957512917</v>
      </c>
      <c r="C37" s="762">
        <v>23436.111008907945</v>
      </c>
      <c r="D37" s="762">
        <v>15924.45088120491</v>
      </c>
      <c r="E37" s="762">
        <v>15691.835798761604</v>
      </c>
      <c r="F37" s="762">
        <v>161.74691448576937</v>
      </c>
      <c r="G37" s="762">
        <v>542.58192965205035</v>
      </c>
      <c r="H37" s="762">
        <v>5904.5636721134561</v>
      </c>
      <c r="I37" s="762">
        <v>8402.529430280656</v>
      </c>
      <c r="J37" s="762">
        <v>2399.2018077417501</v>
      </c>
      <c r="K37" s="1103">
        <v>7377.916500416366</v>
      </c>
    </row>
    <row r="38" spans="1:11" ht="13.05" customHeight="1">
      <c r="A38" s="440" t="s">
        <v>570</v>
      </c>
      <c r="B38" s="762">
        <v>195965.4058124494</v>
      </c>
      <c r="C38" s="762">
        <v>88765.354493400533</v>
      </c>
      <c r="D38" s="762">
        <v>73083.724106319743</v>
      </c>
      <c r="E38" s="762">
        <v>72062.370456305463</v>
      </c>
      <c r="F38" s="762">
        <v>736.81791431936813</v>
      </c>
      <c r="G38" s="762">
        <v>1240.4018361970705</v>
      </c>
      <c r="H38" s="762">
        <v>24352.659027483769</v>
      </c>
      <c r="I38" s="762">
        <v>30460.659188664627</v>
      </c>
      <c r="J38" s="762">
        <v>7093.2008044262475</v>
      </c>
      <c r="K38" s="1103">
        <v>27421.776938829877</v>
      </c>
    </row>
    <row r="39" spans="1:11" ht="13.05" customHeight="1">
      <c r="A39" s="440" t="s">
        <v>797</v>
      </c>
      <c r="B39" s="762">
        <v>13318.331912026675</v>
      </c>
      <c r="C39" s="762">
        <v>7117.6687718526373</v>
      </c>
      <c r="D39" s="762">
        <v>5166.1554627560827</v>
      </c>
      <c r="E39" s="762">
        <v>5079.4166732496205</v>
      </c>
      <c r="F39" s="762">
        <v>54.482181350409022</v>
      </c>
      <c r="G39" s="762">
        <v>145.55962675028812</v>
      </c>
      <c r="H39" s="762">
        <v>1720.6177038898741</v>
      </c>
      <c r="I39" s="762">
        <v>2837.1340145993845</v>
      </c>
      <c r="J39" s="762">
        <v>862.15999324425525</v>
      </c>
      <c r="K39" s="1103">
        <v>2483.7285343255858</v>
      </c>
    </row>
    <row r="40" spans="1:11" ht="13.05" customHeight="1">
      <c r="A40" s="440" t="s">
        <v>566</v>
      </c>
      <c r="B40" s="762">
        <v>188701.14973526436</v>
      </c>
      <c r="C40" s="762">
        <v>66256.468239053283</v>
      </c>
      <c r="D40" s="762">
        <v>71555.808198695202</v>
      </c>
      <c r="E40" s="762">
        <v>70513.159699844357</v>
      </c>
      <c r="F40" s="762">
        <v>837.8789090063234</v>
      </c>
      <c r="G40" s="762">
        <v>1008.8306213771247</v>
      </c>
      <c r="H40" s="762">
        <v>21738.286987788284</v>
      </c>
      <c r="I40" s="762">
        <v>41619.888587041314</v>
      </c>
      <c r="J40" s="762">
        <v>8786.2452733403497</v>
      </c>
      <c r="K40" s="1103">
        <v>38618.703261373441</v>
      </c>
    </row>
    <row r="41" spans="1:11" ht="13.05" customHeight="1">
      <c r="A41" s="440" t="s">
        <v>583</v>
      </c>
      <c r="B41" s="762">
        <v>50741.638239229265</v>
      </c>
      <c r="C41" s="762">
        <v>28234.375269093027</v>
      </c>
      <c r="D41" s="762">
        <v>15139.76819380214</v>
      </c>
      <c r="E41" s="762">
        <v>14954.715146167435</v>
      </c>
      <c r="F41" s="762">
        <v>119.6773509111061</v>
      </c>
      <c r="G41" s="762">
        <v>235.57974570227444</v>
      </c>
      <c r="H41" s="762">
        <v>6179.3798830638725</v>
      </c>
      <c r="I41" s="762">
        <v>5695.8309500572996</v>
      </c>
      <c r="J41" s="762">
        <v>1488.7903346452181</v>
      </c>
      <c r="K41" s="1103">
        <v>5087.6615587313936</v>
      </c>
    </row>
    <row r="42" spans="1:11" ht="13.05" customHeight="1">
      <c r="A42" s="440" t="s">
        <v>594</v>
      </c>
      <c r="B42" s="762">
        <v>27352.11604325744</v>
      </c>
      <c r="C42" s="762">
        <v>9356.7300582890421</v>
      </c>
      <c r="D42" s="762">
        <v>11283.160545246563</v>
      </c>
      <c r="E42" s="762">
        <v>11121.341873668589</v>
      </c>
      <c r="F42" s="762">
        <v>76.096466158431198</v>
      </c>
      <c r="G42" s="762">
        <v>217.88306119416953</v>
      </c>
      <c r="H42" s="762">
        <v>3508.4202201079479</v>
      </c>
      <c r="I42" s="762">
        <v>5466.1281041385</v>
      </c>
      <c r="J42" s="762">
        <v>1129.8577010246897</v>
      </c>
      <c r="K42" s="1103">
        <v>5008.1278556962643</v>
      </c>
    </row>
    <row r="43" spans="1:11" ht="13.05" customHeight="1">
      <c r="A43" s="440" t="s">
        <v>576</v>
      </c>
      <c r="B43" s="762">
        <v>178077.72855596244</v>
      </c>
      <c r="C43" s="762">
        <v>96313.684122079329</v>
      </c>
      <c r="D43" s="762">
        <v>53925.283293278117</v>
      </c>
      <c r="E43" s="762">
        <v>53111.61494918594</v>
      </c>
      <c r="F43" s="762">
        <v>543.53468733720842</v>
      </c>
      <c r="G43" s="762">
        <v>957.86016671754396</v>
      </c>
      <c r="H43" s="762">
        <v>18431.584424959674</v>
      </c>
      <c r="I43" s="762">
        <v>23694.635855472858</v>
      </c>
      <c r="J43" s="762">
        <v>5838.2950028806217</v>
      </c>
      <c r="K43" s="1103">
        <v>21002.404075273036</v>
      </c>
    </row>
    <row r="44" spans="1:11" ht="13.05" customHeight="1">
      <c r="A44" s="441" t="s">
        <v>569</v>
      </c>
      <c r="B44" s="765">
        <v>185066.38119921432</v>
      </c>
      <c r="C44" s="765">
        <v>79780.159727089806</v>
      </c>
      <c r="D44" s="765">
        <v>74180.339558250984</v>
      </c>
      <c r="E44" s="765">
        <v>73483.283386157636</v>
      </c>
      <c r="F44" s="765">
        <v>564.60725489777758</v>
      </c>
      <c r="G44" s="765">
        <v>835.25814597805083</v>
      </c>
      <c r="H44" s="765">
        <v>19832.266248736574</v>
      </c>
      <c r="I44" s="765">
        <v>25439.866609792924</v>
      </c>
      <c r="J44" s="765">
        <v>6073.9899353963665</v>
      </c>
      <c r="K44" s="766">
        <v>22851.533980437383</v>
      </c>
    </row>
    <row r="45" spans="1:11" ht="13.05" customHeight="1">
      <c r="A45" s="442" t="s">
        <v>603</v>
      </c>
      <c r="B45" s="763">
        <v>18846.065586573437</v>
      </c>
      <c r="C45" s="763">
        <v>6561.6231658783581</v>
      </c>
      <c r="D45" s="763">
        <v>7640.2408456953726</v>
      </c>
      <c r="E45" s="763">
        <v>7511.1353249164731</v>
      </c>
      <c r="F45" s="763">
        <v>104.9935666223362</v>
      </c>
      <c r="G45" s="763">
        <v>116.64788534932829</v>
      </c>
      <c r="H45" s="763">
        <v>2016.9636671933238</v>
      </c>
      <c r="I45" s="763">
        <v>3908.5284638850417</v>
      </c>
      <c r="J45" s="763">
        <v>749.97460117146636</v>
      </c>
      <c r="K45" s="764">
        <v>3651.4136170330662</v>
      </c>
    </row>
    <row r="46" spans="1:11" ht="13.05" customHeight="1">
      <c r="A46" s="440" t="s">
        <v>798</v>
      </c>
      <c r="B46" s="762">
        <v>17607.408254322108</v>
      </c>
      <c r="C46" s="762">
        <v>7559.6715895592806</v>
      </c>
      <c r="D46" s="762">
        <v>5872.7435455563154</v>
      </c>
      <c r="E46" s="762">
        <v>5787.7626083255773</v>
      </c>
      <c r="F46" s="762">
        <v>62.473555392023464</v>
      </c>
      <c r="G46" s="762">
        <v>113.07100761216654</v>
      </c>
      <c r="H46" s="762">
        <v>2502.4367846834516</v>
      </c>
      <c r="I46" s="762">
        <v>2953.4792406305664</v>
      </c>
      <c r="J46" s="762">
        <v>635.36582912699066</v>
      </c>
      <c r="K46" s="1103">
        <v>2704.8250395074865</v>
      </c>
    </row>
    <row r="47" spans="1:11" ht="13.05" customHeight="1">
      <c r="A47" s="440" t="s">
        <v>579</v>
      </c>
      <c r="B47" s="762">
        <v>77681.645527358676</v>
      </c>
      <c r="C47" s="762">
        <v>35639.748559356434</v>
      </c>
      <c r="D47" s="762">
        <v>27530.997843705289</v>
      </c>
      <c r="E47" s="762">
        <v>27232.108550171881</v>
      </c>
      <c r="F47" s="762">
        <v>225.99612431909185</v>
      </c>
      <c r="G47" s="762">
        <v>342.79545981886429</v>
      </c>
      <c r="H47" s="762">
        <v>11122.646012734678</v>
      </c>
      <c r="I47" s="762">
        <v>10304.156574079279</v>
      </c>
      <c r="J47" s="762">
        <v>2548.1291692367208</v>
      </c>
      <c r="K47" s="1103">
        <v>9385.7669418680489</v>
      </c>
    </row>
    <row r="48" spans="1:11" ht="13.05" customHeight="1">
      <c r="A48" s="440" t="s">
        <v>599</v>
      </c>
      <c r="B48" s="762">
        <v>33554.857641799172</v>
      </c>
      <c r="C48" s="762">
        <v>21591.248160371611</v>
      </c>
      <c r="D48" s="762">
        <v>8817.3311384562094</v>
      </c>
      <c r="E48" s="762">
        <v>8643.0767369658734</v>
      </c>
      <c r="F48" s="762">
        <v>108.78092702495766</v>
      </c>
      <c r="G48" s="762">
        <v>265.24428132350118</v>
      </c>
      <c r="H48" s="762">
        <v>3297.2006044661898</v>
      </c>
      <c r="I48" s="762">
        <v>4707.0641754554144</v>
      </c>
      <c r="J48" s="762">
        <v>1334.1017253993575</v>
      </c>
      <c r="K48" s="1103">
        <v>4079.7303435049794</v>
      </c>
    </row>
    <row r="49" spans="1:11" ht="13.05" customHeight="1">
      <c r="A49" s="440" t="s">
        <v>567</v>
      </c>
      <c r="B49" s="762">
        <v>260620.60189516316</v>
      </c>
      <c r="C49" s="762">
        <v>119519.68585895177</v>
      </c>
      <c r="D49" s="762">
        <v>84709.283010148138</v>
      </c>
      <c r="E49" s="762">
        <v>83630.367534638179</v>
      </c>
      <c r="F49" s="762">
        <v>744.72668704816112</v>
      </c>
      <c r="G49" s="762">
        <v>1265.660332587747</v>
      </c>
      <c r="H49" s="762">
        <v>37840.853776081734</v>
      </c>
      <c r="I49" s="762">
        <v>41704.218863944407</v>
      </c>
      <c r="J49" s="762">
        <v>10047.678350859813</v>
      </c>
      <c r="K49" s="1103">
        <v>37680.204433935061</v>
      </c>
    </row>
    <row r="50" spans="1:11" ht="13.05" customHeight="1">
      <c r="A50" s="440" t="s">
        <v>564</v>
      </c>
      <c r="B50" s="762">
        <v>569032.50696790544</v>
      </c>
      <c r="C50" s="762">
        <v>256589.58774337085</v>
      </c>
      <c r="D50" s="762">
        <v>188518.78911426355</v>
      </c>
      <c r="E50" s="762">
        <v>185310.54771038488</v>
      </c>
      <c r="F50" s="762">
        <v>1611.0425142905331</v>
      </c>
      <c r="G50" s="762">
        <v>3846.9659332190131</v>
      </c>
      <c r="H50" s="762">
        <v>70243.664339939598</v>
      </c>
      <c r="I50" s="762">
        <v>101272.37451150946</v>
      </c>
      <c r="J50" s="762">
        <v>21855.792065717742</v>
      </c>
      <c r="K50" s="1103">
        <v>93809.457211708344</v>
      </c>
    </row>
    <row r="51" spans="1:11" ht="13.05" customHeight="1">
      <c r="A51" s="440" t="s">
        <v>568</v>
      </c>
      <c r="B51" s="762">
        <v>246102.4704025856</v>
      </c>
      <c r="C51" s="762">
        <v>119141.52427272602</v>
      </c>
      <c r="D51" s="762">
        <v>80300.150873107807</v>
      </c>
      <c r="E51" s="762">
        <v>79279.031613027226</v>
      </c>
      <c r="F51" s="762">
        <v>598.53695171609445</v>
      </c>
      <c r="G51" s="762">
        <v>1206.6681171561263</v>
      </c>
      <c r="H51" s="762">
        <v>28169.229859736526</v>
      </c>
      <c r="I51" s="762">
        <v>40696.622087264033</v>
      </c>
      <c r="J51" s="762">
        <v>9619.5757985632044</v>
      </c>
      <c r="K51" s="1103">
        <v>37938.125096843629</v>
      </c>
    </row>
    <row r="52" spans="1:11" ht="13.05" customHeight="1">
      <c r="A52" s="440" t="s">
        <v>799</v>
      </c>
      <c r="B52" s="762">
        <v>15780.412320188392</v>
      </c>
      <c r="C52" s="762">
        <v>4961.1401797713024</v>
      </c>
      <c r="D52" s="762">
        <v>5666.7227954252003</v>
      </c>
      <c r="E52" s="762">
        <v>5557.8611930200104</v>
      </c>
      <c r="F52" s="762">
        <v>86.754688268917121</v>
      </c>
      <c r="G52" s="762">
        <v>96.856877161552745</v>
      </c>
      <c r="H52" s="762">
        <v>3149.8071369472559</v>
      </c>
      <c r="I52" s="762">
        <v>3308.9723272437204</v>
      </c>
      <c r="J52" s="762">
        <v>768.27211032204832</v>
      </c>
      <c r="K52" s="1103">
        <v>3009.462477779196</v>
      </c>
    </row>
    <row r="53" spans="1:11" ht="13.05" customHeight="1">
      <c r="A53" s="440" t="s">
        <v>600</v>
      </c>
      <c r="B53" s="762">
        <v>24111.39874855975</v>
      </c>
      <c r="C53" s="762">
        <v>7070.9216159365724</v>
      </c>
      <c r="D53" s="762">
        <v>8706.8136582126845</v>
      </c>
      <c r="E53" s="762">
        <v>8584.6886491602108</v>
      </c>
      <c r="F53" s="762">
        <v>113.43985829611296</v>
      </c>
      <c r="G53" s="762">
        <v>124.35655798411794</v>
      </c>
      <c r="H53" s="762">
        <v>4997.1944801343307</v>
      </c>
      <c r="I53" s="762">
        <v>5176.8218947730029</v>
      </c>
      <c r="J53" s="762">
        <v>1279.9710744956658</v>
      </c>
      <c r="K53" s="1103">
        <v>4713.3095637874276</v>
      </c>
    </row>
    <row r="54" spans="1:11" ht="13.05" customHeight="1">
      <c r="A54" s="441" t="s">
        <v>619</v>
      </c>
      <c r="B54" s="765">
        <v>22115.08217219721</v>
      </c>
      <c r="C54" s="765">
        <v>8222.2721872881848</v>
      </c>
      <c r="D54" s="765">
        <v>7541.5807709449036</v>
      </c>
      <c r="E54" s="765">
        <v>7377.4786296335442</v>
      </c>
      <c r="F54" s="765">
        <v>71.962182012567069</v>
      </c>
      <c r="G54" s="765">
        <v>192.41293397149309</v>
      </c>
      <c r="H54" s="765">
        <v>4079.7551221267158</v>
      </c>
      <c r="I54" s="765">
        <v>4358.3503492613718</v>
      </c>
      <c r="J54" s="765">
        <v>969.99796895849045</v>
      </c>
      <c r="K54" s="766">
        <v>3964.1074239428995</v>
      </c>
    </row>
    <row r="55" spans="1:11" ht="13.05" customHeight="1">
      <c r="A55" s="442" t="s">
        <v>585</v>
      </c>
      <c r="B55" s="763">
        <v>37983.25797901881</v>
      </c>
      <c r="C55" s="763">
        <v>11348.840872278715</v>
      </c>
      <c r="D55" s="763">
        <v>16179.605346104741</v>
      </c>
      <c r="E55" s="763">
        <v>15931.242450956661</v>
      </c>
      <c r="F55" s="763">
        <v>160.30753212745395</v>
      </c>
      <c r="G55" s="763">
        <v>225.6363840395085</v>
      </c>
      <c r="H55" s="763">
        <v>6088.2340513180925</v>
      </c>
      <c r="I55" s="763">
        <v>7080.0192603255418</v>
      </c>
      <c r="J55" s="763">
        <v>1505.4221912900346</v>
      </c>
      <c r="K55" s="764">
        <v>6472.5155154010245</v>
      </c>
    </row>
    <row r="56" spans="1:11" ht="13.05" customHeight="1">
      <c r="A56" s="440" t="s">
        <v>565</v>
      </c>
      <c r="B56" s="762">
        <v>380437.02214109083</v>
      </c>
      <c r="C56" s="762">
        <v>150438.66626620115</v>
      </c>
      <c r="D56" s="762">
        <v>141271.87223418197</v>
      </c>
      <c r="E56" s="762">
        <v>139308.02087159824</v>
      </c>
      <c r="F56" s="762">
        <v>1353.8421685327046</v>
      </c>
      <c r="G56" s="762">
        <v>2046.9070715373223</v>
      </c>
      <c r="H56" s="762">
        <v>39394.449869911725</v>
      </c>
      <c r="I56" s="762">
        <v>77902.889919445035</v>
      </c>
      <c r="J56" s="762">
        <v>16229.158180687311</v>
      </c>
      <c r="K56" s="1103">
        <v>72437.557806677753</v>
      </c>
    </row>
    <row r="57" spans="1:11" ht="13.05" customHeight="1">
      <c r="A57" s="440" t="s">
        <v>591</v>
      </c>
      <c r="B57" s="762">
        <v>28411.733721150758</v>
      </c>
      <c r="C57" s="762">
        <v>9517.9211579605835</v>
      </c>
      <c r="D57" s="762">
        <v>12112.650996308952</v>
      </c>
      <c r="E57" s="762">
        <v>11999.306797931056</v>
      </c>
      <c r="F57" s="762">
        <v>112.75270214005683</v>
      </c>
      <c r="G57" s="762">
        <v>132.84663396444176</v>
      </c>
      <c r="H57" s="762">
        <v>3040.9476098958412</v>
      </c>
      <c r="I57" s="762">
        <v>5668.1012141761948</v>
      </c>
      <c r="J57" s="762">
        <v>1070.7399686675315</v>
      </c>
      <c r="K57" s="1103">
        <v>5265.5533551843473</v>
      </c>
    </row>
    <row r="58" spans="1:11" ht="13.05" customHeight="1">
      <c r="A58" s="440" t="s">
        <v>597</v>
      </c>
      <c r="B58" s="762">
        <v>28646.481711840057</v>
      </c>
      <c r="C58" s="762">
        <v>14458.189900581818</v>
      </c>
      <c r="D58" s="762">
        <v>10517.741532425962</v>
      </c>
      <c r="E58" s="762">
        <v>10349.361385308575</v>
      </c>
      <c r="F58" s="762">
        <v>149.3012993426517</v>
      </c>
      <c r="G58" s="762">
        <v>292.92638926447722</v>
      </c>
      <c r="H58" s="762">
        <v>4090.834581033947</v>
      </c>
      <c r="I58" s="762">
        <v>5829.4702874821651</v>
      </c>
      <c r="J58" s="762">
        <v>1482.191101048621</v>
      </c>
      <c r="K58" s="1103">
        <v>5217.0604979662548</v>
      </c>
    </row>
    <row r="59" spans="1:11" ht="13.05" customHeight="1">
      <c r="A59" s="440" t="s">
        <v>596</v>
      </c>
      <c r="B59" s="762">
        <v>38644.565862956879</v>
      </c>
      <c r="C59" s="762">
        <v>21690.935527461595</v>
      </c>
      <c r="D59" s="762">
        <v>11655.743172678684</v>
      </c>
      <c r="E59" s="762">
        <v>11506.233635893414</v>
      </c>
      <c r="F59" s="762">
        <v>112.1065122583713</v>
      </c>
      <c r="G59" s="762">
        <v>151.69923334199513</v>
      </c>
      <c r="H59" s="762">
        <v>3195.6218842524786</v>
      </c>
      <c r="I59" s="762">
        <v>4549.577492526776</v>
      </c>
      <c r="J59" s="762">
        <v>955.32639199463256</v>
      </c>
      <c r="K59" s="1103">
        <v>4134.5858925499133</v>
      </c>
    </row>
    <row r="60" spans="1:11" ht="13.05" customHeight="1">
      <c r="A60" s="440" t="s">
        <v>605</v>
      </c>
      <c r="B60" s="762">
        <v>23508.184780635456</v>
      </c>
      <c r="C60" s="762">
        <v>14784.860753944247</v>
      </c>
      <c r="D60" s="762">
        <v>7320.9981259306414</v>
      </c>
      <c r="E60" s="762">
        <v>7160.9743766576312</v>
      </c>
      <c r="F60" s="762">
        <v>133.74600547597186</v>
      </c>
      <c r="G60" s="762">
        <v>228.19197213910519</v>
      </c>
      <c r="H60" s="762">
        <v>2786.7616255571911</v>
      </c>
      <c r="I60" s="762">
        <v>4538.9882469190616</v>
      </c>
      <c r="J60" s="762">
        <v>1313.2495798969496</v>
      </c>
      <c r="K60" s="1103">
        <v>3890.3038084360246</v>
      </c>
    </row>
    <row r="61" spans="1:11" ht="13.05" customHeight="1">
      <c r="A61" s="440" t="s">
        <v>604</v>
      </c>
      <c r="B61" s="762">
        <v>26002.524157083721</v>
      </c>
      <c r="C61" s="762">
        <v>11671.064891051439</v>
      </c>
      <c r="D61" s="762">
        <v>8347.007850930795</v>
      </c>
      <c r="E61" s="762">
        <v>8202.5334783208127</v>
      </c>
      <c r="F61" s="762">
        <v>97.635658932504583</v>
      </c>
      <c r="G61" s="762">
        <v>147.91361858762482</v>
      </c>
      <c r="H61" s="762">
        <v>3712.1507753818055</v>
      </c>
      <c r="I61" s="762">
        <v>5089.506141306465</v>
      </c>
      <c r="J61" s="762">
        <v>1324.8848608669673</v>
      </c>
      <c r="K61" s="1103">
        <v>4569.197420159775</v>
      </c>
    </row>
    <row r="62" spans="1:11" ht="13.05" customHeight="1">
      <c r="A62" s="440" t="s">
        <v>598</v>
      </c>
      <c r="B62" s="762">
        <v>35874.883139761063</v>
      </c>
      <c r="C62" s="762">
        <v>19730.329354951129</v>
      </c>
      <c r="D62" s="762">
        <v>10849.934803884618</v>
      </c>
      <c r="E62" s="762">
        <v>10702.383822448159</v>
      </c>
      <c r="F62" s="762">
        <v>97.056103663499314</v>
      </c>
      <c r="G62" s="762">
        <v>165.42106445231431</v>
      </c>
      <c r="H62" s="762">
        <v>3298.6916815726031</v>
      </c>
      <c r="I62" s="762">
        <v>4448.7225047698375</v>
      </c>
      <c r="J62" s="762">
        <v>1052.5959359709279</v>
      </c>
      <c r="K62" s="1103">
        <v>3988.2563802587633</v>
      </c>
    </row>
    <row r="63" spans="1:11" ht="13.05" customHeight="1">
      <c r="A63" s="440" t="s">
        <v>611</v>
      </c>
      <c r="B63" s="762">
        <v>14282.141473687008</v>
      </c>
      <c r="C63" s="762">
        <v>11152.614653278693</v>
      </c>
      <c r="D63" s="762">
        <v>2466.3853828942465</v>
      </c>
      <c r="E63" s="762">
        <v>2411.4409889869157</v>
      </c>
      <c r="F63" s="762">
        <v>48.369382191998881</v>
      </c>
      <c r="G63" s="762">
        <v>68.705903388562803</v>
      </c>
      <c r="H63" s="762">
        <v>1173.3248287615827</v>
      </c>
      <c r="I63" s="762">
        <v>1758.2854780879186</v>
      </c>
      <c r="J63" s="762">
        <v>588.96314556293748</v>
      </c>
      <c r="K63" s="1103">
        <v>1480.4718054627115</v>
      </c>
    </row>
    <row r="64" spans="1:11" ht="13.05" customHeight="1">
      <c r="A64" s="441" t="s">
        <v>580</v>
      </c>
      <c r="B64" s="765">
        <v>84737.548349690813</v>
      </c>
      <c r="C64" s="765">
        <v>54861.391446683745</v>
      </c>
      <c r="D64" s="765">
        <v>25154.136533215384</v>
      </c>
      <c r="E64" s="765">
        <v>24603.178259245284</v>
      </c>
      <c r="F64" s="765">
        <v>337.76758795076296</v>
      </c>
      <c r="G64" s="765">
        <v>825.79496035450973</v>
      </c>
      <c r="H64" s="765">
        <v>10386.471014756606</v>
      </c>
      <c r="I64" s="765">
        <v>16276.97967747457</v>
      </c>
      <c r="J64" s="765">
        <v>5088.6371135965846</v>
      </c>
      <c r="K64" s="766">
        <v>14018.177065959339</v>
      </c>
    </row>
    <row r="65" spans="1:11" ht="13.5" customHeight="1">
      <c r="A65" s="189" t="s">
        <v>800</v>
      </c>
      <c r="B65" s="189"/>
      <c r="C65" s="189"/>
      <c r="D65" s="190"/>
      <c r="E65" s="190"/>
      <c r="F65" s="190"/>
      <c r="G65" s="190"/>
      <c r="H65" s="190"/>
      <c r="I65" s="190"/>
      <c r="J65" s="190"/>
      <c r="K65" s="190"/>
    </row>
    <row r="66" spans="1:11">
      <c r="A66" s="189" t="s">
        <v>801</v>
      </c>
      <c r="B66" s="189"/>
      <c r="C66" s="189"/>
      <c r="D66" s="190"/>
      <c r="E66" s="190"/>
      <c r="F66" s="190"/>
      <c r="G66" s="190"/>
      <c r="H66" s="190"/>
      <c r="I66" s="190"/>
      <c r="J66" s="190"/>
      <c r="K66" s="190"/>
    </row>
    <row r="67" spans="1:11">
      <c r="A67" s="189" t="s">
        <v>802</v>
      </c>
      <c r="B67" s="189"/>
      <c r="C67" s="189"/>
      <c r="D67" s="190"/>
      <c r="E67" s="190"/>
      <c r="F67" s="190"/>
      <c r="G67" s="190"/>
      <c r="H67" s="190"/>
      <c r="I67" s="190"/>
      <c r="J67" s="190"/>
      <c r="K67" s="190"/>
    </row>
    <row r="70" spans="1:11">
      <c r="A70" s="189"/>
      <c r="B70" s="189"/>
      <c r="C70" s="189"/>
      <c r="D70" s="189"/>
      <c r="E70" s="189"/>
      <c r="F70" s="189"/>
      <c r="G70" s="189"/>
      <c r="H70" s="189"/>
      <c r="I70" s="189"/>
      <c r="J70" s="189"/>
      <c r="K70" s="189"/>
    </row>
    <row r="71" spans="1:11">
      <c r="A71" s="189"/>
      <c r="B71" s="189"/>
      <c r="C71" s="189"/>
      <c r="D71" s="189"/>
      <c r="E71" s="189"/>
      <c r="F71" s="189"/>
      <c r="G71" s="189"/>
      <c r="H71" s="189"/>
      <c r="I71" s="189"/>
      <c r="J71" s="189"/>
      <c r="K71" s="189"/>
    </row>
    <row r="72" spans="1:11">
      <c r="A72" s="189"/>
      <c r="B72" s="189"/>
      <c r="C72" s="189"/>
      <c r="D72" s="189"/>
      <c r="E72" s="189"/>
      <c r="F72" s="189"/>
      <c r="G72" s="189"/>
      <c r="H72" s="189"/>
      <c r="I72" s="189"/>
      <c r="J72" s="189"/>
      <c r="K72" s="189"/>
    </row>
    <row r="73" spans="1:11" ht="24.75" customHeight="1">
      <c r="A73" s="189"/>
      <c r="B73" s="189"/>
      <c r="C73" s="189"/>
      <c r="D73" s="189"/>
      <c r="E73" s="189"/>
      <c r="F73" s="189"/>
      <c r="G73" s="189"/>
      <c r="H73" s="189"/>
      <c r="I73" s="189"/>
      <c r="J73" s="189"/>
      <c r="K73" s="189"/>
    </row>
    <row r="74" spans="1:11">
      <c r="A74" s="189"/>
      <c r="B74" s="189"/>
      <c r="C74" s="189"/>
      <c r="D74" s="189"/>
      <c r="E74" s="189"/>
      <c r="F74" s="189"/>
      <c r="G74" s="189"/>
      <c r="H74" s="189"/>
      <c r="I74" s="189"/>
      <c r="J74" s="189"/>
      <c r="K74" s="189"/>
    </row>
    <row r="75" spans="1:11">
      <c r="A75" s="189"/>
      <c r="B75" s="189"/>
      <c r="C75" s="189"/>
      <c r="D75" s="189"/>
      <c r="E75" s="189"/>
      <c r="F75" s="189"/>
      <c r="G75" s="189"/>
      <c r="H75" s="189"/>
      <c r="I75" s="189"/>
      <c r="J75" s="189"/>
      <c r="K75" s="189"/>
    </row>
    <row r="76" spans="1:11">
      <c r="A76" s="189"/>
      <c r="B76" s="189"/>
      <c r="C76" s="189"/>
      <c r="D76" s="189"/>
      <c r="E76" s="189"/>
      <c r="F76" s="189"/>
      <c r="G76" s="189"/>
      <c r="H76" s="189"/>
      <c r="I76" s="189"/>
      <c r="J76" s="189"/>
      <c r="K76" s="189"/>
    </row>
    <row r="77" spans="1:11">
      <c r="A77" s="189"/>
      <c r="B77" s="189"/>
      <c r="C77" s="189"/>
      <c r="D77" s="189"/>
      <c r="E77" s="189"/>
      <c r="F77" s="189"/>
      <c r="G77" s="189"/>
      <c r="H77" s="189"/>
      <c r="I77" s="189"/>
      <c r="J77" s="189"/>
      <c r="K77" s="189"/>
    </row>
    <row r="78" spans="1:11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</row>
    <row r="79" spans="1:11">
      <c r="A79" s="189"/>
      <c r="B79" s="189"/>
      <c r="C79" s="189"/>
      <c r="D79" s="189"/>
      <c r="E79" s="189"/>
      <c r="F79" s="189"/>
      <c r="G79" s="189"/>
      <c r="H79" s="189"/>
      <c r="I79" s="189"/>
      <c r="J79" s="189"/>
      <c r="K79" s="189"/>
    </row>
    <row r="80" spans="1:11">
      <c r="A80" s="189"/>
      <c r="B80" s="189"/>
      <c r="C80" s="189"/>
      <c r="D80" s="189"/>
      <c r="E80" s="189"/>
      <c r="F80" s="189"/>
      <c r="G80" s="189"/>
      <c r="H80" s="189"/>
      <c r="I80" s="189"/>
      <c r="J80" s="189"/>
      <c r="K80" s="189"/>
    </row>
    <row r="81" s="123" customFormat="1"/>
    <row r="82" s="123" customFormat="1"/>
    <row r="83" s="123" customFormat="1"/>
    <row r="84" s="123" customFormat="1"/>
    <row r="85" s="123" customFormat="1"/>
    <row r="86" s="123" customFormat="1"/>
    <row r="87" s="123" customFormat="1"/>
    <row r="88" s="123" customFormat="1"/>
    <row r="89" s="123" customFormat="1"/>
    <row r="90" s="123" customFormat="1"/>
    <row r="91" s="123" customFormat="1"/>
    <row r="92" s="123" customFormat="1"/>
    <row r="93" s="123" customFormat="1"/>
    <row r="94" s="123" customFormat="1"/>
    <row r="95" s="123" customFormat="1"/>
    <row r="96" s="123" customFormat="1"/>
    <row r="97" s="123" customFormat="1"/>
    <row r="98" s="123" customFormat="1"/>
    <row r="99" s="123" customFormat="1"/>
    <row r="100" s="123" customFormat="1"/>
    <row r="101" s="123" customFormat="1"/>
    <row r="102" s="123" customFormat="1"/>
    <row r="103" s="123" customFormat="1"/>
    <row r="104" s="123" customFormat="1"/>
    <row r="105" s="123" customFormat="1"/>
    <row r="106" s="123" customFormat="1"/>
    <row r="107" s="123" customFormat="1"/>
    <row r="108" s="123" customFormat="1"/>
    <row r="109" s="123" customFormat="1"/>
    <row r="110" s="123" customFormat="1"/>
    <row r="111" s="123" customFormat="1"/>
    <row r="112" s="123" customFormat="1"/>
    <row r="113" s="123" customFormat="1"/>
    <row r="114" s="123" customFormat="1"/>
    <row r="115" s="123" customFormat="1"/>
    <row r="116" s="123" customFormat="1"/>
    <row r="117" s="123" customFormat="1"/>
    <row r="118" s="123" customFormat="1"/>
    <row r="119" s="123" customFormat="1"/>
    <row r="120" s="123" customFormat="1"/>
    <row r="121" s="123" customFormat="1"/>
    <row r="122" s="123" customFormat="1"/>
    <row r="123" s="123" customFormat="1"/>
    <row r="124" s="123" customFormat="1"/>
    <row r="125" s="123" customFormat="1"/>
    <row r="126" s="123" customFormat="1"/>
    <row r="127" s="123" customFormat="1"/>
    <row r="128" s="123" customFormat="1"/>
    <row r="129" s="123" customFormat="1"/>
    <row r="130" s="123" customFormat="1"/>
    <row r="131" s="123" customFormat="1"/>
    <row r="132" s="123" customFormat="1"/>
    <row r="133" s="123" customFormat="1"/>
    <row r="134" s="123" customFormat="1"/>
    <row r="135" s="123" customFormat="1"/>
    <row r="136" s="123" customFormat="1"/>
    <row r="137" s="123" customFormat="1"/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34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7"/>
  <dimension ref="A1:M67"/>
  <sheetViews>
    <sheetView showGridLines="0" workbookViewId="0">
      <selection activeCell="A2" sqref="A2:K2"/>
    </sheetView>
  </sheetViews>
  <sheetFormatPr defaultRowHeight="13.2"/>
  <cols>
    <col min="1" max="1" width="43.5546875" style="123" customWidth="1"/>
    <col min="2" max="11" width="10.5546875" customWidth="1"/>
  </cols>
  <sheetData>
    <row r="1" spans="1:13" ht="15.6">
      <c r="A1" s="1317" t="s">
        <v>1131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</row>
    <row r="2" spans="1:13" ht="15.6">
      <c r="A2" s="1326" t="s">
        <v>399</v>
      </c>
      <c r="B2" s="1326"/>
      <c r="C2" s="1326"/>
      <c r="D2" s="1326"/>
      <c r="E2" s="1326"/>
      <c r="F2" s="1326"/>
      <c r="G2" s="1326"/>
      <c r="H2" s="1326"/>
      <c r="I2" s="1326"/>
      <c r="J2" s="1326"/>
      <c r="K2" s="1326"/>
      <c r="M2" s="569"/>
    </row>
    <row r="3" spans="1:13">
      <c r="A3" s="15"/>
      <c r="B3" s="134"/>
      <c r="C3" s="15"/>
      <c r="D3" s="15"/>
      <c r="E3" s="15"/>
      <c r="F3" s="15"/>
      <c r="G3" s="15"/>
      <c r="H3" s="15"/>
      <c r="I3" s="15"/>
      <c r="J3" s="15"/>
      <c r="K3" s="15"/>
    </row>
    <row r="4" spans="1:13" ht="24">
      <c r="A4" s="117" t="s">
        <v>792</v>
      </c>
      <c r="B4" s="273" t="s">
        <v>197</v>
      </c>
      <c r="C4" s="273" t="s">
        <v>767</v>
      </c>
      <c r="D4" s="273" t="s">
        <v>769</v>
      </c>
      <c r="E4" s="273" t="s">
        <v>771</v>
      </c>
      <c r="F4" s="273" t="s">
        <v>793</v>
      </c>
      <c r="G4" s="273" t="s">
        <v>774</v>
      </c>
      <c r="H4" s="273" t="s">
        <v>768</v>
      </c>
      <c r="I4" s="273" t="s">
        <v>775</v>
      </c>
      <c r="J4" s="273" t="s">
        <v>776</v>
      </c>
      <c r="K4" s="118" t="s">
        <v>778</v>
      </c>
    </row>
    <row r="5" spans="1:13" ht="13.05" customHeight="1">
      <c r="A5" s="1104" t="s">
        <v>578</v>
      </c>
      <c r="B5" s="767">
        <v>82.457934729208631</v>
      </c>
      <c r="C5" s="767">
        <v>83.934354898872073</v>
      </c>
      <c r="D5" s="767">
        <v>96.310719921848147</v>
      </c>
      <c r="E5" s="767">
        <v>99.076533785936306</v>
      </c>
      <c r="F5" s="767">
        <v>31.76012204696017</v>
      </c>
      <c r="G5" s="767">
        <v>53.640553980957236</v>
      </c>
      <c r="H5" s="767">
        <v>10.292233026005949</v>
      </c>
      <c r="I5" s="767">
        <v>71.187758463497119</v>
      </c>
      <c r="J5" s="767">
        <v>55.786048672642117</v>
      </c>
      <c r="K5" s="768">
        <v>69.967148969106916</v>
      </c>
      <c r="L5" s="528"/>
    </row>
    <row r="6" spans="1:13" ht="13.05" customHeight="1">
      <c r="A6" s="1104" t="s">
        <v>584</v>
      </c>
      <c r="B6" s="253">
        <v>304.19756617416806</v>
      </c>
      <c r="C6" s="253">
        <v>307.19416029754444</v>
      </c>
      <c r="D6" s="253">
        <v>327.19028025952406</v>
      </c>
      <c r="E6" s="253">
        <v>329.15565177175392</v>
      </c>
      <c r="F6" s="253">
        <v>172.2995265957656</v>
      </c>
      <c r="G6" s="253">
        <v>236.03078198600872</v>
      </c>
      <c r="H6" s="253">
        <v>249.32752065528391</v>
      </c>
      <c r="I6" s="253">
        <v>298.26704255921999</v>
      </c>
      <c r="J6" s="253">
        <v>208.90376239390105</v>
      </c>
      <c r="K6" s="1105">
        <v>304.18610189607227</v>
      </c>
    </row>
    <row r="7" spans="1:13" ht="13.05" customHeight="1">
      <c r="A7" s="1104" t="s">
        <v>588</v>
      </c>
      <c r="B7" s="253">
        <v>366.59088557836401</v>
      </c>
      <c r="C7" s="253">
        <v>404.2147730972921</v>
      </c>
      <c r="D7" s="253">
        <v>365.29635081785648</v>
      </c>
      <c r="E7" s="253">
        <v>363.74792562622599</v>
      </c>
      <c r="F7" s="253">
        <v>214.9436465369368</v>
      </c>
      <c r="G7" s="253">
        <v>460.24554356404155</v>
      </c>
      <c r="H7" s="253">
        <v>349.6703501057338</v>
      </c>
      <c r="I7" s="253">
        <v>361.75249918969303</v>
      </c>
      <c r="J7" s="253">
        <v>368.96985847217871</v>
      </c>
      <c r="K7" s="1105">
        <v>354.50387267184766</v>
      </c>
    </row>
    <row r="8" spans="1:13" ht="13.05" customHeight="1">
      <c r="A8" s="1104" t="s">
        <v>794</v>
      </c>
      <c r="B8" s="253">
        <v>423.28793632685961</v>
      </c>
      <c r="C8" s="253">
        <v>467.37723545098737</v>
      </c>
      <c r="D8" s="253">
        <v>405.39682107046707</v>
      </c>
      <c r="E8" s="253">
        <v>410.53294445938917</v>
      </c>
      <c r="F8" s="253">
        <v>28.22824316695176</v>
      </c>
      <c r="G8" s="253">
        <v>226.45965619611553</v>
      </c>
      <c r="H8" s="253">
        <v>345.79755050778562</v>
      </c>
      <c r="I8" s="253">
        <v>273.85508883311445</v>
      </c>
      <c r="J8" s="253">
        <v>127.25689827068565</v>
      </c>
      <c r="K8" s="1105">
        <v>358.43320956787352</v>
      </c>
    </row>
    <row r="9" spans="1:13" ht="13.05" customHeight="1">
      <c r="A9" s="1104" t="s">
        <v>602</v>
      </c>
      <c r="B9" s="253">
        <v>225.38484770705628</v>
      </c>
      <c r="C9" s="253">
        <v>202.14774382140456</v>
      </c>
      <c r="D9" s="253">
        <v>275.28686051841242</v>
      </c>
      <c r="E9" s="253">
        <v>277.19034460231467</v>
      </c>
      <c r="F9" s="253">
        <v>107.75521386267384</v>
      </c>
      <c r="G9" s="253">
        <v>280.98785654977809</v>
      </c>
      <c r="H9" s="253">
        <v>177.23119362521507</v>
      </c>
      <c r="I9" s="253">
        <v>215.11449681109153</v>
      </c>
      <c r="J9" s="253">
        <v>128.70774378437505</v>
      </c>
      <c r="K9" s="1105">
        <v>223.48641307415673</v>
      </c>
    </row>
    <row r="10" spans="1:13" ht="13.05" customHeight="1">
      <c r="A10" s="1104" t="s">
        <v>615</v>
      </c>
      <c r="B10" s="253">
        <v>143.00694640551916</v>
      </c>
      <c r="C10" s="253">
        <v>148.95575335797631</v>
      </c>
      <c r="D10" s="253">
        <v>142.1199143645041</v>
      </c>
      <c r="E10" s="253">
        <v>144.53757763089769</v>
      </c>
      <c r="F10" s="253">
        <v>61.81867686593332</v>
      </c>
      <c r="G10" s="253">
        <v>43.82495025856943</v>
      </c>
      <c r="H10" s="253">
        <v>105.88770688533154</v>
      </c>
      <c r="I10" s="253">
        <v>148.76355808152871</v>
      </c>
      <c r="J10" s="253">
        <v>95.101233444473763</v>
      </c>
      <c r="K10" s="1105">
        <v>155.89732241199056</v>
      </c>
    </row>
    <row r="11" spans="1:13" ht="13.05" customHeight="1">
      <c r="A11" s="1104" t="s">
        <v>586</v>
      </c>
      <c r="B11" s="253">
        <v>183.35413954621117</v>
      </c>
      <c r="C11" s="253">
        <v>192.87249060605043</v>
      </c>
      <c r="D11" s="253">
        <v>191.32899900119941</v>
      </c>
      <c r="E11" s="253">
        <v>192.40559981441157</v>
      </c>
      <c r="F11" s="253">
        <v>92.183070419472841</v>
      </c>
      <c r="G11" s="253">
        <v>258.31570815104874</v>
      </c>
      <c r="H11" s="253">
        <v>122.19854565216414</v>
      </c>
      <c r="I11" s="253">
        <v>154.08962485634333</v>
      </c>
      <c r="J11" s="253">
        <v>126.67347564119633</v>
      </c>
      <c r="K11" s="1105">
        <v>160.79293433030864</v>
      </c>
    </row>
    <row r="12" spans="1:13" ht="13.05" customHeight="1">
      <c r="A12" s="1104" t="s">
        <v>582</v>
      </c>
      <c r="B12" s="253">
        <v>205.96464440620159</v>
      </c>
      <c r="C12" s="253">
        <v>197.09507472434456</v>
      </c>
      <c r="D12" s="253">
        <v>240.64281508211712</v>
      </c>
      <c r="E12" s="253">
        <v>242.54455022805504</v>
      </c>
      <c r="F12" s="253">
        <v>83.502221128418512</v>
      </c>
      <c r="G12" s="253">
        <v>198.03220641253864</v>
      </c>
      <c r="H12" s="253">
        <v>218.33213035029314</v>
      </c>
      <c r="I12" s="253">
        <v>204.09896448380897</v>
      </c>
      <c r="J12" s="253">
        <v>155.68329233679253</v>
      </c>
      <c r="K12" s="1105">
        <v>213.85129751452413</v>
      </c>
    </row>
    <row r="13" spans="1:13" ht="13.05" customHeight="1">
      <c r="A13" s="1104" t="s">
        <v>601</v>
      </c>
      <c r="B13" s="253">
        <v>128.02149411082948</v>
      </c>
      <c r="C13" s="253">
        <v>106.39543972060461</v>
      </c>
      <c r="D13" s="253">
        <v>159.69528394457043</v>
      </c>
      <c r="E13" s="253">
        <v>163.44499082548327</v>
      </c>
      <c r="F13" s="253">
        <v>57.158709520082397</v>
      </c>
      <c r="G13" s="253">
        <v>66.932781709106564</v>
      </c>
      <c r="H13" s="253">
        <v>72.464985683361931</v>
      </c>
      <c r="I13" s="253">
        <v>151.54493641977012</v>
      </c>
      <c r="J13" s="253">
        <v>117.15543847075747</v>
      </c>
      <c r="K13" s="1105">
        <v>158.70270397486883</v>
      </c>
    </row>
    <row r="14" spans="1:13" ht="13.05" customHeight="1">
      <c r="A14" s="1106" t="s">
        <v>795</v>
      </c>
      <c r="B14" s="769">
        <v>328.3622086353306</v>
      </c>
      <c r="C14" s="769">
        <v>371.97734921247275</v>
      </c>
      <c r="D14" s="769">
        <v>329.70894478487781</v>
      </c>
      <c r="E14" s="769">
        <v>330.37437238732269</v>
      </c>
      <c r="F14" s="769">
        <v>164.66720821187516</v>
      </c>
      <c r="G14" s="769">
        <v>337.03879735606506</v>
      </c>
      <c r="H14" s="769">
        <v>265.03655802242071</v>
      </c>
      <c r="I14" s="769">
        <v>275.99879986882974</v>
      </c>
      <c r="J14" s="769">
        <v>234.74887388352292</v>
      </c>
      <c r="K14" s="770">
        <v>267.7822470913419</v>
      </c>
    </row>
    <row r="15" spans="1:13" ht="13.05" customHeight="1">
      <c r="A15" s="1107" t="s">
        <v>572</v>
      </c>
      <c r="B15" s="767">
        <v>230.63020116006641</v>
      </c>
      <c r="C15" s="767">
        <v>251.22975686458022</v>
      </c>
      <c r="D15" s="767">
        <v>212.11692275818845</v>
      </c>
      <c r="E15" s="767">
        <v>212.14116905246888</v>
      </c>
      <c r="F15" s="767">
        <v>96.679812583260414</v>
      </c>
      <c r="G15" s="767">
        <v>229.74191215184993</v>
      </c>
      <c r="H15" s="767">
        <v>159.96916548531797</v>
      </c>
      <c r="I15" s="767">
        <v>220.20384747103364</v>
      </c>
      <c r="J15" s="767">
        <v>154.7623848430465</v>
      </c>
      <c r="K15" s="768">
        <v>231.18617554182163</v>
      </c>
    </row>
    <row r="16" spans="1:13" ht="13.05" customHeight="1">
      <c r="A16" s="1104" t="s">
        <v>618</v>
      </c>
      <c r="B16" s="253">
        <v>210.76886580651549</v>
      </c>
      <c r="C16" s="253">
        <v>210.99249900892022</v>
      </c>
      <c r="D16" s="253">
        <v>208.02328603974541</v>
      </c>
      <c r="E16" s="253">
        <v>212.5933803102869</v>
      </c>
      <c r="F16" s="253">
        <v>21.321692155863769</v>
      </c>
      <c r="G16" s="253">
        <v>105.38466907715582</v>
      </c>
      <c r="H16" s="253">
        <v>170.91792378636811</v>
      </c>
      <c r="I16" s="253">
        <v>174.26939700264325</v>
      </c>
      <c r="J16" s="253">
        <v>92.099206777802877</v>
      </c>
      <c r="K16" s="1105">
        <v>180.38996074610299</v>
      </c>
    </row>
    <row r="17" spans="1:11" ht="13.05" customHeight="1">
      <c r="A17" s="1104" t="s">
        <v>796</v>
      </c>
      <c r="B17" s="253">
        <v>206.22386596690615</v>
      </c>
      <c r="C17" s="253">
        <v>200.30670745639574</v>
      </c>
      <c r="D17" s="253">
        <v>205.73548614533311</v>
      </c>
      <c r="E17" s="253">
        <v>204.76440238727932</v>
      </c>
      <c r="F17" s="253">
        <v>61.817881487396022</v>
      </c>
      <c r="G17" s="253">
        <v>282.8461668149435</v>
      </c>
      <c r="H17" s="253">
        <v>116.18986140028423</v>
      </c>
      <c r="I17" s="253">
        <v>174.83759601779977</v>
      </c>
      <c r="J17" s="253">
        <v>96.104612227739807</v>
      </c>
      <c r="K17" s="1105">
        <v>188.53542195269708</v>
      </c>
    </row>
    <row r="18" spans="1:11" ht="13.05" customHeight="1">
      <c r="A18" s="1104" t="s">
        <v>607</v>
      </c>
      <c r="B18" s="253">
        <v>227.23726546733815</v>
      </c>
      <c r="C18" s="253">
        <v>199.49132936305412</v>
      </c>
      <c r="D18" s="253">
        <v>273.88504142087959</v>
      </c>
      <c r="E18" s="253">
        <v>274.50959688499631</v>
      </c>
      <c r="F18" s="253">
        <v>137.69636870138871</v>
      </c>
      <c r="G18" s="253">
        <v>273.33704817277368</v>
      </c>
      <c r="H18" s="253">
        <v>193.19718593277861</v>
      </c>
      <c r="I18" s="253">
        <v>232.64818046185894</v>
      </c>
      <c r="J18" s="253">
        <v>165.22936440490986</v>
      </c>
      <c r="K18" s="1105">
        <v>238.91659298764444</v>
      </c>
    </row>
    <row r="19" spans="1:11" ht="13.05" customHeight="1">
      <c r="A19" s="1104" t="s">
        <v>573</v>
      </c>
      <c r="B19" s="253">
        <v>259.16604609879863</v>
      </c>
      <c r="C19" s="253">
        <v>272.58040549011503</v>
      </c>
      <c r="D19" s="253">
        <v>253.42873918071865</v>
      </c>
      <c r="E19" s="253">
        <v>253.37032773604977</v>
      </c>
      <c r="F19" s="253">
        <v>158.22311760294946</v>
      </c>
      <c r="G19" s="253">
        <v>247.30589077811436</v>
      </c>
      <c r="H19" s="253">
        <v>215.31217513030532</v>
      </c>
      <c r="I19" s="253">
        <v>231.14063508800541</v>
      </c>
      <c r="J19" s="253">
        <v>169.35793174118001</v>
      </c>
      <c r="K19" s="1105">
        <v>245.62792384931512</v>
      </c>
    </row>
    <row r="20" spans="1:11" ht="13.05" customHeight="1">
      <c r="A20" s="1104" t="s">
        <v>574</v>
      </c>
      <c r="B20" s="253">
        <v>253.17796298083471</v>
      </c>
      <c r="C20" s="253">
        <v>233.0308264682385</v>
      </c>
      <c r="D20" s="253">
        <v>266.94467081158859</v>
      </c>
      <c r="E20" s="253">
        <v>266.9360684087971</v>
      </c>
      <c r="F20" s="253">
        <v>181.73988078962427</v>
      </c>
      <c r="G20" s="253">
        <v>282.21878032377219</v>
      </c>
      <c r="H20" s="253">
        <v>223.31884857657721</v>
      </c>
      <c r="I20" s="253">
        <v>262.58253558183901</v>
      </c>
      <c r="J20" s="253">
        <v>210.57427716239846</v>
      </c>
      <c r="K20" s="1105">
        <v>273.41731267936808</v>
      </c>
    </row>
    <row r="21" spans="1:11" ht="13.05" customHeight="1">
      <c r="A21" s="1104" t="s">
        <v>590</v>
      </c>
      <c r="B21" s="253">
        <v>184.54780538501328</v>
      </c>
      <c r="C21" s="253">
        <v>196.49715576876054</v>
      </c>
      <c r="D21" s="253">
        <v>173.55074388196186</v>
      </c>
      <c r="E21" s="253">
        <v>174.04894296621131</v>
      </c>
      <c r="F21" s="253">
        <v>40.067004512974336</v>
      </c>
      <c r="G21" s="253">
        <v>136.57445094728877</v>
      </c>
      <c r="H21" s="253">
        <v>114.2328434097943</v>
      </c>
      <c r="I21" s="253">
        <v>140.93338273003573</v>
      </c>
      <c r="J21" s="253">
        <v>86.214878325851956</v>
      </c>
      <c r="K21" s="1105">
        <v>138.40765629350403</v>
      </c>
    </row>
    <row r="22" spans="1:11" ht="13.05" customHeight="1">
      <c r="A22" s="1104" t="s">
        <v>612</v>
      </c>
      <c r="B22" s="253">
        <v>161.31974150425981</v>
      </c>
      <c r="C22" s="253">
        <v>170.87108090049608</v>
      </c>
      <c r="D22" s="253">
        <v>173.67187139789854</v>
      </c>
      <c r="E22" s="253">
        <v>173.09756138046413</v>
      </c>
      <c r="F22" s="253">
        <v>98.352825881580657</v>
      </c>
      <c r="G22" s="253">
        <v>345.20165961278462</v>
      </c>
      <c r="H22" s="253">
        <v>116.53813992518826</v>
      </c>
      <c r="I22" s="253">
        <v>140.81745277338942</v>
      </c>
      <c r="J22" s="253">
        <v>80.211822552336542</v>
      </c>
      <c r="K22" s="1105">
        <v>147.72147653854515</v>
      </c>
    </row>
    <row r="23" spans="1:11" ht="13.05" customHeight="1">
      <c r="A23" s="1104" t="s">
        <v>608</v>
      </c>
      <c r="B23" s="253">
        <v>316.20194064767827</v>
      </c>
      <c r="C23" s="253">
        <v>352.54493855692175</v>
      </c>
      <c r="D23" s="253">
        <v>301.33443154537008</v>
      </c>
      <c r="E23" s="253">
        <v>302.90078586241344</v>
      </c>
      <c r="F23" s="253">
        <v>288.99841314260334</v>
      </c>
      <c r="G23" s="253">
        <v>444.89055822759553</v>
      </c>
      <c r="H23" s="253">
        <v>237.78556566760537</v>
      </c>
      <c r="I23" s="253">
        <v>233.30020892610042</v>
      </c>
      <c r="J23" s="253">
        <v>152.03103967165436</v>
      </c>
      <c r="K23" s="1105">
        <v>248.33972614754026</v>
      </c>
    </row>
    <row r="24" spans="1:11" ht="13.05" customHeight="1">
      <c r="A24" s="1106" t="s">
        <v>581</v>
      </c>
      <c r="B24" s="769">
        <v>305.35596214432621</v>
      </c>
      <c r="C24" s="769">
        <v>300.94981403300966</v>
      </c>
      <c r="D24" s="769">
        <v>314.29698216151263</v>
      </c>
      <c r="E24" s="769">
        <v>313.18265091313151</v>
      </c>
      <c r="F24" s="769">
        <v>141.22991917228256</v>
      </c>
      <c r="G24" s="769">
        <v>284.07589599639601</v>
      </c>
      <c r="H24" s="769">
        <v>255.45913437699821</v>
      </c>
      <c r="I24" s="769">
        <v>299.68738109271277</v>
      </c>
      <c r="J24" s="769">
        <v>203.05885578334539</v>
      </c>
      <c r="K24" s="770">
        <v>319.57663882629168</v>
      </c>
    </row>
    <row r="25" spans="1:11" ht="13.05" customHeight="1">
      <c r="A25" s="1104" t="s">
        <v>614</v>
      </c>
      <c r="B25" s="767">
        <v>228.63006927623451</v>
      </c>
      <c r="C25" s="767">
        <v>243.17084378524086</v>
      </c>
      <c r="D25" s="767">
        <v>207.5074722757663</v>
      </c>
      <c r="E25" s="767">
        <v>210.18523377704997</v>
      </c>
      <c r="F25" s="767">
        <v>8.2735449177702804</v>
      </c>
      <c r="G25" s="767">
        <v>160.77694259702983</v>
      </c>
      <c r="H25" s="767">
        <v>161.6067396826376</v>
      </c>
      <c r="I25" s="767">
        <v>183.96704181336955</v>
      </c>
      <c r="J25" s="767">
        <v>121.14081582235126</v>
      </c>
      <c r="K25" s="768">
        <v>180.87452130459093</v>
      </c>
    </row>
    <row r="26" spans="1:11" ht="13.05" customHeight="1">
      <c r="A26" s="1104" t="s">
        <v>593</v>
      </c>
      <c r="B26" s="253">
        <v>179.61269886299368</v>
      </c>
      <c r="C26" s="253">
        <v>188.04408606257655</v>
      </c>
      <c r="D26" s="253">
        <v>167.35768637676861</v>
      </c>
      <c r="E26" s="253">
        <v>168.68656424489953</v>
      </c>
      <c r="F26" s="253">
        <v>56.709629588049502</v>
      </c>
      <c r="G26" s="253">
        <v>80.858266739200687</v>
      </c>
      <c r="H26" s="253">
        <v>104.50947502929249</v>
      </c>
      <c r="I26" s="253">
        <v>163.44077023947449</v>
      </c>
      <c r="J26" s="253">
        <v>99.331959262904775</v>
      </c>
      <c r="K26" s="1105">
        <v>173.93639185845134</v>
      </c>
    </row>
    <row r="27" spans="1:11" ht="13.05" customHeight="1">
      <c r="A27" s="1104" t="s">
        <v>577</v>
      </c>
      <c r="B27" s="253">
        <v>272.44136571919847</v>
      </c>
      <c r="C27" s="253">
        <v>271.19449980843029</v>
      </c>
      <c r="D27" s="253">
        <v>304.17661014738712</v>
      </c>
      <c r="E27" s="253">
        <v>305.5133458842617</v>
      </c>
      <c r="F27" s="253">
        <v>134.46264818982868</v>
      </c>
      <c r="G27" s="253">
        <v>285.38281966832102</v>
      </c>
      <c r="H27" s="253">
        <v>203.96947660284562</v>
      </c>
      <c r="I27" s="253">
        <v>209.68449510795963</v>
      </c>
      <c r="J27" s="253">
        <v>174.66071105255944</v>
      </c>
      <c r="K27" s="1105">
        <v>224.15827163925752</v>
      </c>
    </row>
    <row r="28" spans="1:11" ht="13.05" customHeight="1">
      <c r="A28" s="1104" t="s">
        <v>563</v>
      </c>
      <c r="B28" s="253">
        <v>379.22746397810158</v>
      </c>
      <c r="C28" s="253">
        <v>378.07400053886039</v>
      </c>
      <c r="D28" s="253">
        <v>390.51496200471536</v>
      </c>
      <c r="E28" s="253">
        <v>391.59151083150874</v>
      </c>
      <c r="F28" s="253">
        <v>231.78683689833437</v>
      </c>
      <c r="G28" s="253">
        <v>360.39972326063958</v>
      </c>
      <c r="H28" s="253">
        <v>363.15696871990679</v>
      </c>
      <c r="I28" s="253">
        <v>334.67146084702961</v>
      </c>
      <c r="J28" s="253">
        <v>260.23001092245028</v>
      </c>
      <c r="K28" s="1105">
        <v>353.53269909490234</v>
      </c>
    </row>
    <row r="29" spans="1:11" ht="13.05" customHeight="1">
      <c r="A29" s="1104" t="s">
        <v>595</v>
      </c>
      <c r="B29" s="253">
        <v>352.52620887780904</v>
      </c>
      <c r="C29" s="253">
        <v>382.49319607953731</v>
      </c>
      <c r="D29" s="253">
        <v>361.56034793873022</v>
      </c>
      <c r="E29" s="253">
        <v>361.13720138053304</v>
      </c>
      <c r="F29" s="253">
        <v>185.8068275220771</v>
      </c>
      <c r="G29" s="253">
        <v>438.98176476236051</v>
      </c>
      <c r="H29" s="253">
        <v>347.37529009140866</v>
      </c>
      <c r="I29" s="253">
        <v>344.9217302006428</v>
      </c>
      <c r="J29" s="253">
        <v>219.03577764370814</v>
      </c>
      <c r="K29" s="1105">
        <v>377.44864425979239</v>
      </c>
    </row>
    <row r="30" spans="1:11" ht="13.05" customHeight="1">
      <c r="A30" s="1104" t="s">
        <v>575</v>
      </c>
      <c r="B30" s="253">
        <v>73.277446565379194</v>
      </c>
      <c r="C30" s="253">
        <v>81.113355289579374</v>
      </c>
      <c r="D30" s="253">
        <v>66.146269316856461</v>
      </c>
      <c r="E30" s="253">
        <v>67.020362959555385</v>
      </c>
      <c r="F30" s="253">
        <v>3.4154196789544899</v>
      </c>
      <c r="G30" s="253">
        <v>40.610724654374877</v>
      </c>
      <c r="H30" s="253">
        <v>17.602696724337985</v>
      </c>
      <c r="I30" s="253">
        <v>58.880048831597762</v>
      </c>
      <c r="J30" s="253">
        <v>29.289729539952436</v>
      </c>
      <c r="K30" s="1105">
        <v>59.305204280040272</v>
      </c>
    </row>
    <row r="31" spans="1:11" ht="13.05" customHeight="1">
      <c r="A31" s="1104" t="s">
        <v>616</v>
      </c>
      <c r="B31" s="253">
        <v>272.32159723300413</v>
      </c>
      <c r="C31" s="253">
        <v>308.27574012206594</v>
      </c>
      <c r="D31" s="253">
        <v>260.73809853445937</v>
      </c>
      <c r="E31" s="253">
        <v>262.85577666614876</v>
      </c>
      <c r="F31" s="253">
        <v>428.6241339205568</v>
      </c>
      <c r="G31" s="253">
        <v>190.97463285279707</v>
      </c>
      <c r="H31" s="253">
        <v>195.75671659088073</v>
      </c>
      <c r="I31" s="253">
        <v>183.93285564485731</v>
      </c>
      <c r="J31" s="253">
        <v>107.12724731400161</v>
      </c>
      <c r="K31" s="1105">
        <v>201.65018371212506</v>
      </c>
    </row>
    <row r="32" spans="1:11" ht="13.05" customHeight="1">
      <c r="A32" s="1104" t="s">
        <v>571</v>
      </c>
      <c r="B32" s="253">
        <v>242.61827390761746</v>
      </c>
      <c r="C32" s="253">
        <v>227.37535333349567</v>
      </c>
      <c r="D32" s="253">
        <v>294.83878895433992</v>
      </c>
      <c r="E32" s="253">
        <v>296.47195331697156</v>
      </c>
      <c r="F32" s="253">
        <v>118.22380798175951</v>
      </c>
      <c r="G32" s="253">
        <v>331.33772269814756</v>
      </c>
      <c r="H32" s="253">
        <v>268.7404050780965</v>
      </c>
      <c r="I32" s="253">
        <v>251.83556791827147</v>
      </c>
      <c r="J32" s="253">
        <v>171.84060753343164</v>
      </c>
      <c r="K32" s="1105">
        <v>263.98273208042463</v>
      </c>
    </row>
    <row r="33" spans="1:11" ht="13.05" customHeight="1">
      <c r="A33" s="1104" t="s">
        <v>587</v>
      </c>
      <c r="B33" s="253">
        <v>227.91547837971481</v>
      </c>
      <c r="C33" s="253">
        <v>249.63971843500107</v>
      </c>
      <c r="D33" s="253">
        <v>235.10810374385005</v>
      </c>
      <c r="E33" s="253">
        <v>235.98893256757839</v>
      </c>
      <c r="F33" s="253">
        <v>165.50209187894086</v>
      </c>
      <c r="G33" s="253">
        <v>221.90223400574007</v>
      </c>
      <c r="H33" s="253">
        <v>133.35799064223309</v>
      </c>
      <c r="I33" s="253">
        <v>197.08736984867178</v>
      </c>
      <c r="J33" s="253">
        <v>124.88056100859843</v>
      </c>
      <c r="K33" s="1105">
        <v>210.6776009994193</v>
      </c>
    </row>
    <row r="34" spans="1:11" ht="13.05" customHeight="1">
      <c r="A34" s="1106" t="s">
        <v>609</v>
      </c>
      <c r="B34" s="769">
        <v>172.59050357550856</v>
      </c>
      <c r="C34" s="769">
        <v>177.28967513566639</v>
      </c>
      <c r="D34" s="769">
        <v>169.56937243665968</v>
      </c>
      <c r="E34" s="769">
        <v>171.7122982524721</v>
      </c>
      <c r="F34" s="769">
        <v>56.847015082551607</v>
      </c>
      <c r="G34" s="769">
        <v>85.458509036819592</v>
      </c>
      <c r="H34" s="769">
        <v>121.16066135627786</v>
      </c>
      <c r="I34" s="769">
        <v>163.76250595265941</v>
      </c>
      <c r="J34" s="769">
        <v>115.29720920937736</v>
      </c>
      <c r="K34" s="770">
        <v>171.25111126324617</v>
      </c>
    </row>
    <row r="35" spans="1:11" ht="13.05" customHeight="1">
      <c r="A35" s="1107" t="s">
        <v>606</v>
      </c>
      <c r="B35" s="767">
        <v>289.20754117144224</v>
      </c>
      <c r="C35" s="767">
        <v>322.89756086078461</v>
      </c>
      <c r="D35" s="767">
        <v>247.32208286008205</v>
      </c>
      <c r="E35" s="767">
        <v>246.42130549534551</v>
      </c>
      <c r="F35" s="767">
        <v>222.42864998867461</v>
      </c>
      <c r="G35" s="767">
        <v>450.88459218577492</v>
      </c>
      <c r="H35" s="767">
        <v>206.45368105379907</v>
      </c>
      <c r="I35" s="767">
        <v>275.03177665600668</v>
      </c>
      <c r="J35" s="767">
        <v>200.37958259985825</v>
      </c>
      <c r="K35" s="768">
        <v>270.46803373052944</v>
      </c>
    </row>
    <row r="36" spans="1:11" ht="13.05" customHeight="1">
      <c r="A36" s="1104" t="s">
        <v>592</v>
      </c>
      <c r="B36" s="253">
        <v>369.22135336741678</v>
      </c>
      <c r="C36" s="253">
        <v>327.83679219429604</v>
      </c>
      <c r="D36" s="253">
        <v>409.33547331258052</v>
      </c>
      <c r="E36" s="253">
        <v>408.63763842615748</v>
      </c>
      <c r="F36" s="253">
        <v>248.69481966487257</v>
      </c>
      <c r="G36" s="253">
        <v>398.94068218452674</v>
      </c>
      <c r="H36" s="253">
        <v>374.22962815308063</v>
      </c>
      <c r="I36" s="253">
        <v>336.35071914330769</v>
      </c>
      <c r="J36" s="253">
        <v>223.11780587629912</v>
      </c>
      <c r="K36" s="1105">
        <v>362.41048526930035</v>
      </c>
    </row>
    <row r="37" spans="1:11" ht="13.05" customHeight="1">
      <c r="A37" s="1104" t="s">
        <v>589</v>
      </c>
      <c r="B37" s="253">
        <v>240.45165729582959</v>
      </c>
      <c r="C37" s="253">
        <v>249.7773091873344</v>
      </c>
      <c r="D37" s="253">
        <v>256.36753224288265</v>
      </c>
      <c r="E37" s="253">
        <v>258.27886223633226</v>
      </c>
      <c r="F37" s="253">
        <v>87.167667271987398</v>
      </c>
      <c r="G37" s="253">
        <v>426.16270769609315</v>
      </c>
      <c r="H37" s="253">
        <v>228.32240278218165</v>
      </c>
      <c r="I37" s="253">
        <v>235.19037492730016</v>
      </c>
      <c r="J37" s="253">
        <v>168.10305995563834</v>
      </c>
      <c r="K37" s="1105">
        <v>244.84871109465786</v>
      </c>
    </row>
    <row r="38" spans="1:11" ht="13.05" customHeight="1">
      <c r="A38" s="1104" t="s">
        <v>570</v>
      </c>
      <c r="B38" s="253">
        <v>277.87024875507274</v>
      </c>
      <c r="C38" s="253">
        <v>272.33280094576753</v>
      </c>
      <c r="D38" s="253">
        <v>293.00926421388237</v>
      </c>
      <c r="E38" s="253">
        <v>294.78222231204029</v>
      </c>
      <c r="F38" s="253">
        <v>133.80039674324112</v>
      </c>
      <c r="G38" s="253">
        <v>249.5687247543672</v>
      </c>
      <c r="H38" s="253">
        <v>223.25940483781662</v>
      </c>
      <c r="I38" s="253">
        <v>235.00880479894869</v>
      </c>
      <c r="J38" s="253">
        <v>191.36705855605584</v>
      </c>
      <c r="K38" s="1105">
        <v>239.61888126515905</v>
      </c>
    </row>
    <row r="39" spans="1:11" ht="13.05" customHeight="1">
      <c r="A39" s="1104" t="s">
        <v>797</v>
      </c>
      <c r="B39" s="253">
        <v>195.25099685261091</v>
      </c>
      <c r="C39" s="253">
        <v>176.0881892400806</v>
      </c>
      <c r="D39" s="253">
        <v>239.95597173897184</v>
      </c>
      <c r="E39" s="253">
        <v>245.38899918701838</v>
      </c>
      <c r="F39" s="253">
        <v>51.530265541787031</v>
      </c>
      <c r="G39" s="253">
        <v>141.90890824731869</v>
      </c>
      <c r="H39" s="253">
        <v>136.29865655240181</v>
      </c>
      <c r="I39" s="253">
        <v>190.53535557309579</v>
      </c>
      <c r="J39" s="253">
        <v>133.96153030618208</v>
      </c>
      <c r="K39" s="1105">
        <v>200.9374718985263</v>
      </c>
    </row>
    <row r="40" spans="1:11" ht="13.05" customHeight="1">
      <c r="A40" s="1104" t="s">
        <v>566</v>
      </c>
      <c r="B40" s="253">
        <v>178.94009797354911</v>
      </c>
      <c r="C40" s="253">
        <v>174.83159317622898</v>
      </c>
      <c r="D40" s="253">
        <v>183.87095175657987</v>
      </c>
      <c r="E40" s="253">
        <v>184.96323255252554</v>
      </c>
      <c r="F40" s="253">
        <v>87.91967317134069</v>
      </c>
      <c r="G40" s="253">
        <v>162.07103492097136</v>
      </c>
      <c r="H40" s="253">
        <v>137.4446926878143</v>
      </c>
      <c r="I40" s="253">
        <v>180.61944367064009</v>
      </c>
      <c r="J40" s="253">
        <v>138.46011924883754</v>
      </c>
      <c r="K40" s="1105">
        <v>188.91337010710365</v>
      </c>
    </row>
    <row r="41" spans="1:11" ht="13.05" customHeight="1">
      <c r="A41" s="1104" t="s">
        <v>583</v>
      </c>
      <c r="B41" s="253">
        <v>230.46926206472102</v>
      </c>
      <c r="C41" s="253">
        <v>257.51963231950396</v>
      </c>
      <c r="D41" s="253">
        <v>229.3866903386452</v>
      </c>
      <c r="E41" s="253">
        <v>232.06241508094888</v>
      </c>
      <c r="F41" s="253">
        <v>126.64206135708756</v>
      </c>
      <c r="G41" s="253">
        <v>193.7861039081406</v>
      </c>
      <c r="H41" s="253">
        <v>133.75013880133218</v>
      </c>
      <c r="I41" s="253">
        <v>198.3486351325615</v>
      </c>
      <c r="J41" s="253">
        <v>158.41964022806803</v>
      </c>
      <c r="K41" s="1105">
        <v>207.40901569280052</v>
      </c>
    </row>
    <row r="42" spans="1:11" ht="13.05" customHeight="1">
      <c r="A42" s="1104" t="s">
        <v>594</v>
      </c>
      <c r="B42" s="253">
        <v>170.3187905146454</v>
      </c>
      <c r="C42" s="253">
        <v>165.99638474662811</v>
      </c>
      <c r="D42" s="253">
        <v>194.93920197181782</v>
      </c>
      <c r="E42" s="253">
        <v>193.90137435908358</v>
      </c>
      <c r="F42" s="253">
        <v>79.929911985393474</v>
      </c>
      <c r="G42" s="253">
        <v>348.06094293847804</v>
      </c>
      <c r="H42" s="253">
        <v>128.81085695066704</v>
      </c>
      <c r="I42" s="253">
        <v>138.65956492761887</v>
      </c>
      <c r="J42" s="253">
        <v>107.67355765797922</v>
      </c>
      <c r="K42" s="1105">
        <v>146.7134766411105</v>
      </c>
    </row>
    <row r="43" spans="1:11" ht="13.05" customHeight="1">
      <c r="A43" s="1104" t="s">
        <v>576</v>
      </c>
      <c r="B43" s="253">
        <v>431.63575496480269</v>
      </c>
      <c r="C43" s="253">
        <v>421.98782748804956</v>
      </c>
      <c r="D43" s="253">
        <v>456.24172485435173</v>
      </c>
      <c r="E43" s="253">
        <v>459.17469141092715</v>
      </c>
      <c r="F43" s="253">
        <v>204.21321792810576</v>
      </c>
      <c r="G43" s="253">
        <v>344.71355554883905</v>
      </c>
      <c r="H43" s="253">
        <v>406.02837950273579</v>
      </c>
      <c r="I43" s="253">
        <v>357.30852673146353</v>
      </c>
      <c r="J43" s="253">
        <v>256.14942504814303</v>
      </c>
      <c r="K43" s="1105">
        <v>389.63213426024737</v>
      </c>
    </row>
    <row r="44" spans="1:11" ht="13.05" customHeight="1">
      <c r="A44" s="1106" t="s">
        <v>569</v>
      </c>
      <c r="B44" s="769">
        <v>249.87338837914788</v>
      </c>
      <c r="C44" s="769">
        <v>237.07984419233429</v>
      </c>
      <c r="D44" s="769">
        <v>278.10244381034022</v>
      </c>
      <c r="E44" s="769">
        <v>278.92742896027517</v>
      </c>
      <c r="F44" s="769">
        <v>127.05077241042014</v>
      </c>
      <c r="G44" s="769">
        <v>200.04275483628598</v>
      </c>
      <c r="H44" s="769">
        <v>201.61819681170959</v>
      </c>
      <c r="I44" s="769">
        <v>217.75517162036346</v>
      </c>
      <c r="J44" s="769">
        <v>160.64168872420228</v>
      </c>
      <c r="K44" s="770">
        <v>226.64783530732205</v>
      </c>
    </row>
    <row r="45" spans="1:11" ht="13.05" customHeight="1">
      <c r="A45" s="1107" t="s">
        <v>603</v>
      </c>
      <c r="B45" s="767">
        <v>173.1461374468573</v>
      </c>
      <c r="C45" s="767">
        <v>184.75371011336347</v>
      </c>
      <c r="D45" s="767">
        <v>194.18038515011514</v>
      </c>
      <c r="E45" s="767">
        <v>195.93431269123207</v>
      </c>
      <c r="F45" s="767">
        <v>178.68805628817586</v>
      </c>
      <c r="G45" s="767">
        <v>145.7849581547851</v>
      </c>
      <c r="H45" s="767">
        <v>107.79280816516734</v>
      </c>
      <c r="I45" s="767">
        <v>152.4882657444505</v>
      </c>
      <c r="J45" s="767">
        <v>92.308623251234948</v>
      </c>
      <c r="K45" s="768">
        <v>158.7151423859865</v>
      </c>
    </row>
    <row r="46" spans="1:11" ht="13.05" customHeight="1">
      <c r="A46" s="1104" t="s">
        <v>798</v>
      </c>
      <c r="B46" s="253">
        <v>258.00770962693599</v>
      </c>
      <c r="C46" s="253">
        <v>267.03638376833447</v>
      </c>
      <c r="D46" s="253">
        <v>287.2714727556928</v>
      </c>
      <c r="E46" s="253">
        <v>288.9380271689156</v>
      </c>
      <c r="F46" s="253">
        <v>165.73654435441912</v>
      </c>
      <c r="G46" s="253">
        <v>370.92015896184733</v>
      </c>
      <c r="H46" s="253">
        <v>225.6881359708801</v>
      </c>
      <c r="I46" s="253">
        <v>199.88517866943391</v>
      </c>
      <c r="J46" s="253">
        <v>156.14705598923959</v>
      </c>
      <c r="K46" s="1105">
        <v>205.02776401436793</v>
      </c>
    </row>
    <row r="47" spans="1:11" ht="13.05" customHeight="1">
      <c r="A47" s="1104" t="s">
        <v>579</v>
      </c>
      <c r="B47" s="253">
        <v>214.00307656955988</v>
      </c>
      <c r="C47" s="253">
        <v>220.56995359162931</v>
      </c>
      <c r="D47" s="253">
        <v>210.32265118263865</v>
      </c>
      <c r="E47" s="253">
        <v>211.98115602948207</v>
      </c>
      <c r="F47" s="253">
        <v>131.20232193792575</v>
      </c>
      <c r="G47" s="253">
        <v>134.7364262308636</v>
      </c>
      <c r="H47" s="253">
        <v>172.24012605446825</v>
      </c>
      <c r="I47" s="253">
        <v>178.15954220651395</v>
      </c>
      <c r="J47" s="253">
        <v>103.09591967919354</v>
      </c>
      <c r="K47" s="1105">
        <v>195.53226879159271</v>
      </c>
    </row>
    <row r="48" spans="1:11" ht="13.05" customHeight="1">
      <c r="A48" s="1104" t="s">
        <v>599</v>
      </c>
      <c r="B48" s="253">
        <v>307.73527450385745</v>
      </c>
      <c r="C48" s="253">
        <v>314.92792562884188</v>
      </c>
      <c r="D48" s="253">
        <v>283.92049581357901</v>
      </c>
      <c r="E48" s="253">
        <v>284.86570681333592</v>
      </c>
      <c r="F48" s="253">
        <v>144.49066405490078</v>
      </c>
      <c r="G48" s="253">
        <v>255.55056641618609</v>
      </c>
      <c r="H48" s="253">
        <v>262.8188555158236</v>
      </c>
      <c r="I48" s="253">
        <v>265.23990417809847</v>
      </c>
      <c r="J48" s="253">
        <v>154.959057510077</v>
      </c>
      <c r="K48" s="1105">
        <v>284.54136693559502</v>
      </c>
    </row>
    <row r="49" spans="1:11" ht="13.05" customHeight="1">
      <c r="A49" s="1104" t="s">
        <v>567</v>
      </c>
      <c r="B49" s="253">
        <v>306.81401856324078</v>
      </c>
      <c r="C49" s="253">
        <v>274.92185569225114</v>
      </c>
      <c r="D49" s="253">
        <v>337.3817197734495</v>
      </c>
      <c r="E49" s="253">
        <v>339.66132321160563</v>
      </c>
      <c r="F49" s="253">
        <v>207.58420311142652</v>
      </c>
      <c r="G49" s="253">
        <v>198.02416249314493</v>
      </c>
      <c r="H49" s="253">
        <v>316.51768445469799</v>
      </c>
      <c r="I49" s="253">
        <v>315.03926489510087</v>
      </c>
      <c r="J49" s="253">
        <v>247.63135220132364</v>
      </c>
      <c r="K49" s="1105">
        <v>331.20537678089858</v>
      </c>
    </row>
    <row r="50" spans="1:11" ht="13.05" customHeight="1">
      <c r="A50" s="1104" t="s">
        <v>564</v>
      </c>
      <c r="B50" s="253">
        <v>250.59353242224199</v>
      </c>
      <c r="C50" s="253">
        <v>255.85171080224382</v>
      </c>
      <c r="D50" s="253">
        <v>255.86516399235109</v>
      </c>
      <c r="E50" s="253">
        <v>255.83927968705277</v>
      </c>
      <c r="F50" s="253">
        <v>148.32441618727364</v>
      </c>
      <c r="G50" s="253">
        <v>284.86051975726281</v>
      </c>
      <c r="H50" s="253">
        <v>234.00218292074481</v>
      </c>
      <c r="I50" s="253">
        <v>232.72061522488011</v>
      </c>
      <c r="J50" s="253">
        <v>182.59290495996683</v>
      </c>
      <c r="K50" s="1105">
        <v>243.48214558283021</v>
      </c>
    </row>
    <row r="51" spans="1:11" ht="13.05" customHeight="1">
      <c r="A51" s="1104" t="s">
        <v>568</v>
      </c>
      <c r="B51" s="253">
        <v>310.58366236352344</v>
      </c>
      <c r="C51" s="253">
        <v>331.23164303388666</v>
      </c>
      <c r="D51" s="253">
        <v>299.53693334648688</v>
      </c>
      <c r="E51" s="253">
        <v>299.35233469223351</v>
      </c>
      <c r="F51" s="253">
        <v>350.126597654173</v>
      </c>
      <c r="G51" s="253">
        <v>251.45396512726427</v>
      </c>
      <c r="H51" s="253">
        <v>297.28411583424531</v>
      </c>
      <c r="I51" s="253">
        <v>290.38455097265927</v>
      </c>
      <c r="J51" s="253">
        <v>237.61325239513727</v>
      </c>
      <c r="K51" s="1105">
        <v>299.91466619713725</v>
      </c>
    </row>
    <row r="52" spans="1:11" ht="13.05" customHeight="1">
      <c r="A52" s="1104" t="s">
        <v>799</v>
      </c>
      <c r="B52" s="253">
        <v>241.22716501799403</v>
      </c>
      <c r="C52" s="253">
        <v>246.05820450014463</v>
      </c>
      <c r="D52" s="253">
        <v>250.14454618051835</v>
      </c>
      <c r="E52" s="253">
        <v>254.96965827317362</v>
      </c>
      <c r="F52" s="253">
        <v>198.20802996501635</v>
      </c>
      <c r="G52" s="253">
        <v>159.99489307301769</v>
      </c>
      <c r="H52" s="253">
        <v>245.08760199712438</v>
      </c>
      <c r="I52" s="253">
        <v>207.74590880213881</v>
      </c>
      <c r="J52" s="253">
        <v>161.58007467376305</v>
      </c>
      <c r="K52" s="1105">
        <v>206.61590837612519</v>
      </c>
    </row>
    <row r="53" spans="1:11" ht="13.05" customHeight="1">
      <c r="A53" s="1104" t="s">
        <v>600</v>
      </c>
      <c r="B53" s="253">
        <v>200.41809123781627</v>
      </c>
      <c r="C53" s="253">
        <v>197.13094356602113</v>
      </c>
      <c r="D53" s="253">
        <v>218.04682041405167</v>
      </c>
      <c r="E53" s="253">
        <v>219.35964230343151</v>
      </c>
      <c r="F53" s="253">
        <v>111.6919213068885</v>
      </c>
      <c r="G53" s="253">
        <v>217.59325592959812</v>
      </c>
      <c r="H53" s="253">
        <v>198.29504981568826</v>
      </c>
      <c r="I53" s="253">
        <v>173.16662632119323</v>
      </c>
      <c r="J53" s="253">
        <v>132.72816267206787</v>
      </c>
      <c r="K53" s="1105">
        <v>179.44862804941621</v>
      </c>
    </row>
    <row r="54" spans="1:11" ht="13.05" customHeight="1">
      <c r="A54" s="1106" t="s">
        <v>619</v>
      </c>
      <c r="B54" s="769">
        <v>309.10934161574301</v>
      </c>
      <c r="C54" s="769">
        <v>289.66785825132087</v>
      </c>
      <c r="D54" s="769">
        <v>303.97463562503037</v>
      </c>
      <c r="E54" s="769">
        <v>307.41740049224029</v>
      </c>
      <c r="F54" s="769">
        <v>218.95419550139684</v>
      </c>
      <c r="G54" s="769">
        <v>177.34317766777616</v>
      </c>
      <c r="H54" s="769">
        <v>335.48795693920476</v>
      </c>
      <c r="I54" s="769">
        <v>281.17708829810857</v>
      </c>
      <c r="J54" s="769">
        <v>230.48299016301149</v>
      </c>
      <c r="K54" s="770">
        <v>291.09814059982949</v>
      </c>
    </row>
    <row r="55" spans="1:11" ht="13.05" customHeight="1">
      <c r="A55" s="1107" t="s">
        <v>585</v>
      </c>
      <c r="B55" s="767">
        <v>177.03195373524611</v>
      </c>
      <c r="C55" s="767">
        <v>162.84233757621021</v>
      </c>
      <c r="D55" s="767">
        <v>218.46920470482968</v>
      </c>
      <c r="E55" s="767">
        <v>219.38511457902106</v>
      </c>
      <c r="F55" s="767">
        <v>56.883551254597187</v>
      </c>
      <c r="G55" s="767">
        <v>330.54213208016006</v>
      </c>
      <c r="H55" s="767">
        <v>144.56511073477242</v>
      </c>
      <c r="I55" s="767">
        <v>138.79873401962635</v>
      </c>
      <c r="J55" s="767">
        <v>106.69573359187412</v>
      </c>
      <c r="K55" s="768">
        <v>143.16567492146146</v>
      </c>
    </row>
    <row r="56" spans="1:11" ht="13.05" customHeight="1">
      <c r="A56" s="1104" t="s">
        <v>565</v>
      </c>
      <c r="B56" s="253">
        <v>173.95307336693691</v>
      </c>
      <c r="C56" s="253">
        <v>175.9130698351247</v>
      </c>
      <c r="D56" s="253">
        <v>179.21517199917864</v>
      </c>
      <c r="E56" s="253">
        <v>180.40613674722596</v>
      </c>
      <c r="F56" s="253">
        <v>69.996447405867144</v>
      </c>
      <c r="G56" s="253">
        <v>165.53022035594762</v>
      </c>
      <c r="H56" s="253">
        <v>126.6502620704514</v>
      </c>
      <c r="I56" s="253">
        <v>180.70327266925088</v>
      </c>
      <c r="J56" s="253">
        <v>147.13701301196224</v>
      </c>
      <c r="K56" s="1105">
        <v>187.12960569211862</v>
      </c>
    </row>
    <row r="57" spans="1:11" ht="13.05" customHeight="1">
      <c r="A57" s="1104" t="s">
        <v>591</v>
      </c>
      <c r="B57" s="253">
        <v>145.36008155584454</v>
      </c>
      <c r="C57" s="253">
        <v>145.61988126997178</v>
      </c>
      <c r="D57" s="253">
        <v>162.14183629177117</v>
      </c>
      <c r="E57" s="253">
        <v>165.99960634579642</v>
      </c>
      <c r="F57" s="253">
        <v>-4.4506027887985748</v>
      </c>
      <c r="G57" s="253">
        <v>46.728084001497905</v>
      </c>
      <c r="H57" s="253">
        <v>58.683467364599082</v>
      </c>
      <c r="I57" s="253">
        <v>147.42549918665677</v>
      </c>
      <c r="J57" s="253">
        <v>85.225177166344054</v>
      </c>
      <c r="K57" s="1105">
        <v>155.89082417662374</v>
      </c>
    </row>
    <row r="58" spans="1:11" ht="13.05" customHeight="1">
      <c r="A58" s="1104" t="s">
        <v>597</v>
      </c>
      <c r="B58" s="253">
        <v>215.31389883272016</v>
      </c>
      <c r="C58" s="253">
        <v>224.05977070779448</v>
      </c>
      <c r="D58" s="253">
        <v>185.66350741683374</v>
      </c>
      <c r="E58" s="253">
        <v>187.37398357508673</v>
      </c>
      <c r="F58" s="253">
        <v>74.771392848723522</v>
      </c>
      <c r="G58" s="253">
        <v>111.89442149165086</v>
      </c>
      <c r="H58" s="253">
        <v>150.62836184894138</v>
      </c>
      <c r="I58" s="253">
        <v>217.2473522214157</v>
      </c>
      <c r="J58" s="253">
        <v>118.25113794481696</v>
      </c>
      <c r="K58" s="1105">
        <v>226.34201075235262</v>
      </c>
    </row>
    <row r="59" spans="1:11" ht="13.05" customHeight="1">
      <c r="A59" s="1104" t="s">
        <v>596</v>
      </c>
      <c r="B59" s="253">
        <v>321.72844196711623</v>
      </c>
      <c r="C59" s="253">
        <v>374.33091841770602</v>
      </c>
      <c r="D59" s="253">
        <v>279.67605180434634</v>
      </c>
      <c r="E59" s="253">
        <v>280.99614058558728</v>
      </c>
      <c r="F59" s="253">
        <v>147.60536671902486</v>
      </c>
      <c r="G59" s="253">
        <v>182.9998384709167</v>
      </c>
      <c r="H59" s="253">
        <v>214.88302908838324</v>
      </c>
      <c r="I59" s="253">
        <v>296.35472070647324</v>
      </c>
      <c r="J59" s="253">
        <v>262.88821704025798</v>
      </c>
      <c r="K59" s="1105">
        <v>306.54357247417249</v>
      </c>
    </row>
    <row r="60" spans="1:11" ht="13.05" customHeight="1">
      <c r="A60" s="1104" t="s">
        <v>605</v>
      </c>
      <c r="B60" s="253">
        <v>261.64362892640338</v>
      </c>
      <c r="C60" s="253">
        <v>257.44470906446168</v>
      </c>
      <c r="D60" s="253">
        <v>280.78174134906152</v>
      </c>
      <c r="E60" s="253">
        <v>276.99961810943211</v>
      </c>
      <c r="F60" s="253">
        <v>261.25518244601056</v>
      </c>
      <c r="G60" s="253">
        <v>264.98621164127781</v>
      </c>
      <c r="H60" s="253">
        <v>207.10630605272314</v>
      </c>
      <c r="I60" s="253">
        <v>259.58964473691356</v>
      </c>
      <c r="J60" s="253">
        <v>177.1538531511948</v>
      </c>
      <c r="K60" s="1105">
        <v>260.40849474045626</v>
      </c>
    </row>
    <row r="61" spans="1:11" ht="13.05" customHeight="1">
      <c r="A61" s="1104" t="s">
        <v>604</v>
      </c>
      <c r="B61" s="253">
        <v>283.33884026711547</v>
      </c>
      <c r="C61" s="253">
        <v>282.52236353497938</v>
      </c>
      <c r="D61" s="253">
        <v>296.1121890849505</v>
      </c>
      <c r="E61" s="253">
        <v>297.06525602575016</v>
      </c>
      <c r="F61" s="253">
        <v>224.20295796293934</v>
      </c>
      <c r="G61" s="253">
        <v>228.61287919977497</v>
      </c>
      <c r="H61" s="253">
        <v>231.69731102635853</v>
      </c>
      <c r="I61" s="253">
        <v>266.39143600472784</v>
      </c>
      <c r="J61" s="253">
        <v>170.10414959701703</v>
      </c>
      <c r="K61" s="1105">
        <v>281.3351600167241</v>
      </c>
    </row>
    <row r="62" spans="1:11" ht="13.05" customHeight="1">
      <c r="A62" s="1104" t="s">
        <v>598</v>
      </c>
      <c r="B62" s="253">
        <v>295.72452539076761</v>
      </c>
      <c r="C62" s="253">
        <v>302.49893038188213</v>
      </c>
      <c r="D62" s="253">
        <v>320.99543636898477</v>
      </c>
      <c r="E62" s="253">
        <v>319.34485481822367</v>
      </c>
      <c r="F62" s="253">
        <v>146.46158648404898</v>
      </c>
      <c r="G62" s="253">
        <v>363.00663064078174</v>
      </c>
      <c r="H62" s="253">
        <v>206.84264971060298</v>
      </c>
      <c r="I62" s="253">
        <v>240.04705160968513</v>
      </c>
      <c r="J62" s="253">
        <v>158.17139070396195</v>
      </c>
      <c r="K62" s="1105">
        <v>260.18088842790428</v>
      </c>
    </row>
    <row r="63" spans="1:11" ht="13.05" customHeight="1">
      <c r="A63" s="1104" t="s">
        <v>611</v>
      </c>
      <c r="B63" s="253">
        <v>133.21998010576701</v>
      </c>
      <c r="C63" s="253">
        <v>126.33441441516484</v>
      </c>
      <c r="D63" s="253">
        <v>134.45566557559775</v>
      </c>
      <c r="E63" s="253">
        <v>134.79440738784328</v>
      </c>
      <c r="F63" s="253">
        <v>157.47358297827424</v>
      </c>
      <c r="G63" s="253">
        <v>119.62497920057378</v>
      </c>
      <c r="H63" s="253">
        <v>125.30642475670928</v>
      </c>
      <c r="I63" s="253">
        <v>126.19664475885605</v>
      </c>
      <c r="J63" s="253">
        <v>83.695935339086233</v>
      </c>
      <c r="K63" s="1105">
        <v>135.00344213990618</v>
      </c>
    </row>
    <row r="64" spans="1:11" ht="13.05" customHeight="1">
      <c r="A64" s="1106" t="s">
        <v>580</v>
      </c>
      <c r="B64" s="769">
        <v>244.71328600140058</v>
      </c>
      <c r="C64" s="769">
        <v>231.15870794427371</v>
      </c>
      <c r="D64" s="769">
        <v>290.06502998962986</v>
      </c>
      <c r="E64" s="769">
        <v>291.12886155928311</v>
      </c>
      <c r="F64" s="769">
        <v>106.4683930756475</v>
      </c>
      <c r="G64" s="769">
        <v>330.42562313476526</v>
      </c>
      <c r="H64" s="769">
        <v>230.20847048549595</v>
      </c>
      <c r="I64" s="769">
        <v>256.02457224894101</v>
      </c>
      <c r="J64" s="769">
        <v>188.84330102929758</v>
      </c>
      <c r="K64" s="770">
        <v>263.89134067613156</v>
      </c>
    </row>
    <row r="65" spans="1:1" ht="15.75" customHeight="1">
      <c r="A65" s="189" t="s">
        <v>803</v>
      </c>
    </row>
    <row r="66" spans="1:1">
      <c r="A66" s="189" t="s">
        <v>801</v>
      </c>
    </row>
    <row r="67" spans="1:1">
      <c r="A67" s="189" t="s">
        <v>802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47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65"/>
  <dimension ref="A1:X788"/>
  <sheetViews>
    <sheetView showGridLines="0" workbookViewId="0">
      <selection activeCell="G28" sqref="G28"/>
    </sheetView>
  </sheetViews>
  <sheetFormatPr defaultColWidth="9.21875" defaultRowHeight="11.4"/>
  <cols>
    <col min="1" max="1" width="18.44140625" style="123" customWidth="1"/>
    <col min="2" max="3" width="10.5546875" style="279" customWidth="1"/>
    <col min="4" max="4" width="10.5546875" style="280" customWidth="1"/>
    <col min="5" max="5" width="10.5546875" style="279" customWidth="1"/>
    <col min="6" max="7" width="10.5546875" style="280" customWidth="1"/>
    <col min="8" max="9" width="10.5546875" style="279" customWidth="1"/>
    <col min="10" max="11" width="10.5546875" style="280" customWidth="1"/>
    <col min="12" max="13" width="9.21875" style="124"/>
    <col min="14" max="14" width="10" style="124" bestFit="1" customWidth="1"/>
    <col min="15" max="16384" width="9.21875" style="124"/>
  </cols>
  <sheetData>
    <row r="1" spans="1:24" ht="15.75" customHeight="1">
      <c r="A1" s="1317" t="s">
        <v>1157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278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</row>
    <row r="2" spans="1:24" ht="16.5" customHeight="1">
      <c r="A2" s="1317" t="s">
        <v>341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278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</row>
    <row r="3" spans="1:24" ht="12.75" customHeight="1">
      <c r="A3" s="15"/>
      <c r="B3" s="174"/>
      <c r="C3" s="15"/>
      <c r="D3" s="15"/>
      <c r="E3" s="15"/>
      <c r="F3" s="15"/>
      <c r="G3" s="15"/>
      <c r="H3" s="15"/>
      <c r="I3" s="15"/>
      <c r="J3" s="15"/>
      <c r="K3" s="15"/>
      <c r="L3" s="278"/>
      <c r="M3" s="15"/>
      <c r="N3" s="569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1:24" ht="24">
      <c r="A4" s="117" t="s">
        <v>792</v>
      </c>
      <c r="B4" s="284" t="s">
        <v>197</v>
      </c>
      <c r="C4" s="284" t="s">
        <v>767</v>
      </c>
      <c r="D4" s="284" t="s">
        <v>769</v>
      </c>
      <c r="E4" s="284" t="s">
        <v>771</v>
      </c>
      <c r="F4" s="284" t="s">
        <v>793</v>
      </c>
      <c r="G4" s="284" t="s">
        <v>774</v>
      </c>
      <c r="H4" s="284" t="s">
        <v>768</v>
      </c>
      <c r="I4" s="284" t="s">
        <v>775</v>
      </c>
      <c r="J4" s="284" t="s">
        <v>776</v>
      </c>
      <c r="K4" s="285" t="s">
        <v>778</v>
      </c>
      <c r="L4" s="278"/>
      <c r="M4" s="15"/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15"/>
    </row>
    <row r="5" spans="1:24" ht="13.05" customHeight="1">
      <c r="A5" s="1104" t="s">
        <v>532</v>
      </c>
      <c r="B5" s="776">
        <v>20177.769536273008</v>
      </c>
      <c r="C5" s="776">
        <v>13017.994471718954</v>
      </c>
      <c r="D5" s="776">
        <v>5550.288577679531</v>
      </c>
      <c r="E5" s="776">
        <v>5423.662539452358</v>
      </c>
      <c r="F5" s="776">
        <v>100.89466723975707</v>
      </c>
      <c r="G5" s="776">
        <v>153.20249214384691</v>
      </c>
      <c r="H5" s="776">
        <v>1993.225622384793</v>
      </c>
      <c r="I5" s="776">
        <v>3283.4826553593039</v>
      </c>
      <c r="J5" s="776">
        <v>1033.2059451347902</v>
      </c>
      <c r="K5" s="1108">
        <v>2769.599495399259</v>
      </c>
      <c r="L5" s="528"/>
      <c r="M5" s="15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5"/>
    </row>
    <row r="6" spans="1:24" ht="13.05" customHeight="1">
      <c r="A6" s="1104" t="s">
        <v>500</v>
      </c>
      <c r="B6" s="776">
        <v>76286.250876672813</v>
      </c>
      <c r="C6" s="776">
        <v>31830.897303983027</v>
      </c>
      <c r="D6" s="776">
        <v>24879.668156230855</v>
      </c>
      <c r="E6" s="776">
        <v>24202.630308484397</v>
      </c>
      <c r="F6" s="776">
        <v>861.58826558659814</v>
      </c>
      <c r="G6" s="776">
        <v>290.0851218755198</v>
      </c>
      <c r="H6" s="776">
        <v>4636.4814174932308</v>
      </c>
      <c r="I6" s="776">
        <v>19882.315692499884</v>
      </c>
      <c r="J6" s="776">
        <v>4120.1079551810099</v>
      </c>
      <c r="K6" s="1108">
        <v>18559.742474658746</v>
      </c>
      <c r="L6" s="278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</row>
    <row r="7" spans="1:24" ht="13.05" customHeight="1">
      <c r="A7" s="1104" t="s">
        <v>504</v>
      </c>
      <c r="B7" s="776">
        <v>244282.19277346876</v>
      </c>
      <c r="C7" s="776">
        <v>110023.02952366299</v>
      </c>
      <c r="D7" s="776">
        <v>88935.608975049501</v>
      </c>
      <c r="E7" s="776">
        <v>87645.873569822506</v>
      </c>
      <c r="F7" s="776">
        <v>925.86775476909054</v>
      </c>
      <c r="G7" s="776">
        <v>1527.9447702742191</v>
      </c>
      <c r="H7" s="776">
        <v>31286.456056487419</v>
      </c>
      <c r="I7" s="776">
        <v>39875.685526669498</v>
      </c>
      <c r="J7" s="776">
        <v>9623.4210014422624</v>
      </c>
      <c r="K7" s="1108">
        <v>35786.956789619224</v>
      </c>
      <c r="L7" s="278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</row>
    <row r="8" spans="1:24" ht="13.05" customHeight="1">
      <c r="A8" s="1104" t="s">
        <v>521</v>
      </c>
      <c r="B8" s="776">
        <v>15979.173481784057</v>
      </c>
      <c r="C8" s="776">
        <v>8741.2543055785609</v>
      </c>
      <c r="D8" s="776">
        <v>5286.8025547691068</v>
      </c>
      <c r="E8" s="776">
        <v>5228.0533096474346</v>
      </c>
      <c r="F8" s="776">
        <v>48.896405285469243</v>
      </c>
      <c r="G8" s="776">
        <v>119.05505327577869</v>
      </c>
      <c r="H8" s="776">
        <v>1649.4205950350258</v>
      </c>
      <c r="I8" s="776">
        <v>2898.0847349194214</v>
      </c>
      <c r="J8" s="776">
        <v>780.78686738836643</v>
      </c>
      <c r="K8" s="1108">
        <v>2582.7725342948697</v>
      </c>
      <c r="L8" s="278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</row>
    <row r="9" spans="1:24" ht="13.05" customHeight="1">
      <c r="A9" s="1104" t="s">
        <v>501</v>
      </c>
      <c r="B9" s="776">
        <v>2657296.4885187163</v>
      </c>
      <c r="C9" s="776">
        <v>1263906.3557230206</v>
      </c>
      <c r="D9" s="776">
        <v>880332.79366400954</v>
      </c>
      <c r="E9" s="776">
        <v>867220.14743948809</v>
      </c>
      <c r="F9" s="776">
        <v>7739.0492929953843</v>
      </c>
      <c r="G9" s="776">
        <v>15796.383598397118</v>
      </c>
      <c r="H9" s="776">
        <v>321428.94609914685</v>
      </c>
      <c r="I9" s="776">
        <v>414025.85234752268</v>
      </c>
      <c r="J9" s="776">
        <v>95864.348916235351</v>
      </c>
      <c r="K9" s="1108">
        <v>375917.57342140481</v>
      </c>
      <c r="L9" s="278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</row>
    <row r="10" spans="1:24" ht="13.05" customHeight="1">
      <c r="A10" s="1104" t="s">
        <v>505</v>
      </c>
      <c r="B10" s="776">
        <v>211407.27691112194</v>
      </c>
      <c r="C10" s="776">
        <v>76482.189598184748</v>
      </c>
      <c r="D10" s="776">
        <v>83504.209541372882</v>
      </c>
      <c r="E10" s="776">
        <v>82204.507895084942</v>
      </c>
      <c r="F10" s="776">
        <v>929.24070903555378</v>
      </c>
      <c r="G10" s="776">
        <v>1625.0325889780875</v>
      </c>
      <c r="H10" s="776">
        <v>35386.351408377493</v>
      </c>
      <c r="I10" s="776">
        <v>44223.962838517247</v>
      </c>
      <c r="J10" s="776">
        <v>11004.844970273934</v>
      </c>
      <c r="K10" s="1108">
        <v>40285.051889666327</v>
      </c>
      <c r="L10" s="278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</row>
    <row r="11" spans="1:24" ht="13.05" customHeight="1">
      <c r="A11" s="1104" t="s">
        <v>537</v>
      </c>
      <c r="B11" s="776">
        <v>25502.899477656076</v>
      </c>
      <c r="C11" s="776">
        <v>14170.677562740362</v>
      </c>
      <c r="D11" s="776">
        <v>9812.0242526639049</v>
      </c>
      <c r="E11" s="776">
        <v>9589.3371409002211</v>
      </c>
      <c r="F11" s="776">
        <v>130.05713805994372</v>
      </c>
      <c r="G11" s="776">
        <v>356.8750217496239</v>
      </c>
      <c r="H11" s="776">
        <v>3848.5294603614757</v>
      </c>
      <c r="I11" s="776">
        <v>5691.7451624375853</v>
      </c>
      <c r="J11" s="776">
        <v>1442.5861523452513</v>
      </c>
      <c r="K11" s="1108">
        <v>5069.5433615204765</v>
      </c>
      <c r="L11" s="278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</row>
    <row r="12" spans="1:24" ht="13.05" customHeight="1">
      <c r="A12" s="1104" t="s">
        <v>548</v>
      </c>
      <c r="B12" s="776">
        <v>5481.4223344821785</v>
      </c>
      <c r="C12" s="776">
        <v>3448.7372438798025</v>
      </c>
      <c r="D12" s="776">
        <v>1840.6003800213409</v>
      </c>
      <c r="E12" s="776">
        <v>1811.9774541391182</v>
      </c>
      <c r="F12" s="776">
        <v>26.624503148789735</v>
      </c>
      <c r="G12" s="776">
        <v>77.597247279187656</v>
      </c>
      <c r="H12" s="776">
        <v>729.33451026306773</v>
      </c>
      <c r="I12" s="776">
        <v>1049.3317854483078</v>
      </c>
      <c r="J12" s="776">
        <v>302.03417373420172</v>
      </c>
      <c r="K12" s="1108">
        <v>929.02925621897634</v>
      </c>
      <c r="L12" s="278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</row>
    <row r="13" spans="1:24" ht="13.05" customHeight="1">
      <c r="A13" s="1104" t="s">
        <v>550</v>
      </c>
      <c r="B13" s="776">
        <v>147049.32713418253</v>
      </c>
      <c r="C13" s="776">
        <v>96734.447630267183</v>
      </c>
      <c r="D13" s="776">
        <v>44426.814864963497</v>
      </c>
      <c r="E13" s="776">
        <v>43514.250547016978</v>
      </c>
      <c r="F13" s="776">
        <v>700.44045371986772</v>
      </c>
      <c r="G13" s="776">
        <v>1577.8488754021901</v>
      </c>
      <c r="H13" s="776">
        <v>16919.373395611619</v>
      </c>
      <c r="I13" s="776">
        <v>28076.697248382075</v>
      </c>
      <c r="J13" s="776">
        <v>8037.559478547766</v>
      </c>
      <c r="K13" s="1108">
        <v>24033.83233498528</v>
      </c>
      <c r="L13" s="278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</row>
    <row r="14" spans="1:24" ht="13.05" customHeight="1">
      <c r="A14" s="1106" t="s">
        <v>551</v>
      </c>
      <c r="B14" s="776">
        <v>76952.467395374115</v>
      </c>
      <c r="C14" s="776">
        <v>49975.893846815095</v>
      </c>
      <c r="D14" s="776">
        <v>22976.712330760784</v>
      </c>
      <c r="E14" s="776">
        <v>22448.194134775822</v>
      </c>
      <c r="F14" s="776">
        <v>304.6101366438769</v>
      </c>
      <c r="G14" s="776">
        <v>767.21569956228234</v>
      </c>
      <c r="H14" s="776">
        <v>7729.4071219277148</v>
      </c>
      <c r="I14" s="776">
        <v>13228.128568366012</v>
      </c>
      <c r="J14" s="776">
        <v>3787.9709132051389</v>
      </c>
      <c r="K14" s="1108">
        <v>11310.700069954419</v>
      </c>
      <c r="L14" s="278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</row>
    <row r="15" spans="1:24" ht="13.05" customHeight="1">
      <c r="A15" s="1107" t="s">
        <v>506</v>
      </c>
      <c r="B15" s="777">
        <v>66519.229768686899</v>
      </c>
      <c r="C15" s="777">
        <v>24100.832220243294</v>
      </c>
      <c r="D15" s="777">
        <v>26011.399579012839</v>
      </c>
      <c r="E15" s="777">
        <v>25582.584411599291</v>
      </c>
      <c r="F15" s="777">
        <v>372.65813334819626</v>
      </c>
      <c r="G15" s="777">
        <v>413.85589717142614</v>
      </c>
      <c r="H15" s="777">
        <v>8913.1619094671805</v>
      </c>
      <c r="I15" s="777">
        <v>12674.361767922057</v>
      </c>
      <c r="J15" s="777">
        <v>2731.8916473480936</v>
      </c>
      <c r="K15" s="778">
        <v>11653.670941376955</v>
      </c>
      <c r="L15" s="278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</row>
    <row r="16" spans="1:24" ht="13.05" customHeight="1">
      <c r="A16" s="1104" t="s">
        <v>526</v>
      </c>
      <c r="B16" s="776">
        <v>151620.31438556156</v>
      </c>
      <c r="C16" s="776">
        <v>77485.722892383928</v>
      </c>
      <c r="D16" s="776">
        <v>60737.744372296984</v>
      </c>
      <c r="E16" s="776">
        <v>59828.517878125196</v>
      </c>
      <c r="F16" s="776">
        <v>605.97529341179586</v>
      </c>
      <c r="G16" s="776">
        <v>1426.4291144901183</v>
      </c>
      <c r="H16" s="776">
        <v>18062.497285273774</v>
      </c>
      <c r="I16" s="776">
        <v>26924.090262866772</v>
      </c>
      <c r="J16" s="776">
        <v>6911.1019755522666</v>
      </c>
      <c r="K16" s="1108">
        <v>24162.18171722403</v>
      </c>
      <c r="L16" s="278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</row>
    <row r="17" spans="1:12" ht="13.05" customHeight="1">
      <c r="A17" s="1104" t="s">
        <v>527</v>
      </c>
      <c r="B17" s="776">
        <v>43509.270705007722</v>
      </c>
      <c r="C17" s="776">
        <v>22795.650140195161</v>
      </c>
      <c r="D17" s="776">
        <v>16294.489275805065</v>
      </c>
      <c r="E17" s="776">
        <v>16092.297660481423</v>
      </c>
      <c r="F17" s="776">
        <v>183.28260927643581</v>
      </c>
      <c r="G17" s="776">
        <v>356.90946280647773</v>
      </c>
      <c r="H17" s="776">
        <v>5652.1749226604798</v>
      </c>
      <c r="I17" s="776">
        <v>7964.5921359764352</v>
      </c>
      <c r="J17" s="776">
        <v>2299.015238525466</v>
      </c>
      <c r="K17" s="1108">
        <v>6987.9515031946521</v>
      </c>
      <c r="L17" s="278"/>
    </row>
    <row r="18" spans="1:12" ht="13.05" customHeight="1">
      <c r="A18" s="1104" t="s">
        <v>513</v>
      </c>
      <c r="B18" s="776">
        <v>24124.131359900926</v>
      </c>
      <c r="C18" s="776">
        <v>11565.589083876264</v>
      </c>
      <c r="D18" s="776">
        <v>9280.7724158352594</v>
      </c>
      <c r="E18" s="776">
        <v>9165.171717042198</v>
      </c>
      <c r="F18" s="776">
        <v>86.517207808622913</v>
      </c>
      <c r="G18" s="776">
        <v>181.54221064167288</v>
      </c>
      <c r="H18" s="776">
        <v>2764.8837897399044</v>
      </c>
      <c r="I18" s="776">
        <v>4665.4858279750706</v>
      </c>
      <c r="J18" s="776">
        <v>1283.8647537666679</v>
      </c>
      <c r="K18" s="1108">
        <v>4182.5282948144086</v>
      </c>
      <c r="L18" s="278"/>
    </row>
    <row r="19" spans="1:12" ht="13.05" customHeight="1">
      <c r="A19" s="1104" t="s">
        <v>514</v>
      </c>
      <c r="B19" s="776">
        <v>28977.872630766738</v>
      </c>
      <c r="C19" s="776">
        <v>13790.665636799817</v>
      </c>
      <c r="D19" s="776">
        <v>11165.00248630221</v>
      </c>
      <c r="E19" s="776">
        <v>10997.277655139749</v>
      </c>
      <c r="F19" s="776">
        <v>123.62224942873699</v>
      </c>
      <c r="G19" s="776">
        <v>247.91091864126335</v>
      </c>
      <c r="H19" s="776">
        <v>3774.9013169857067</v>
      </c>
      <c r="I19" s="776">
        <v>5101.5037271475403</v>
      </c>
      <c r="J19" s="776">
        <v>1415.0662107188796</v>
      </c>
      <c r="K19" s="1108">
        <v>4564.114714608836</v>
      </c>
      <c r="L19" s="278"/>
    </row>
    <row r="20" spans="1:12" ht="13.05" customHeight="1">
      <c r="A20" s="1104" t="s">
        <v>533</v>
      </c>
      <c r="B20" s="776">
        <v>21557.415430760197</v>
      </c>
      <c r="C20" s="776">
        <v>12539.664217402622</v>
      </c>
      <c r="D20" s="776">
        <v>7243.5707368639278</v>
      </c>
      <c r="E20" s="776">
        <v>7120.0832336758585</v>
      </c>
      <c r="F20" s="776">
        <v>110.90482887693257</v>
      </c>
      <c r="G20" s="776">
        <v>162.42957085814049</v>
      </c>
      <c r="H20" s="776">
        <v>2542.4277011274858</v>
      </c>
      <c r="I20" s="776">
        <v>4037.2228801339629</v>
      </c>
      <c r="J20" s="776">
        <v>1164.3383318753192</v>
      </c>
      <c r="K20" s="1108">
        <v>3464.843648677052</v>
      </c>
      <c r="L20" s="278"/>
    </row>
    <row r="21" spans="1:12" ht="13.05" customHeight="1">
      <c r="A21" s="1104" t="s">
        <v>522</v>
      </c>
      <c r="B21" s="776">
        <v>21269.585490193342</v>
      </c>
      <c r="C21" s="776">
        <v>13253.255361225478</v>
      </c>
      <c r="D21" s="776">
        <v>6041.2657330699312</v>
      </c>
      <c r="E21" s="776">
        <v>5945.5440814727044</v>
      </c>
      <c r="F21" s="776">
        <v>70.642616893146851</v>
      </c>
      <c r="G21" s="776">
        <v>215.00962538621658</v>
      </c>
      <c r="H21" s="776">
        <v>2049.2647312399845</v>
      </c>
      <c r="I21" s="776">
        <v>3421.4913569745931</v>
      </c>
      <c r="J21" s="776">
        <v>944.3090056262256</v>
      </c>
      <c r="K21" s="1108">
        <v>3018.1708903135473</v>
      </c>
      <c r="L21" s="278"/>
    </row>
    <row r="22" spans="1:12" ht="13.05" customHeight="1">
      <c r="A22" s="1104" t="s">
        <v>538</v>
      </c>
      <c r="B22" s="776">
        <v>7172.1384602006474</v>
      </c>
      <c r="C22" s="776">
        <v>3905.8636825623043</v>
      </c>
      <c r="D22" s="776">
        <v>2314.0174438076133</v>
      </c>
      <c r="E22" s="776">
        <v>2249.5815048660029</v>
      </c>
      <c r="F22" s="776">
        <v>47.487256575732744</v>
      </c>
      <c r="G22" s="776">
        <v>70.296963337220149</v>
      </c>
      <c r="H22" s="776">
        <v>1033.9798731173892</v>
      </c>
      <c r="I22" s="776">
        <v>1505.9736856062605</v>
      </c>
      <c r="J22" s="776">
        <v>505.2947511170849</v>
      </c>
      <c r="K22" s="1108">
        <v>1265.8408268753813</v>
      </c>
      <c r="L22" s="278"/>
    </row>
    <row r="23" spans="1:12" ht="13.05" customHeight="1">
      <c r="A23" s="1104" t="s">
        <v>552</v>
      </c>
      <c r="B23" s="776">
        <v>52315.603915999789</v>
      </c>
      <c r="C23" s="776">
        <v>34071.798467475412</v>
      </c>
      <c r="D23" s="776">
        <v>15398.866420244785</v>
      </c>
      <c r="E23" s="776">
        <v>15103.184307032579</v>
      </c>
      <c r="F23" s="776">
        <v>220.54416209083578</v>
      </c>
      <c r="G23" s="776">
        <v>467.98910340073877</v>
      </c>
      <c r="H23" s="776">
        <v>6097.4815608189438</v>
      </c>
      <c r="I23" s="776">
        <v>9609.8532519965556</v>
      </c>
      <c r="J23" s="776">
        <v>3020.5726458614813</v>
      </c>
      <c r="K23" s="1108">
        <v>8288.199326604019</v>
      </c>
      <c r="L23" s="278"/>
    </row>
    <row r="24" spans="1:12" ht="13.05" customHeight="1">
      <c r="A24" s="1106" t="s">
        <v>539</v>
      </c>
      <c r="B24" s="779">
        <v>69111.275892552338</v>
      </c>
      <c r="C24" s="779">
        <v>39059.628276153999</v>
      </c>
      <c r="D24" s="779">
        <v>25991.536091028815</v>
      </c>
      <c r="E24" s="779">
        <v>25557.329089412786</v>
      </c>
      <c r="F24" s="779">
        <v>292.23841443366501</v>
      </c>
      <c r="G24" s="779">
        <v>693.09252333667598</v>
      </c>
      <c r="H24" s="779">
        <v>11084.328350569154</v>
      </c>
      <c r="I24" s="779">
        <v>14892.137978090746</v>
      </c>
      <c r="J24" s="779">
        <v>4606.6162495330072</v>
      </c>
      <c r="K24" s="780">
        <v>13003.132656526033</v>
      </c>
      <c r="L24" s="278"/>
    </row>
    <row r="25" spans="1:12" ht="13.05" customHeight="1">
      <c r="A25" s="1104" t="s">
        <v>528</v>
      </c>
      <c r="B25" s="776">
        <v>69394.952178232968</v>
      </c>
      <c r="C25" s="776">
        <v>34510.019138312848</v>
      </c>
      <c r="D25" s="776">
        <v>27461.572609943407</v>
      </c>
      <c r="E25" s="776">
        <v>27075.716540584912</v>
      </c>
      <c r="F25" s="776">
        <v>335.61452714472989</v>
      </c>
      <c r="G25" s="776">
        <v>523.4240632594699</v>
      </c>
      <c r="H25" s="776">
        <v>9348.6435491353441</v>
      </c>
      <c r="I25" s="776">
        <v>13852.904702137977</v>
      </c>
      <c r="J25" s="776">
        <v>3878.0219299195678</v>
      </c>
      <c r="K25" s="1108">
        <v>12181.956677319928</v>
      </c>
      <c r="L25" s="278"/>
    </row>
    <row r="26" spans="1:12" ht="13.05" customHeight="1">
      <c r="A26" s="1104" t="s">
        <v>515</v>
      </c>
      <c r="B26" s="776">
        <v>74314.443078327196</v>
      </c>
      <c r="C26" s="776">
        <v>34911.80060855989</v>
      </c>
      <c r="D26" s="776">
        <v>28126.246739486105</v>
      </c>
      <c r="E26" s="776">
        <v>27757.419794306432</v>
      </c>
      <c r="F26" s="776">
        <v>324.84631903047796</v>
      </c>
      <c r="G26" s="776">
        <v>551.81540416588768</v>
      </c>
      <c r="H26" s="776">
        <v>9151.769936364657</v>
      </c>
      <c r="I26" s="776">
        <v>15191.035942556005</v>
      </c>
      <c r="J26" s="776">
        <v>4214.6377589769118</v>
      </c>
      <c r="K26" s="1108">
        <v>13540.045328598617</v>
      </c>
      <c r="L26" s="278"/>
    </row>
    <row r="27" spans="1:12" ht="13.05" customHeight="1">
      <c r="A27" s="1104" t="s">
        <v>534</v>
      </c>
      <c r="B27" s="776">
        <v>8902.8428951522619</v>
      </c>
      <c r="C27" s="776">
        <v>5991.3947148181169</v>
      </c>
      <c r="D27" s="776">
        <v>2301.0999866838852</v>
      </c>
      <c r="E27" s="776">
        <v>2257.866428753432</v>
      </c>
      <c r="F27" s="776">
        <v>40.164274184157691</v>
      </c>
      <c r="G27" s="776">
        <v>85.965708370459481</v>
      </c>
      <c r="H27" s="776">
        <v>745.52077009340155</v>
      </c>
      <c r="I27" s="776">
        <v>1297.1660613762526</v>
      </c>
      <c r="J27" s="776">
        <v>370.17763421165859</v>
      </c>
      <c r="K27" s="1108">
        <v>1102.2967361043363</v>
      </c>
      <c r="L27" s="278"/>
    </row>
    <row r="28" spans="1:12" ht="13.05" customHeight="1">
      <c r="A28" s="1104" t="s">
        <v>516</v>
      </c>
      <c r="B28" s="776">
        <v>52744.242778830172</v>
      </c>
      <c r="C28" s="776">
        <v>27230.824137566007</v>
      </c>
      <c r="D28" s="776">
        <v>18569.998043310832</v>
      </c>
      <c r="E28" s="776">
        <v>18279.80346609054</v>
      </c>
      <c r="F28" s="776">
        <v>229.21048136484333</v>
      </c>
      <c r="G28" s="776">
        <v>488.4763257103387</v>
      </c>
      <c r="H28" s="776">
        <v>7027.1459429872275</v>
      </c>
      <c r="I28" s="776">
        <v>10068.438143056681</v>
      </c>
      <c r="J28" s="776">
        <v>2781.6281769986758</v>
      </c>
      <c r="K28" s="1108">
        <v>8909.5561567190907</v>
      </c>
      <c r="L28" s="278"/>
    </row>
    <row r="29" spans="1:12" ht="13.05" customHeight="1">
      <c r="A29" s="1104" t="s">
        <v>507</v>
      </c>
      <c r="B29" s="776">
        <v>23192.146836125903</v>
      </c>
      <c r="C29" s="776">
        <v>7220.2078286687774</v>
      </c>
      <c r="D29" s="776">
        <v>8997.460335919106</v>
      </c>
      <c r="E29" s="776">
        <v>8802.1346595631203</v>
      </c>
      <c r="F29" s="776">
        <v>186.71255593468086</v>
      </c>
      <c r="G29" s="776">
        <v>129.79484201703869</v>
      </c>
      <c r="H29" s="776">
        <v>3449.2651392525272</v>
      </c>
      <c r="I29" s="776">
        <v>5598.5643495037857</v>
      </c>
      <c r="J29" s="776">
        <v>1253.2214692270522</v>
      </c>
      <c r="K29" s="1108">
        <v>5191.1960504485578</v>
      </c>
      <c r="L29" s="278"/>
    </row>
    <row r="30" spans="1:12" ht="13.05" customHeight="1">
      <c r="A30" s="1104" t="s">
        <v>517</v>
      </c>
      <c r="B30" s="776">
        <v>18910.244121187749</v>
      </c>
      <c r="C30" s="776">
        <v>8817.2550177254852</v>
      </c>
      <c r="D30" s="776">
        <v>7105.0952989575053</v>
      </c>
      <c r="E30" s="776">
        <v>7014.7427551055189</v>
      </c>
      <c r="F30" s="776">
        <v>55.230756751231056</v>
      </c>
      <c r="G30" s="776">
        <v>154.89549609833173</v>
      </c>
      <c r="H30" s="776">
        <v>2357.8227591292161</v>
      </c>
      <c r="I30" s="776">
        <v>3546.2383047001517</v>
      </c>
      <c r="J30" s="776">
        <v>846.46687841949029</v>
      </c>
      <c r="K30" s="1108">
        <v>3239.51825501228</v>
      </c>
      <c r="L30" s="278"/>
    </row>
    <row r="31" spans="1:12" ht="13.05" customHeight="1">
      <c r="A31" s="1104" t="s">
        <v>508</v>
      </c>
      <c r="B31" s="776">
        <v>143697.43298244421</v>
      </c>
      <c r="C31" s="776">
        <v>78203.268656081273</v>
      </c>
      <c r="D31" s="776">
        <v>45577.077092567044</v>
      </c>
      <c r="E31" s="776">
        <v>44911.062738289591</v>
      </c>
      <c r="F31" s="776">
        <v>432.414387531606</v>
      </c>
      <c r="G31" s="776">
        <v>805.65478025184257</v>
      </c>
      <c r="H31" s="776">
        <v>12495.785961153444</v>
      </c>
      <c r="I31" s="776">
        <v>20625.770070121253</v>
      </c>
      <c r="J31" s="776">
        <v>5562.4103602079649</v>
      </c>
      <c r="K31" s="1108">
        <v>17830.286548270287</v>
      </c>
      <c r="L31" s="278"/>
    </row>
    <row r="32" spans="1:12" ht="13.05" customHeight="1">
      <c r="A32" s="1104" t="s">
        <v>540</v>
      </c>
      <c r="B32" s="776">
        <v>8988.5317115588823</v>
      </c>
      <c r="C32" s="776">
        <v>5051.5869985458803</v>
      </c>
      <c r="D32" s="776">
        <v>3235.7974609341613</v>
      </c>
      <c r="E32" s="776">
        <v>3185.9336091874161</v>
      </c>
      <c r="F32" s="776">
        <v>43.310672642494296</v>
      </c>
      <c r="G32" s="776">
        <v>39.887650473756111</v>
      </c>
      <c r="H32" s="776">
        <v>1427.8525878977921</v>
      </c>
      <c r="I32" s="776">
        <v>1948.7237922790216</v>
      </c>
      <c r="J32" s="776">
        <v>597.61887183689328</v>
      </c>
      <c r="K32" s="1108">
        <v>1670.6255074827009</v>
      </c>
      <c r="L32" s="278"/>
    </row>
    <row r="33" spans="1:12" ht="13.05" customHeight="1">
      <c r="A33" s="1104" t="s">
        <v>544</v>
      </c>
      <c r="B33" s="776">
        <v>76112.287635885543</v>
      </c>
      <c r="C33" s="776">
        <v>44852.943052842013</v>
      </c>
      <c r="D33" s="776">
        <v>31342.293541153489</v>
      </c>
      <c r="E33" s="776">
        <v>30942.709203291604</v>
      </c>
      <c r="F33" s="776">
        <v>352.22127154642203</v>
      </c>
      <c r="G33" s="776">
        <v>875.90414372995565</v>
      </c>
      <c r="H33" s="776">
        <v>10943.700415274352</v>
      </c>
      <c r="I33" s="776">
        <v>15957.462670537643</v>
      </c>
      <c r="J33" s="776">
        <v>4534.1751660674372</v>
      </c>
      <c r="K33" s="1108">
        <v>14020.617625411141</v>
      </c>
      <c r="L33" s="278"/>
    </row>
    <row r="34" spans="1:12" ht="13.05" customHeight="1">
      <c r="A34" s="1106" t="s">
        <v>509</v>
      </c>
      <c r="B34" s="776">
        <v>32104.248648333003</v>
      </c>
      <c r="C34" s="776">
        <v>15092.063597859054</v>
      </c>
      <c r="D34" s="776">
        <v>10304.754371357556</v>
      </c>
      <c r="E34" s="776">
        <v>10166.710580198418</v>
      </c>
      <c r="F34" s="776">
        <v>99.461240254215411</v>
      </c>
      <c r="G34" s="776">
        <v>198.18147240427879</v>
      </c>
      <c r="H34" s="776">
        <v>4902.6418572378934</v>
      </c>
      <c r="I34" s="776">
        <v>5828.6702028009304</v>
      </c>
      <c r="J34" s="776">
        <v>1617.6161566460439</v>
      </c>
      <c r="K34" s="1108">
        <v>5118.2495349260944</v>
      </c>
      <c r="L34" s="278"/>
    </row>
    <row r="35" spans="1:12" ht="13.05" customHeight="1">
      <c r="A35" s="1107" t="s">
        <v>545</v>
      </c>
      <c r="B35" s="777">
        <v>140478.64492411009</v>
      </c>
      <c r="C35" s="777">
        <v>83118.214720279968</v>
      </c>
      <c r="D35" s="777">
        <v>53160.492467098404</v>
      </c>
      <c r="E35" s="777">
        <v>51942.42355639414</v>
      </c>
      <c r="F35" s="777">
        <v>660.4281720210746</v>
      </c>
      <c r="G35" s="777">
        <v>2147.0025635379438</v>
      </c>
      <c r="H35" s="777">
        <v>20120.075185350499</v>
      </c>
      <c r="I35" s="777">
        <v>29803.513811877758</v>
      </c>
      <c r="J35" s="777">
        <v>8834.1672072323126</v>
      </c>
      <c r="K35" s="778">
        <v>26038.168907800384</v>
      </c>
      <c r="L35" s="278"/>
    </row>
    <row r="36" spans="1:12" ht="13.05" customHeight="1">
      <c r="A36" s="1104" t="s">
        <v>553</v>
      </c>
      <c r="B36" s="776">
        <v>63122.695434551992</v>
      </c>
      <c r="C36" s="776">
        <v>38782.358350938579</v>
      </c>
      <c r="D36" s="776">
        <v>19253.103102860361</v>
      </c>
      <c r="E36" s="776">
        <v>18853.885008676098</v>
      </c>
      <c r="F36" s="776">
        <v>246.54132889408976</v>
      </c>
      <c r="G36" s="776">
        <v>651.7418758499233</v>
      </c>
      <c r="H36" s="776">
        <v>7590.6472159932428</v>
      </c>
      <c r="I36" s="776">
        <v>12618.240373630391</v>
      </c>
      <c r="J36" s="776">
        <v>3859.9238439491915</v>
      </c>
      <c r="K36" s="1108">
        <v>10932.298571398076</v>
      </c>
      <c r="L36" s="278"/>
    </row>
    <row r="37" spans="1:12" ht="13.05" customHeight="1">
      <c r="A37" s="1104" t="s">
        <v>518</v>
      </c>
      <c r="B37" s="776">
        <v>5577.3255324961574</v>
      </c>
      <c r="C37" s="776">
        <v>2745.292508283098</v>
      </c>
      <c r="D37" s="776">
        <v>1963.9355765328123</v>
      </c>
      <c r="E37" s="776">
        <v>1927.1142023723007</v>
      </c>
      <c r="F37" s="776">
        <v>14.64421920698614</v>
      </c>
      <c r="G37" s="776">
        <v>53.226253854125154</v>
      </c>
      <c r="H37" s="776">
        <v>523.70534680368905</v>
      </c>
      <c r="I37" s="776">
        <v>1122.1898693284502</v>
      </c>
      <c r="J37" s="776">
        <v>264.87372368906438</v>
      </c>
      <c r="K37" s="1108">
        <v>998.64568744366602</v>
      </c>
      <c r="L37" s="278"/>
    </row>
    <row r="38" spans="1:12" ht="13.05" customHeight="1">
      <c r="A38" s="1104" t="s">
        <v>529</v>
      </c>
      <c r="B38" s="776">
        <v>68695.860686002154</v>
      </c>
      <c r="C38" s="776">
        <v>36389.380060027965</v>
      </c>
      <c r="D38" s="776">
        <v>26139.078289064855</v>
      </c>
      <c r="E38" s="776">
        <v>25728.011924438142</v>
      </c>
      <c r="F38" s="776">
        <v>326.01509812479077</v>
      </c>
      <c r="G38" s="776">
        <v>608.29071606122159</v>
      </c>
      <c r="H38" s="776">
        <v>8818.1996809375032</v>
      </c>
      <c r="I38" s="776">
        <v>14108.801852990648</v>
      </c>
      <c r="J38" s="776">
        <v>4008.2277116415808</v>
      </c>
      <c r="K38" s="1108">
        <v>12397.353325813552</v>
      </c>
      <c r="L38" s="278"/>
    </row>
    <row r="39" spans="1:12" ht="13.05" customHeight="1">
      <c r="A39" s="1104" t="s">
        <v>523</v>
      </c>
      <c r="B39" s="776">
        <v>33068.530257667051</v>
      </c>
      <c r="C39" s="776">
        <v>17829.626004496626</v>
      </c>
      <c r="D39" s="776">
        <v>10988.678868367842</v>
      </c>
      <c r="E39" s="776">
        <v>10849.826712899367</v>
      </c>
      <c r="F39" s="776">
        <v>143.69582664893079</v>
      </c>
      <c r="G39" s="776">
        <v>219.89931827065635</v>
      </c>
      <c r="H39" s="776">
        <v>3630.8979954608899</v>
      </c>
      <c r="I39" s="776">
        <v>5177.6890899347272</v>
      </c>
      <c r="J39" s="776">
        <v>1333.4671573559174</v>
      </c>
      <c r="K39" s="1108">
        <v>4661.0570396672483</v>
      </c>
      <c r="L39" s="278"/>
    </row>
    <row r="40" spans="1:12" ht="13.05" customHeight="1">
      <c r="A40" s="1104" t="s">
        <v>502</v>
      </c>
      <c r="B40" s="776">
        <v>238626.09709048233</v>
      </c>
      <c r="C40" s="776">
        <v>78566.061177663403</v>
      </c>
      <c r="D40" s="776">
        <v>92193.767487500503</v>
      </c>
      <c r="E40" s="776">
        <v>90776.83917063901</v>
      </c>
      <c r="F40" s="776">
        <v>1232.6905481179465</v>
      </c>
      <c r="G40" s="776">
        <v>1295.1789436538961</v>
      </c>
      <c r="H40" s="776">
        <v>29335.197777002184</v>
      </c>
      <c r="I40" s="776">
        <v>54736.181994217986</v>
      </c>
      <c r="J40" s="776">
        <v>11663.329032721877</v>
      </c>
      <c r="K40" s="1108">
        <v>50838.425179922611</v>
      </c>
      <c r="L40" s="278"/>
    </row>
    <row r="41" spans="1:12" ht="13.05" customHeight="1">
      <c r="A41" s="1104" t="s">
        <v>546</v>
      </c>
      <c r="B41" s="776">
        <v>64262.597682999207</v>
      </c>
      <c r="C41" s="776">
        <v>36170.989407703666</v>
      </c>
      <c r="D41" s="776">
        <v>23984.462193980009</v>
      </c>
      <c r="E41" s="776">
        <v>23536.654316310083</v>
      </c>
      <c r="F41" s="776">
        <v>336.72920109680263</v>
      </c>
      <c r="G41" s="776">
        <v>759.39490261992034</v>
      </c>
      <c r="H41" s="776">
        <v>8707.4472476492847</v>
      </c>
      <c r="I41" s="776">
        <v>13865.457830532421</v>
      </c>
      <c r="J41" s="776">
        <v>4028.617402719382</v>
      </c>
      <c r="K41" s="1108">
        <v>12174.902238832494</v>
      </c>
      <c r="L41" s="278"/>
    </row>
    <row r="42" spans="1:12" ht="13.05" customHeight="1">
      <c r="A42" s="1104" t="s">
        <v>541</v>
      </c>
      <c r="B42" s="776">
        <v>6795.2065810596723</v>
      </c>
      <c r="C42" s="776">
        <v>4090.1966837954919</v>
      </c>
      <c r="D42" s="776">
        <v>2298.83904264386</v>
      </c>
      <c r="E42" s="776">
        <v>2252.0388342945716</v>
      </c>
      <c r="F42" s="776">
        <v>32.812085126235743</v>
      </c>
      <c r="G42" s="776">
        <v>70.472282902008104</v>
      </c>
      <c r="H42" s="776">
        <v>910.96326057701572</v>
      </c>
      <c r="I42" s="776">
        <v>1233.9699026048959</v>
      </c>
      <c r="J42" s="776">
        <v>411.36317454452853</v>
      </c>
      <c r="K42" s="1108">
        <v>1033.1006213053697</v>
      </c>
      <c r="L42" s="278"/>
    </row>
    <row r="43" spans="1:12" ht="13.05" customHeight="1">
      <c r="A43" s="1104" t="s">
        <v>554</v>
      </c>
      <c r="B43" s="776">
        <v>25418.704263390191</v>
      </c>
      <c r="C43" s="776">
        <v>16047.042445617886</v>
      </c>
      <c r="D43" s="776">
        <v>7499.0986995677522</v>
      </c>
      <c r="E43" s="776">
        <v>7309.767767580377</v>
      </c>
      <c r="F43" s="776">
        <v>116.81064660630709</v>
      </c>
      <c r="G43" s="776">
        <v>244.64164316666063</v>
      </c>
      <c r="H43" s="776">
        <v>2840.0615765681537</v>
      </c>
      <c r="I43" s="776">
        <v>4650.546557768067</v>
      </c>
      <c r="J43" s="776">
        <v>1371.5603655463619</v>
      </c>
      <c r="K43" s="1108">
        <v>3966.6944586340669</v>
      </c>
      <c r="L43" s="278"/>
    </row>
    <row r="44" spans="1:12" ht="13.05" customHeight="1">
      <c r="A44" s="1106" t="s">
        <v>519</v>
      </c>
      <c r="B44" s="779">
        <v>7214.9046884479685</v>
      </c>
      <c r="C44" s="779">
        <v>3362.1455773399052</v>
      </c>
      <c r="D44" s="779">
        <v>2529.4018547873134</v>
      </c>
      <c r="E44" s="779">
        <v>2484.2499906698777</v>
      </c>
      <c r="F44" s="779">
        <v>30.178018862089665</v>
      </c>
      <c r="G44" s="779">
        <v>68.960665216943454</v>
      </c>
      <c r="H44" s="779">
        <v>1013.054920112353</v>
      </c>
      <c r="I44" s="779">
        <v>1366.2915625502983</v>
      </c>
      <c r="J44" s="779">
        <v>380.9929036899585</v>
      </c>
      <c r="K44" s="780">
        <v>1186.5954249859692</v>
      </c>
      <c r="L44" s="278"/>
    </row>
    <row r="45" spans="1:12" ht="13.05" customHeight="1">
      <c r="A45" s="1107" t="s">
        <v>535</v>
      </c>
      <c r="B45" s="777">
        <v>42816.637046833996</v>
      </c>
      <c r="C45" s="777">
        <v>24968.488411891805</v>
      </c>
      <c r="D45" s="777">
        <v>13796.094131194943</v>
      </c>
      <c r="E45" s="777">
        <v>13546.840549422081</v>
      </c>
      <c r="F45" s="777">
        <v>163.25504563718661</v>
      </c>
      <c r="G45" s="777">
        <v>368.77857311258464</v>
      </c>
      <c r="H45" s="777">
        <v>4784.6613663537155</v>
      </c>
      <c r="I45" s="777">
        <v>7809.9150934296131</v>
      </c>
      <c r="J45" s="777">
        <v>2158.0421669368043</v>
      </c>
      <c r="K45" s="778">
        <v>6859.228919710421</v>
      </c>
      <c r="L45" s="278"/>
    </row>
    <row r="46" spans="1:12" ht="13.05" customHeight="1">
      <c r="A46" s="1104" t="s">
        <v>524</v>
      </c>
      <c r="B46" s="776">
        <v>367441.18629307736</v>
      </c>
      <c r="C46" s="776">
        <v>208557.87581599521</v>
      </c>
      <c r="D46" s="776">
        <v>122211.09101060065</v>
      </c>
      <c r="E46" s="776">
        <v>120060.27157200967</v>
      </c>
      <c r="F46" s="776">
        <v>1333.1395641547247</v>
      </c>
      <c r="G46" s="776">
        <v>3188.2581292496316</v>
      </c>
      <c r="H46" s="776">
        <v>40373.070332606723</v>
      </c>
      <c r="I46" s="776">
        <v>58577.81823689922</v>
      </c>
      <c r="J46" s="776">
        <v>16256.409493278621</v>
      </c>
      <c r="K46" s="1108">
        <v>51668.786084978005</v>
      </c>
      <c r="L46" s="278"/>
    </row>
    <row r="47" spans="1:12" ht="13.05" customHeight="1">
      <c r="A47" s="1104" t="s">
        <v>510</v>
      </c>
      <c r="B47" s="776">
        <v>203770.61667970975</v>
      </c>
      <c r="C47" s="776">
        <v>98404.241682911903</v>
      </c>
      <c r="D47" s="776">
        <v>69234.249472105585</v>
      </c>
      <c r="E47" s="776">
        <v>68306.635140291895</v>
      </c>
      <c r="F47" s="776">
        <v>726.04213265359772</v>
      </c>
      <c r="G47" s="776">
        <v>974.78016727745171</v>
      </c>
      <c r="H47" s="776">
        <v>27770.616080015068</v>
      </c>
      <c r="I47" s="776">
        <v>26165.165500335741</v>
      </c>
      <c r="J47" s="776">
        <v>6555.7649371787984</v>
      </c>
      <c r="K47" s="1108">
        <v>23641.019530878431</v>
      </c>
      <c r="L47" s="278"/>
    </row>
    <row r="48" spans="1:12" ht="13.05" customHeight="1">
      <c r="A48" s="1104" t="s">
        <v>542</v>
      </c>
      <c r="B48" s="776">
        <v>4234.2285573084673</v>
      </c>
      <c r="C48" s="776">
        <v>1850.013428796819</v>
      </c>
      <c r="D48" s="776">
        <v>1410.6807263861267</v>
      </c>
      <c r="E48" s="776">
        <v>1374.666676600146</v>
      </c>
      <c r="F48" s="776">
        <v>37.214309042829527</v>
      </c>
      <c r="G48" s="776">
        <v>33.668851796395018</v>
      </c>
      <c r="H48" s="776">
        <v>715.3425933692904</v>
      </c>
      <c r="I48" s="776">
        <v>1059.1940518338283</v>
      </c>
      <c r="J48" s="776">
        <v>366.01549550950352</v>
      </c>
      <c r="K48" s="1108">
        <v>887.33986313054993</v>
      </c>
      <c r="L48" s="278"/>
    </row>
    <row r="49" spans="1:24" ht="13.05" customHeight="1">
      <c r="A49" s="1104" t="s">
        <v>555</v>
      </c>
      <c r="B49" s="776">
        <v>78952.465256965792</v>
      </c>
      <c r="C49" s="776">
        <v>52758.690070345452</v>
      </c>
      <c r="D49" s="776">
        <v>21391.130877341806</v>
      </c>
      <c r="E49" s="776">
        <v>20951.538790540224</v>
      </c>
      <c r="F49" s="776">
        <v>342.04053124360132</v>
      </c>
      <c r="G49" s="776">
        <v>605.19639516859536</v>
      </c>
      <c r="H49" s="776">
        <v>9177.8613359450519</v>
      </c>
      <c r="I49" s="776">
        <v>14173.173121021853</v>
      </c>
      <c r="J49" s="776">
        <v>4344.0729793211221</v>
      </c>
      <c r="K49" s="1108">
        <v>12139.131174730488</v>
      </c>
      <c r="L49" s="27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</row>
    <row r="50" spans="1:24" ht="13.05" customHeight="1">
      <c r="A50" s="1104" t="s">
        <v>503</v>
      </c>
      <c r="B50" s="776">
        <v>564842.61199229956</v>
      </c>
      <c r="C50" s="776">
        <v>215895.87114222761</v>
      </c>
      <c r="D50" s="776">
        <v>212503.04829053394</v>
      </c>
      <c r="E50" s="776">
        <v>209665.68543683068</v>
      </c>
      <c r="F50" s="776">
        <v>2193.8071003744335</v>
      </c>
      <c r="G50" s="776">
        <v>3062.2454430243956</v>
      </c>
      <c r="H50" s="776">
        <v>59660.439375331734</v>
      </c>
      <c r="I50" s="776">
        <v>117052.94707162112</v>
      </c>
      <c r="J50" s="776">
        <v>24190.13906023344</v>
      </c>
      <c r="K50" s="1108">
        <v>108729.36993876216</v>
      </c>
      <c r="L50" s="27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</row>
    <row r="51" spans="1:24" ht="13.05" customHeight="1">
      <c r="A51" s="1104" t="s">
        <v>804</v>
      </c>
      <c r="B51" s="776">
        <v>11283.553875868007</v>
      </c>
      <c r="C51" s="776">
        <v>6353.3930801910519</v>
      </c>
      <c r="D51" s="776">
        <v>3828.0190939845315</v>
      </c>
      <c r="E51" s="776">
        <v>3718.4764930345432</v>
      </c>
      <c r="F51" s="776">
        <v>42.103728894517246</v>
      </c>
      <c r="G51" s="776">
        <v>173.25814857917757</v>
      </c>
      <c r="H51" s="776">
        <v>1724.1004400629299</v>
      </c>
      <c r="I51" s="776">
        <v>2484.9715841810748</v>
      </c>
      <c r="J51" s="776">
        <v>807.37335162282534</v>
      </c>
      <c r="K51" s="1108">
        <v>2187.7038338887751</v>
      </c>
      <c r="L51" s="278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</row>
    <row r="52" spans="1:24" ht="13.05" customHeight="1">
      <c r="A52" s="1104" t="s">
        <v>556</v>
      </c>
      <c r="B52" s="776">
        <v>4620.0266262884606</v>
      </c>
      <c r="C52" s="776">
        <v>2764.390995104819</v>
      </c>
      <c r="D52" s="776">
        <v>1338.2778617373076</v>
      </c>
      <c r="E52" s="776">
        <v>1309.8673237689325</v>
      </c>
      <c r="F52" s="776">
        <v>30.535502701852305</v>
      </c>
      <c r="G52" s="776">
        <v>27.169540691800748</v>
      </c>
      <c r="H52" s="776">
        <v>545.42483311051706</v>
      </c>
      <c r="I52" s="776">
        <v>928.89827712707358</v>
      </c>
      <c r="J52" s="776">
        <v>264.97239460077321</v>
      </c>
      <c r="K52" s="1108">
        <v>796.7656236069613</v>
      </c>
      <c r="L52" s="278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</row>
    <row r="53" spans="1:24" ht="13.05" customHeight="1">
      <c r="A53" s="1104" t="s">
        <v>530</v>
      </c>
      <c r="B53" s="776">
        <v>49061.099797464616</v>
      </c>
      <c r="C53" s="776">
        <v>23270.703864004008</v>
      </c>
      <c r="D53" s="776">
        <v>18887.554903616125</v>
      </c>
      <c r="E53" s="776">
        <v>18646.253301130553</v>
      </c>
      <c r="F53" s="776">
        <v>244.82690788045164</v>
      </c>
      <c r="G53" s="776">
        <v>334.27139164933641</v>
      </c>
      <c r="H53" s="776">
        <v>6070.0009095789155</v>
      </c>
      <c r="I53" s="776">
        <v>10762.876506887977</v>
      </c>
      <c r="J53" s="776">
        <v>3088.9723136488069</v>
      </c>
      <c r="K53" s="1108">
        <v>9599.1840302182518</v>
      </c>
      <c r="L53" s="278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24" ht="13.05" customHeight="1">
      <c r="A54" s="1106" t="s">
        <v>511</v>
      </c>
      <c r="B54" s="779">
        <v>9674.6961155885183</v>
      </c>
      <c r="C54" s="779">
        <v>3433.9710223640627</v>
      </c>
      <c r="D54" s="779">
        <v>3600.6442630117472</v>
      </c>
      <c r="E54" s="779">
        <v>3463.5654264316668</v>
      </c>
      <c r="F54" s="779">
        <v>79.957269924643043</v>
      </c>
      <c r="G54" s="779">
        <v>102.03486991007729</v>
      </c>
      <c r="H54" s="779">
        <v>1295.0271208534218</v>
      </c>
      <c r="I54" s="779">
        <v>2411.240566507975</v>
      </c>
      <c r="J54" s="779">
        <v>486.37277445182212</v>
      </c>
      <c r="K54" s="780">
        <v>2253.7703699190424</v>
      </c>
      <c r="L54" s="278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24">
      <c r="A55" s="1054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24">
      <c r="A56" s="189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24">
      <c r="A57" s="189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24">
      <c r="A58" s="189"/>
      <c r="B58" s="15"/>
      <c r="C58" s="99"/>
      <c r="D58" s="99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24">
      <c r="A59" s="189"/>
      <c r="B59" s="15"/>
      <c r="C59" s="99"/>
      <c r="D59" s="99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24">
      <c r="A60" s="18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24">
      <c r="A61" s="189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24">
      <c r="A62" s="189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24">
      <c r="A63" s="189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24">
      <c r="A64" s="189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2:11">
      <c r="B65" s="15"/>
      <c r="C65" s="15"/>
      <c r="D65" s="15"/>
      <c r="E65" s="15"/>
      <c r="F65" s="15"/>
      <c r="G65" s="15"/>
      <c r="H65" s="15"/>
      <c r="I65" s="15"/>
      <c r="J65" s="15"/>
      <c r="K65" s="15"/>
    </row>
    <row r="66" spans="2:11">
      <c r="B66" s="15"/>
      <c r="C66" s="15"/>
      <c r="D66" s="15"/>
      <c r="E66" s="15"/>
      <c r="F66" s="15"/>
      <c r="G66" s="15"/>
      <c r="H66" s="15"/>
      <c r="I66" s="15"/>
      <c r="J66" s="15"/>
      <c r="K66" s="15"/>
    </row>
    <row r="67" spans="2:11">
      <c r="B67" s="15"/>
      <c r="C67" s="15"/>
      <c r="D67" s="15"/>
      <c r="E67" s="15"/>
      <c r="F67" s="15"/>
      <c r="G67" s="15"/>
      <c r="H67" s="15"/>
      <c r="I67" s="15"/>
      <c r="J67" s="15"/>
      <c r="K67" s="15"/>
    </row>
    <row r="68" spans="2:11">
      <c r="B68" s="15"/>
      <c r="C68" s="15"/>
      <c r="D68" s="15"/>
      <c r="E68" s="15"/>
      <c r="F68" s="15"/>
      <c r="G68" s="15"/>
      <c r="H68" s="15"/>
      <c r="I68" s="15"/>
      <c r="J68" s="15"/>
      <c r="K68" s="15"/>
    </row>
    <row r="69" spans="2:11"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2:11">
      <c r="B70" s="15"/>
      <c r="C70" s="15"/>
      <c r="D70" s="15"/>
      <c r="E70" s="15"/>
      <c r="F70" s="15"/>
      <c r="G70" s="15"/>
      <c r="H70" s="15"/>
      <c r="I70" s="15"/>
      <c r="J70" s="15"/>
      <c r="K70" s="15"/>
    </row>
    <row r="71" spans="2:11">
      <c r="B71" s="15"/>
      <c r="C71" s="15"/>
      <c r="D71" s="15"/>
      <c r="E71" s="15"/>
      <c r="F71" s="15"/>
      <c r="G71" s="15"/>
      <c r="H71" s="15"/>
      <c r="I71" s="15"/>
      <c r="J71" s="15"/>
      <c r="K71" s="15"/>
    </row>
    <row r="72" spans="2:11">
      <c r="B72" s="15"/>
      <c r="C72" s="15"/>
      <c r="D72" s="15"/>
      <c r="E72" s="15"/>
      <c r="F72" s="15"/>
      <c r="G72" s="15"/>
      <c r="H72" s="15"/>
      <c r="I72" s="15"/>
      <c r="J72" s="15"/>
      <c r="K72" s="15"/>
    </row>
    <row r="73" spans="2:11">
      <c r="B73" s="15"/>
      <c r="C73" s="15"/>
      <c r="D73" s="15"/>
      <c r="E73" s="15"/>
      <c r="F73" s="15"/>
      <c r="G73" s="15"/>
      <c r="H73" s="15"/>
      <c r="I73" s="15"/>
      <c r="J73" s="15"/>
      <c r="K73" s="15"/>
    </row>
    <row r="74" spans="2:11">
      <c r="B74" s="15"/>
      <c r="C74" s="15"/>
      <c r="D74" s="15"/>
      <c r="E74" s="15"/>
      <c r="F74" s="15"/>
      <c r="G74" s="15"/>
      <c r="H74" s="15"/>
      <c r="I74" s="15"/>
      <c r="J74" s="15"/>
      <c r="K74" s="15"/>
    </row>
    <row r="75" spans="2:11">
      <c r="B75" s="15"/>
      <c r="C75" s="15"/>
      <c r="D75" s="15"/>
      <c r="E75" s="15"/>
      <c r="F75" s="15"/>
      <c r="G75" s="15"/>
      <c r="H75" s="15"/>
      <c r="I75" s="15"/>
      <c r="J75" s="15"/>
      <c r="K75" s="15"/>
    </row>
    <row r="76" spans="2:11">
      <c r="B76" s="15"/>
      <c r="C76" s="15"/>
      <c r="D76" s="15"/>
      <c r="E76" s="15"/>
      <c r="F76" s="15"/>
      <c r="G76" s="15"/>
      <c r="H76" s="15"/>
      <c r="I76" s="15"/>
      <c r="J76" s="15"/>
      <c r="K76" s="15"/>
    </row>
    <row r="77" spans="2:11">
      <c r="B77" s="15"/>
      <c r="C77" s="15"/>
      <c r="D77" s="15"/>
      <c r="E77" s="15"/>
      <c r="F77" s="15"/>
      <c r="G77" s="15"/>
      <c r="H77" s="15"/>
      <c r="I77" s="15"/>
      <c r="J77" s="15"/>
      <c r="K77" s="15"/>
    </row>
    <row r="78" spans="2:11">
      <c r="B78" s="15"/>
      <c r="C78" s="15"/>
      <c r="D78" s="15"/>
      <c r="E78" s="15"/>
      <c r="F78" s="15"/>
      <c r="G78" s="15"/>
      <c r="H78" s="15"/>
      <c r="I78" s="15"/>
      <c r="J78" s="15"/>
      <c r="K78" s="15"/>
    </row>
    <row r="79" spans="2:11">
      <c r="B79" s="15"/>
      <c r="C79" s="15"/>
      <c r="D79" s="15"/>
      <c r="E79" s="15"/>
      <c r="F79" s="15"/>
      <c r="G79" s="15"/>
      <c r="H79" s="15"/>
      <c r="I79" s="15"/>
      <c r="J79" s="15"/>
      <c r="K79" s="15"/>
    </row>
    <row r="80" spans="2:11">
      <c r="B80" s="15"/>
      <c r="C80" s="15"/>
      <c r="D80" s="15"/>
      <c r="E80" s="15"/>
      <c r="F80" s="15"/>
      <c r="G80" s="15"/>
      <c r="H80" s="15"/>
      <c r="I80" s="15"/>
      <c r="J80" s="15"/>
      <c r="K80" s="15"/>
    </row>
    <row r="81" spans="2:11">
      <c r="B81" s="15"/>
      <c r="C81" s="15"/>
      <c r="D81" s="15"/>
      <c r="E81" s="15"/>
      <c r="F81" s="15"/>
      <c r="G81" s="15"/>
      <c r="H81" s="15"/>
      <c r="I81" s="15"/>
      <c r="J81" s="15"/>
      <c r="K81" s="15"/>
    </row>
    <row r="82" spans="2:11">
      <c r="B82" s="15"/>
      <c r="C82" s="15"/>
      <c r="D82" s="15"/>
      <c r="E82" s="15"/>
      <c r="F82" s="15"/>
      <c r="G82" s="15"/>
      <c r="H82" s="15"/>
      <c r="I82" s="15"/>
      <c r="J82" s="15"/>
      <c r="K82" s="15"/>
    </row>
    <row r="83" spans="2:11">
      <c r="B83" s="15"/>
      <c r="C83" s="15"/>
      <c r="D83" s="15"/>
      <c r="E83" s="15"/>
      <c r="F83" s="15"/>
      <c r="G83" s="15"/>
      <c r="H83" s="15"/>
      <c r="I83" s="15"/>
      <c r="J83" s="15"/>
      <c r="K83" s="15"/>
    </row>
    <row r="84" spans="2:11">
      <c r="B84" s="15"/>
      <c r="C84" s="15"/>
      <c r="D84" s="15"/>
      <c r="E84" s="15"/>
      <c r="F84" s="15"/>
      <c r="G84" s="15"/>
      <c r="H84" s="15"/>
      <c r="I84" s="15"/>
      <c r="J84" s="15"/>
      <c r="K84" s="15"/>
    </row>
    <row r="85" spans="2:11">
      <c r="B85" s="15"/>
      <c r="C85" s="15"/>
      <c r="D85" s="15"/>
      <c r="E85" s="15"/>
      <c r="F85" s="15"/>
      <c r="G85" s="15"/>
      <c r="H85" s="15"/>
      <c r="I85" s="15"/>
      <c r="J85" s="15"/>
      <c r="K85" s="15"/>
    </row>
    <row r="86" spans="2:11">
      <c r="B86" s="15"/>
      <c r="C86" s="15"/>
      <c r="D86" s="15"/>
      <c r="E86" s="15"/>
      <c r="F86" s="15"/>
      <c r="G86" s="15"/>
      <c r="H86" s="15"/>
      <c r="I86" s="15"/>
      <c r="J86" s="15"/>
      <c r="K86" s="15"/>
    </row>
    <row r="87" spans="2:11">
      <c r="B87" s="15"/>
      <c r="C87" s="15"/>
      <c r="D87" s="15"/>
      <c r="E87" s="15"/>
      <c r="F87" s="15"/>
      <c r="G87" s="15"/>
      <c r="H87" s="15"/>
      <c r="I87" s="15"/>
      <c r="J87" s="15"/>
      <c r="K87" s="15"/>
    </row>
    <row r="88" spans="2:11">
      <c r="B88" s="15"/>
      <c r="C88" s="15"/>
      <c r="D88" s="15"/>
      <c r="E88" s="15"/>
      <c r="F88" s="15"/>
      <c r="G88" s="15"/>
      <c r="H88" s="15"/>
      <c r="I88" s="15"/>
      <c r="J88" s="15"/>
      <c r="K88" s="15"/>
    </row>
    <row r="89" spans="2:11">
      <c r="B89" s="15"/>
      <c r="C89" s="15"/>
      <c r="D89" s="15"/>
      <c r="E89" s="15"/>
      <c r="F89" s="15"/>
      <c r="G89" s="15"/>
      <c r="H89" s="15"/>
      <c r="I89" s="15"/>
      <c r="J89" s="15"/>
      <c r="K89" s="15"/>
    </row>
    <row r="90" spans="2:11">
      <c r="B90" s="15"/>
      <c r="C90" s="15"/>
      <c r="D90" s="15"/>
      <c r="E90" s="15"/>
      <c r="F90" s="15"/>
      <c r="G90" s="15"/>
      <c r="H90" s="15"/>
      <c r="I90" s="15"/>
      <c r="J90" s="15"/>
      <c r="K90" s="15"/>
    </row>
    <row r="91" spans="2:11">
      <c r="B91" s="15"/>
      <c r="C91" s="15"/>
      <c r="D91" s="15"/>
      <c r="E91" s="15"/>
      <c r="F91" s="15"/>
      <c r="G91" s="15"/>
      <c r="H91" s="15"/>
      <c r="I91" s="15"/>
      <c r="J91" s="15"/>
      <c r="K91" s="15"/>
    </row>
    <row r="92" spans="2:11">
      <c r="B92" s="15"/>
      <c r="C92" s="15"/>
      <c r="D92" s="15"/>
      <c r="E92" s="15"/>
      <c r="F92" s="15"/>
      <c r="G92" s="15"/>
      <c r="H92" s="15"/>
      <c r="I92" s="15"/>
      <c r="J92" s="15"/>
      <c r="K92" s="15"/>
    </row>
    <row r="93" spans="2:11">
      <c r="B93" s="15"/>
      <c r="C93" s="15"/>
      <c r="D93" s="15"/>
      <c r="E93" s="15"/>
      <c r="F93" s="15"/>
      <c r="G93" s="15"/>
      <c r="H93" s="15"/>
      <c r="I93" s="15"/>
      <c r="J93" s="15"/>
      <c r="K93" s="15"/>
    </row>
    <row r="94" spans="2:11">
      <c r="B94" s="15"/>
      <c r="C94" s="15"/>
      <c r="D94" s="15"/>
      <c r="E94" s="15"/>
      <c r="F94" s="15"/>
      <c r="G94" s="15"/>
      <c r="H94" s="15"/>
      <c r="I94" s="15"/>
      <c r="J94" s="15"/>
      <c r="K94" s="15"/>
    </row>
    <row r="95" spans="2:11">
      <c r="B95" s="15"/>
      <c r="C95" s="15"/>
      <c r="D95" s="15"/>
      <c r="E95" s="15"/>
      <c r="F95" s="15"/>
      <c r="G95" s="15"/>
      <c r="H95" s="15"/>
      <c r="I95" s="15"/>
      <c r="J95" s="15"/>
      <c r="K95" s="15"/>
    </row>
    <row r="96" spans="2:11">
      <c r="B96" s="15"/>
      <c r="C96" s="15"/>
      <c r="D96" s="15"/>
      <c r="E96" s="15"/>
      <c r="F96" s="15"/>
      <c r="G96" s="15"/>
      <c r="H96" s="15"/>
      <c r="I96" s="15"/>
      <c r="J96" s="15"/>
      <c r="K96" s="15"/>
    </row>
    <row r="97" spans="2:11">
      <c r="B97" s="15"/>
      <c r="C97" s="15"/>
      <c r="D97" s="15"/>
      <c r="E97" s="15"/>
      <c r="F97" s="15"/>
      <c r="G97" s="15"/>
      <c r="H97" s="15"/>
      <c r="I97" s="15"/>
      <c r="J97" s="15"/>
      <c r="K97" s="15"/>
    </row>
    <row r="98" spans="2:11">
      <c r="B98" s="15"/>
      <c r="C98" s="15"/>
      <c r="D98" s="15"/>
      <c r="E98" s="15"/>
      <c r="F98" s="15"/>
      <c r="G98" s="15"/>
      <c r="H98" s="15"/>
      <c r="I98" s="15"/>
      <c r="J98" s="15"/>
      <c r="K98" s="15"/>
    </row>
    <row r="99" spans="2:11">
      <c r="B99" s="15"/>
      <c r="C99" s="15"/>
      <c r="D99" s="15"/>
      <c r="E99" s="15"/>
      <c r="F99" s="15"/>
      <c r="G99" s="15"/>
      <c r="H99" s="15"/>
      <c r="I99" s="15"/>
      <c r="J99" s="15"/>
      <c r="K99" s="15"/>
    </row>
    <row r="100" spans="2:11">
      <c r="B100" s="15"/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2:11">
      <c r="B101" s="15"/>
      <c r="C101" s="15"/>
      <c r="D101" s="15"/>
      <c r="E101" s="15"/>
      <c r="F101" s="15"/>
      <c r="G101" s="15"/>
      <c r="H101" s="15"/>
      <c r="I101" s="15"/>
      <c r="J101" s="15"/>
      <c r="K101" s="15"/>
    </row>
    <row r="102" spans="2:11">
      <c r="B102" s="15"/>
      <c r="C102" s="15"/>
      <c r="D102" s="15"/>
      <c r="E102" s="15"/>
      <c r="F102" s="15"/>
      <c r="G102" s="15"/>
      <c r="H102" s="15"/>
      <c r="I102" s="15"/>
      <c r="J102" s="15"/>
      <c r="K102" s="15"/>
    </row>
    <row r="103" spans="2:11">
      <c r="B103" s="15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2:11">
      <c r="B104" s="15"/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2:11">
      <c r="B105" s="15"/>
      <c r="C105" s="15"/>
      <c r="D105" s="15"/>
      <c r="E105" s="15"/>
      <c r="F105" s="15"/>
      <c r="G105" s="15"/>
      <c r="H105" s="15"/>
      <c r="I105" s="15"/>
      <c r="J105" s="15"/>
      <c r="K105" s="15"/>
    </row>
    <row r="106" spans="2:11">
      <c r="B106" s="15"/>
      <c r="C106" s="15"/>
      <c r="D106" s="15"/>
      <c r="E106" s="15"/>
      <c r="F106" s="15"/>
      <c r="G106" s="15"/>
      <c r="H106" s="15"/>
      <c r="I106" s="15"/>
      <c r="J106" s="15"/>
      <c r="K106" s="15"/>
    </row>
    <row r="107" spans="2:11">
      <c r="B107" s="15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2:11">
      <c r="B108" s="15"/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2:11">
      <c r="B109" s="15"/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2:11">
      <c r="B110" s="15"/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2:11">
      <c r="B111" s="15"/>
      <c r="C111" s="15"/>
      <c r="D111" s="15"/>
      <c r="E111" s="15"/>
      <c r="F111" s="15"/>
      <c r="G111" s="15"/>
      <c r="H111" s="15"/>
      <c r="I111" s="15"/>
      <c r="J111" s="15"/>
      <c r="K111" s="15"/>
    </row>
    <row r="112" spans="2:11">
      <c r="B112" s="15"/>
      <c r="C112" s="15"/>
      <c r="D112" s="15"/>
      <c r="E112" s="15"/>
      <c r="F112" s="15"/>
      <c r="G112" s="15"/>
      <c r="H112" s="15"/>
      <c r="I112" s="15"/>
      <c r="J112" s="15"/>
      <c r="K112" s="15"/>
    </row>
    <row r="113" spans="2:11">
      <c r="B113" s="15"/>
      <c r="C113" s="15"/>
      <c r="D113" s="15"/>
      <c r="E113" s="15"/>
      <c r="F113" s="15"/>
      <c r="G113" s="15"/>
      <c r="H113" s="15"/>
      <c r="I113" s="15"/>
      <c r="J113" s="15"/>
      <c r="K113" s="15"/>
    </row>
    <row r="114" spans="2:11">
      <c r="B114" s="15"/>
      <c r="C114" s="15"/>
      <c r="D114" s="15"/>
      <c r="E114" s="15"/>
      <c r="F114" s="15"/>
      <c r="G114" s="15"/>
      <c r="H114" s="15"/>
      <c r="I114" s="15"/>
      <c r="J114" s="15"/>
      <c r="K114" s="15"/>
    </row>
    <row r="115" spans="2:11">
      <c r="B115" s="15"/>
      <c r="C115" s="15"/>
      <c r="D115" s="15"/>
      <c r="E115" s="15"/>
      <c r="F115" s="15"/>
      <c r="G115" s="15"/>
      <c r="H115" s="15"/>
      <c r="I115" s="15"/>
      <c r="J115" s="15"/>
      <c r="K115" s="15"/>
    </row>
    <row r="116" spans="2:11">
      <c r="B116" s="15"/>
      <c r="C116" s="15"/>
      <c r="D116" s="15"/>
      <c r="E116" s="15"/>
      <c r="F116" s="15"/>
      <c r="G116" s="15"/>
      <c r="H116" s="15"/>
      <c r="I116" s="15"/>
      <c r="J116" s="15"/>
      <c r="K116" s="15"/>
    </row>
    <row r="117" spans="2:11">
      <c r="B117" s="15"/>
      <c r="C117" s="15"/>
      <c r="D117" s="15"/>
      <c r="E117" s="15"/>
      <c r="F117" s="15"/>
      <c r="G117" s="15"/>
      <c r="H117" s="15"/>
      <c r="I117" s="15"/>
      <c r="J117" s="15"/>
      <c r="K117" s="15"/>
    </row>
    <row r="118" spans="2:11">
      <c r="B118" s="15"/>
      <c r="C118" s="15"/>
      <c r="D118" s="15"/>
      <c r="E118" s="15"/>
      <c r="F118" s="15"/>
      <c r="G118" s="15"/>
      <c r="H118" s="15"/>
      <c r="I118" s="15"/>
      <c r="J118" s="15"/>
      <c r="K118" s="15"/>
    </row>
    <row r="119" spans="2:11">
      <c r="B119" s="15"/>
      <c r="C119" s="15"/>
      <c r="D119" s="15"/>
      <c r="E119" s="15"/>
      <c r="F119" s="15"/>
      <c r="G119" s="15"/>
      <c r="H119" s="15"/>
      <c r="I119" s="15"/>
      <c r="J119" s="15"/>
      <c r="K119" s="15"/>
    </row>
    <row r="120" spans="2:11">
      <c r="B120" s="15"/>
      <c r="C120" s="15"/>
      <c r="D120" s="15"/>
      <c r="E120" s="15"/>
      <c r="F120" s="15"/>
      <c r="G120" s="15"/>
      <c r="H120" s="15"/>
      <c r="I120" s="15"/>
      <c r="J120" s="15"/>
      <c r="K120" s="15"/>
    </row>
    <row r="121" spans="2:11">
      <c r="B121" s="15"/>
      <c r="C121" s="15"/>
      <c r="D121" s="15"/>
      <c r="E121" s="15"/>
      <c r="F121" s="15"/>
      <c r="G121" s="15"/>
      <c r="H121" s="15"/>
      <c r="I121" s="15"/>
      <c r="J121" s="15"/>
      <c r="K121" s="15"/>
    </row>
    <row r="122" spans="2:11">
      <c r="B122" s="15"/>
      <c r="C122" s="15"/>
      <c r="D122" s="15"/>
      <c r="E122" s="15"/>
      <c r="F122" s="15"/>
      <c r="G122" s="15"/>
      <c r="H122" s="15"/>
      <c r="I122" s="15"/>
      <c r="J122" s="15"/>
      <c r="K122" s="15"/>
    </row>
    <row r="123" spans="2:11">
      <c r="B123" s="15"/>
      <c r="C123" s="15"/>
      <c r="D123" s="15"/>
      <c r="E123" s="15"/>
      <c r="F123" s="15"/>
      <c r="G123" s="15"/>
      <c r="H123" s="15"/>
      <c r="I123" s="15"/>
      <c r="J123" s="15"/>
      <c r="K123" s="15"/>
    </row>
    <row r="124" spans="2:11">
      <c r="B124" s="15"/>
      <c r="C124" s="15"/>
      <c r="D124" s="15"/>
      <c r="E124" s="15"/>
      <c r="F124" s="15"/>
      <c r="G124" s="15"/>
      <c r="H124" s="15"/>
      <c r="I124" s="15"/>
      <c r="J124" s="15"/>
      <c r="K124" s="15"/>
    </row>
    <row r="125" spans="2:11">
      <c r="B125" s="15"/>
      <c r="C125" s="15"/>
      <c r="D125" s="15"/>
      <c r="E125" s="15"/>
      <c r="F125" s="15"/>
      <c r="G125" s="15"/>
      <c r="H125" s="15"/>
      <c r="I125" s="15"/>
      <c r="J125" s="15"/>
      <c r="K125" s="15"/>
    </row>
    <row r="126" spans="2:11">
      <c r="B126" s="15"/>
      <c r="C126" s="15"/>
      <c r="D126" s="15"/>
      <c r="E126" s="15"/>
      <c r="F126" s="15"/>
      <c r="G126" s="15"/>
      <c r="H126" s="15"/>
      <c r="I126" s="15"/>
      <c r="J126" s="15"/>
      <c r="K126" s="15"/>
    </row>
    <row r="127" spans="2:11">
      <c r="B127" s="15"/>
      <c r="C127" s="15"/>
      <c r="D127" s="15"/>
      <c r="E127" s="15"/>
      <c r="F127" s="15"/>
      <c r="G127" s="15"/>
      <c r="H127" s="15"/>
      <c r="I127" s="15"/>
      <c r="J127" s="15"/>
      <c r="K127" s="15"/>
    </row>
    <row r="128" spans="2:11">
      <c r="B128" s="15"/>
      <c r="C128" s="15"/>
      <c r="D128" s="15"/>
      <c r="E128" s="15"/>
      <c r="F128" s="15"/>
      <c r="G128" s="15"/>
      <c r="H128" s="15"/>
      <c r="I128" s="15"/>
      <c r="J128" s="15"/>
      <c r="K128" s="15"/>
    </row>
    <row r="129" spans="2:11">
      <c r="B129" s="15"/>
      <c r="C129" s="15"/>
      <c r="D129" s="15"/>
      <c r="E129" s="15"/>
      <c r="F129" s="15"/>
      <c r="G129" s="15"/>
      <c r="H129" s="15"/>
      <c r="I129" s="15"/>
      <c r="J129" s="15"/>
      <c r="K129" s="15"/>
    </row>
    <row r="130" spans="2:11">
      <c r="B130" s="15"/>
      <c r="C130" s="15"/>
      <c r="D130" s="15"/>
      <c r="E130" s="15"/>
      <c r="F130" s="15"/>
      <c r="G130" s="15"/>
      <c r="H130" s="15"/>
      <c r="I130" s="15"/>
      <c r="J130" s="15"/>
      <c r="K130" s="15"/>
    </row>
    <row r="131" spans="2:11">
      <c r="B131" s="15"/>
      <c r="C131" s="15"/>
      <c r="D131" s="15"/>
      <c r="E131" s="15"/>
      <c r="F131" s="15"/>
      <c r="G131" s="15"/>
      <c r="H131" s="15"/>
      <c r="I131" s="15"/>
      <c r="J131" s="15"/>
      <c r="K131" s="15"/>
    </row>
    <row r="132" spans="2:11">
      <c r="B132" s="15"/>
      <c r="C132" s="15"/>
      <c r="D132" s="15"/>
      <c r="E132" s="15"/>
      <c r="F132" s="15"/>
      <c r="G132" s="15"/>
      <c r="H132" s="15"/>
      <c r="I132" s="15"/>
      <c r="J132" s="15"/>
      <c r="K132" s="15"/>
    </row>
    <row r="133" spans="2:11">
      <c r="B133" s="15"/>
      <c r="C133" s="15"/>
      <c r="D133" s="15"/>
      <c r="E133" s="15"/>
      <c r="F133" s="15"/>
      <c r="G133" s="15"/>
      <c r="H133" s="15"/>
      <c r="I133" s="15"/>
      <c r="J133" s="15"/>
      <c r="K133" s="15"/>
    </row>
    <row r="134" spans="2:11">
      <c r="B134" s="15"/>
      <c r="C134" s="15"/>
      <c r="D134" s="15"/>
      <c r="E134" s="15"/>
      <c r="F134" s="15"/>
      <c r="G134" s="15"/>
      <c r="H134" s="15"/>
      <c r="I134" s="15"/>
      <c r="J134" s="15"/>
      <c r="K134" s="15"/>
    </row>
    <row r="135" spans="2:11">
      <c r="B135" s="15"/>
      <c r="C135" s="15"/>
      <c r="D135" s="15"/>
      <c r="E135" s="15"/>
      <c r="F135" s="15"/>
      <c r="G135" s="15"/>
      <c r="H135" s="15"/>
      <c r="I135" s="15"/>
      <c r="J135" s="15"/>
      <c r="K135" s="15"/>
    </row>
    <row r="136" spans="2:11">
      <c r="B136" s="15"/>
      <c r="C136" s="15"/>
      <c r="D136" s="15"/>
      <c r="E136" s="15"/>
      <c r="F136" s="15"/>
      <c r="G136" s="15"/>
      <c r="H136" s="15"/>
      <c r="I136" s="15"/>
      <c r="J136" s="15"/>
      <c r="K136" s="15"/>
    </row>
    <row r="137" spans="2:11">
      <c r="B137" s="15"/>
      <c r="C137" s="15"/>
      <c r="D137" s="15"/>
      <c r="E137" s="15"/>
      <c r="F137" s="15"/>
      <c r="G137" s="15"/>
      <c r="H137" s="15"/>
      <c r="I137" s="15"/>
      <c r="J137" s="15"/>
      <c r="K137" s="15"/>
    </row>
    <row r="138" spans="2:11">
      <c r="B138" s="15"/>
      <c r="C138" s="15"/>
      <c r="D138" s="15"/>
      <c r="E138" s="15"/>
      <c r="F138" s="15"/>
      <c r="G138" s="15"/>
      <c r="H138" s="15"/>
      <c r="I138" s="15"/>
      <c r="J138" s="15"/>
      <c r="K138" s="15"/>
    </row>
    <row r="139" spans="2:11">
      <c r="B139" s="15"/>
      <c r="C139" s="15"/>
      <c r="D139" s="15"/>
      <c r="E139" s="15"/>
      <c r="F139" s="15"/>
      <c r="G139" s="15"/>
      <c r="H139" s="15"/>
      <c r="I139" s="15"/>
      <c r="J139" s="15"/>
      <c r="K139" s="15"/>
    </row>
    <row r="140" spans="2:11">
      <c r="B140" s="15"/>
      <c r="C140" s="15"/>
      <c r="D140" s="15"/>
      <c r="E140" s="15"/>
      <c r="F140" s="15"/>
      <c r="G140" s="15"/>
      <c r="H140" s="15"/>
      <c r="I140" s="15"/>
      <c r="J140" s="15"/>
      <c r="K140" s="15"/>
    </row>
    <row r="141" spans="2:11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>
      <c r="B142" s="15"/>
      <c r="C142" s="15"/>
      <c r="D142" s="15"/>
      <c r="E142" s="15"/>
      <c r="F142" s="15"/>
      <c r="G142" s="15"/>
      <c r="H142" s="15"/>
      <c r="I142" s="15"/>
      <c r="J142" s="15"/>
      <c r="K142" s="15"/>
    </row>
    <row r="143" spans="2:11">
      <c r="B143" s="15"/>
      <c r="C143" s="15"/>
      <c r="D143" s="15"/>
      <c r="E143" s="15"/>
      <c r="F143" s="15"/>
      <c r="G143" s="15"/>
      <c r="H143" s="15"/>
      <c r="I143" s="15"/>
      <c r="J143" s="15"/>
      <c r="K143" s="15"/>
    </row>
    <row r="144" spans="2:11">
      <c r="B144" s="15"/>
      <c r="C144" s="15"/>
      <c r="D144" s="15"/>
      <c r="E144" s="15"/>
      <c r="F144" s="15"/>
      <c r="G144" s="15"/>
      <c r="H144" s="15"/>
      <c r="I144" s="15"/>
      <c r="J144" s="15"/>
      <c r="K144" s="15"/>
    </row>
    <row r="145" spans="2:11">
      <c r="B145" s="15"/>
      <c r="C145" s="15"/>
      <c r="D145" s="15"/>
      <c r="E145" s="15"/>
      <c r="F145" s="15"/>
      <c r="G145" s="15"/>
      <c r="H145" s="15"/>
      <c r="I145" s="15"/>
      <c r="J145" s="15"/>
      <c r="K145" s="15"/>
    </row>
    <row r="146" spans="2:11">
      <c r="B146" s="15"/>
      <c r="C146" s="15"/>
      <c r="D146" s="15"/>
      <c r="E146" s="15"/>
      <c r="F146" s="15"/>
      <c r="G146" s="15"/>
      <c r="H146" s="15"/>
      <c r="I146" s="15"/>
      <c r="J146" s="15"/>
      <c r="K146" s="15"/>
    </row>
    <row r="147" spans="2:11">
      <c r="B147" s="15"/>
      <c r="C147" s="15"/>
      <c r="D147" s="15"/>
      <c r="E147" s="15"/>
      <c r="F147" s="15"/>
      <c r="G147" s="15"/>
      <c r="H147" s="15"/>
      <c r="I147" s="15"/>
      <c r="J147" s="15"/>
      <c r="K147" s="15"/>
    </row>
    <row r="148" spans="2:11">
      <c r="B148" s="15"/>
      <c r="C148" s="15"/>
      <c r="D148" s="15"/>
      <c r="E148" s="15"/>
      <c r="F148" s="15"/>
      <c r="G148" s="15"/>
      <c r="H148" s="15"/>
      <c r="I148" s="15"/>
      <c r="J148" s="15"/>
      <c r="K148" s="15"/>
    </row>
    <row r="149" spans="2:11">
      <c r="B149" s="15"/>
      <c r="C149" s="15"/>
      <c r="D149" s="15"/>
      <c r="E149" s="15"/>
      <c r="F149" s="15"/>
      <c r="G149" s="15"/>
      <c r="H149" s="15"/>
      <c r="I149" s="15"/>
      <c r="J149" s="15"/>
      <c r="K149" s="15"/>
    </row>
    <row r="150" spans="2:11">
      <c r="B150" s="15"/>
      <c r="C150" s="15"/>
      <c r="D150" s="15"/>
      <c r="E150" s="15"/>
      <c r="F150" s="15"/>
      <c r="G150" s="15"/>
      <c r="H150" s="15"/>
      <c r="I150" s="15"/>
      <c r="J150" s="15"/>
      <c r="K150" s="15"/>
    </row>
    <row r="151" spans="2:11">
      <c r="B151" s="15"/>
      <c r="C151" s="15"/>
      <c r="D151" s="15"/>
      <c r="E151" s="15"/>
      <c r="F151" s="15"/>
      <c r="G151" s="15"/>
      <c r="H151" s="15"/>
      <c r="I151" s="15"/>
      <c r="J151" s="15"/>
      <c r="K151" s="15"/>
    </row>
    <row r="152" spans="2:11">
      <c r="B152" s="15"/>
      <c r="C152" s="15"/>
      <c r="D152" s="15"/>
      <c r="E152" s="15"/>
      <c r="F152" s="15"/>
      <c r="G152" s="15"/>
      <c r="H152" s="15"/>
      <c r="I152" s="15"/>
      <c r="J152" s="15"/>
      <c r="K152" s="15"/>
    </row>
    <row r="153" spans="2:11">
      <c r="B153" s="15"/>
      <c r="C153" s="15"/>
      <c r="D153" s="15"/>
      <c r="E153" s="15"/>
      <c r="F153" s="15"/>
      <c r="G153" s="15"/>
      <c r="H153" s="15"/>
      <c r="I153" s="15"/>
      <c r="J153" s="15"/>
      <c r="K153" s="15"/>
    </row>
    <row r="154" spans="2:11">
      <c r="B154" s="15"/>
      <c r="C154" s="15"/>
      <c r="D154" s="15"/>
      <c r="E154" s="15"/>
      <c r="F154" s="15"/>
      <c r="G154" s="15"/>
      <c r="H154" s="15"/>
      <c r="I154" s="15"/>
      <c r="J154" s="15"/>
      <c r="K154" s="15"/>
    </row>
    <row r="155" spans="2:11">
      <c r="B155" s="15"/>
      <c r="C155" s="15"/>
      <c r="D155" s="15"/>
      <c r="E155" s="15"/>
      <c r="F155" s="15"/>
      <c r="G155" s="15"/>
      <c r="H155" s="15"/>
      <c r="I155" s="15"/>
      <c r="J155" s="15"/>
      <c r="K155" s="15"/>
    </row>
    <row r="156" spans="2:11">
      <c r="B156" s="15"/>
      <c r="C156" s="15"/>
      <c r="D156" s="15"/>
      <c r="E156" s="15"/>
      <c r="F156" s="15"/>
      <c r="G156" s="15"/>
      <c r="H156" s="15"/>
      <c r="I156" s="15"/>
      <c r="J156" s="15"/>
      <c r="K156" s="15"/>
    </row>
    <row r="157" spans="2:11">
      <c r="B157" s="15"/>
      <c r="C157" s="15"/>
      <c r="D157" s="15"/>
      <c r="E157" s="15"/>
      <c r="F157" s="15"/>
      <c r="G157" s="15"/>
      <c r="H157" s="15"/>
      <c r="I157" s="15"/>
      <c r="J157" s="15"/>
      <c r="K157" s="15"/>
    </row>
    <row r="158" spans="2:11">
      <c r="B158" s="15"/>
      <c r="C158" s="15"/>
      <c r="D158" s="15"/>
      <c r="E158" s="15"/>
      <c r="F158" s="15"/>
      <c r="G158" s="15"/>
      <c r="H158" s="15"/>
      <c r="I158" s="15"/>
      <c r="J158" s="15"/>
      <c r="K158" s="15"/>
    </row>
    <row r="159" spans="2:11">
      <c r="B159" s="15"/>
      <c r="C159" s="15"/>
      <c r="D159" s="15"/>
      <c r="E159" s="15"/>
      <c r="F159" s="15"/>
      <c r="G159" s="15"/>
      <c r="H159" s="15"/>
      <c r="I159" s="15"/>
      <c r="J159" s="15"/>
      <c r="K159" s="15"/>
    </row>
    <row r="160" spans="2:11">
      <c r="B160" s="15"/>
      <c r="C160" s="15"/>
      <c r="D160" s="15"/>
      <c r="E160" s="15"/>
      <c r="F160" s="15"/>
      <c r="G160" s="15"/>
      <c r="H160" s="15"/>
      <c r="I160" s="15"/>
      <c r="J160" s="15"/>
      <c r="K160" s="15"/>
    </row>
    <row r="161" spans="2:11">
      <c r="B161" s="15"/>
      <c r="C161" s="15"/>
      <c r="D161" s="15"/>
      <c r="E161" s="15"/>
      <c r="F161" s="15"/>
      <c r="G161" s="15"/>
      <c r="H161" s="15"/>
      <c r="I161" s="15"/>
      <c r="J161" s="15"/>
      <c r="K161" s="15"/>
    </row>
    <row r="162" spans="2:11">
      <c r="B162" s="15"/>
      <c r="C162" s="15"/>
      <c r="D162" s="15"/>
      <c r="E162" s="15"/>
      <c r="F162" s="15"/>
      <c r="G162" s="15"/>
      <c r="H162" s="15"/>
      <c r="I162" s="15"/>
      <c r="J162" s="15"/>
      <c r="K162" s="15"/>
    </row>
    <row r="163" spans="2:11">
      <c r="B163" s="15"/>
      <c r="C163" s="15"/>
      <c r="D163" s="15"/>
      <c r="E163" s="15"/>
      <c r="F163" s="15"/>
      <c r="G163" s="15"/>
      <c r="H163" s="15"/>
      <c r="I163" s="15"/>
      <c r="J163" s="15"/>
      <c r="K163" s="15"/>
    </row>
    <row r="164" spans="2:11">
      <c r="B164" s="15"/>
      <c r="C164" s="15"/>
      <c r="D164" s="15"/>
      <c r="E164" s="15"/>
      <c r="F164" s="15"/>
      <c r="G164" s="15"/>
      <c r="H164" s="15"/>
      <c r="I164" s="15"/>
      <c r="J164" s="15"/>
      <c r="K164" s="15"/>
    </row>
    <row r="165" spans="2:11">
      <c r="B165" s="15"/>
      <c r="C165" s="15"/>
      <c r="D165" s="15"/>
      <c r="E165" s="15"/>
      <c r="F165" s="15"/>
      <c r="G165" s="15"/>
      <c r="H165" s="15"/>
      <c r="I165" s="15"/>
      <c r="J165" s="15"/>
      <c r="K165" s="15"/>
    </row>
    <row r="166" spans="2:11">
      <c r="B166" s="15"/>
      <c r="C166" s="15"/>
      <c r="D166" s="15"/>
      <c r="E166" s="15"/>
      <c r="F166" s="15"/>
      <c r="G166" s="15"/>
      <c r="H166" s="15"/>
      <c r="I166" s="15"/>
      <c r="J166" s="15"/>
      <c r="K166" s="15"/>
    </row>
    <row r="167" spans="2:11">
      <c r="B167" s="15"/>
      <c r="C167" s="15"/>
      <c r="D167" s="15"/>
      <c r="E167" s="15"/>
      <c r="F167" s="15"/>
      <c r="G167" s="15"/>
      <c r="H167" s="15"/>
      <c r="I167" s="15"/>
      <c r="J167" s="15"/>
      <c r="K167" s="15"/>
    </row>
    <row r="168" spans="2:11">
      <c r="B168" s="15"/>
      <c r="C168" s="15"/>
      <c r="D168" s="15"/>
      <c r="E168" s="15"/>
      <c r="F168" s="15"/>
      <c r="G168" s="15"/>
      <c r="H168" s="15"/>
      <c r="I168" s="15"/>
      <c r="J168" s="15"/>
      <c r="K168" s="15"/>
    </row>
    <row r="169" spans="2:11">
      <c r="B169" s="15"/>
      <c r="C169" s="15"/>
      <c r="D169" s="15"/>
      <c r="E169" s="15"/>
      <c r="F169" s="15"/>
      <c r="G169" s="15"/>
      <c r="H169" s="15"/>
      <c r="I169" s="15"/>
      <c r="J169" s="15"/>
      <c r="K169" s="15"/>
    </row>
    <row r="170" spans="2:11">
      <c r="B170" s="15"/>
      <c r="C170" s="15"/>
      <c r="D170" s="15"/>
      <c r="E170" s="15"/>
      <c r="F170" s="15"/>
      <c r="G170" s="15"/>
      <c r="H170" s="15"/>
      <c r="I170" s="15"/>
      <c r="J170" s="15"/>
      <c r="K170" s="15"/>
    </row>
    <row r="171" spans="2:11">
      <c r="B171" s="15"/>
      <c r="C171" s="15"/>
      <c r="D171" s="15"/>
      <c r="E171" s="15"/>
      <c r="F171" s="15"/>
      <c r="G171" s="15"/>
      <c r="H171" s="15"/>
      <c r="I171" s="15"/>
      <c r="J171" s="15"/>
      <c r="K171" s="15"/>
    </row>
    <row r="172" spans="2:11">
      <c r="B172" s="15"/>
      <c r="C172" s="15"/>
      <c r="D172" s="15"/>
      <c r="E172" s="15"/>
      <c r="F172" s="15"/>
      <c r="G172" s="15"/>
      <c r="H172" s="15"/>
      <c r="I172" s="15"/>
      <c r="J172" s="15"/>
      <c r="K172" s="15"/>
    </row>
    <row r="173" spans="2:11">
      <c r="B173" s="15"/>
      <c r="C173" s="15"/>
      <c r="D173" s="15"/>
      <c r="E173" s="15"/>
      <c r="F173" s="15"/>
      <c r="G173" s="15"/>
      <c r="H173" s="15"/>
      <c r="I173" s="15"/>
      <c r="J173" s="15"/>
      <c r="K173" s="15"/>
    </row>
    <row r="174" spans="2:11">
      <c r="B174" s="15"/>
      <c r="C174" s="15"/>
      <c r="D174" s="15"/>
      <c r="E174" s="15"/>
      <c r="F174" s="15"/>
      <c r="G174" s="15"/>
      <c r="H174" s="15"/>
      <c r="I174" s="15"/>
      <c r="J174" s="15"/>
      <c r="K174" s="15"/>
    </row>
    <row r="175" spans="2:11">
      <c r="B175" s="15"/>
      <c r="C175" s="15"/>
      <c r="D175" s="15"/>
      <c r="E175" s="15"/>
      <c r="F175" s="15"/>
      <c r="G175" s="15"/>
      <c r="H175" s="15"/>
      <c r="I175" s="15"/>
      <c r="J175" s="15"/>
      <c r="K175" s="15"/>
    </row>
    <row r="176" spans="2:11">
      <c r="B176" s="15"/>
      <c r="C176" s="15"/>
      <c r="D176" s="15"/>
      <c r="E176" s="15"/>
      <c r="F176" s="15"/>
      <c r="G176" s="15"/>
      <c r="H176" s="15"/>
      <c r="I176" s="15"/>
      <c r="J176" s="15"/>
      <c r="K176" s="15"/>
    </row>
    <row r="177" spans="2:11">
      <c r="B177" s="15"/>
      <c r="C177" s="15"/>
      <c r="D177" s="15"/>
      <c r="E177" s="15"/>
      <c r="F177" s="15"/>
      <c r="G177" s="15"/>
      <c r="H177" s="15"/>
      <c r="I177" s="15"/>
      <c r="J177" s="15"/>
      <c r="K177" s="15"/>
    </row>
    <row r="178" spans="2:11">
      <c r="B178" s="15"/>
      <c r="C178" s="15"/>
      <c r="D178" s="15"/>
      <c r="E178" s="15"/>
      <c r="F178" s="15"/>
      <c r="G178" s="15"/>
      <c r="H178" s="15"/>
      <c r="I178" s="15"/>
      <c r="J178" s="15"/>
      <c r="K178" s="15"/>
    </row>
    <row r="179" spans="2:11">
      <c r="B179" s="15"/>
      <c r="C179" s="15"/>
      <c r="D179" s="15"/>
      <c r="E179" s="15"/>
      <c r="F179" s="15"/>
      <c r="G179" s="15"/>
      <c r="H179" s="15"/>
      <c r="I179" s="15"/>
      <c r="J179" s="15"/>
      <c r="K179" s="15"/>
    </row>
    <row r="180" spans="2:11">
      <c r="B180" s="15"/>
      <c r="C180" s="15"/>
      <c r="D180" s="15"/>
      <c r="E180" s="15"/>
      <c r="F180" s="15"/>
      <c r="G180" s="15"/>
      <c r="H180" s="15"/>
      <c r="I180" s="15"/>
      <c r="J180" s="15"/>
      <c r="K180" s="15"/>
    </row>
    <row r="181" spans="2:11">
      <c r="B181" s="15"/>
      <c r="C181" s="15"/>
      <c r="D181" s="15"/>
      <c r="E181" s="15"/>
      <c r="F181" s="15"/>
      <c r="G181" s="15"/>
      <c r="H181" s="15"/>
      <c r="I181" s="15"/>
      <c r="J181" s="15"/>
      <c r="K181" s="15"/>
    </row>
    <row r="182" spans="2:11">
      <c r="B182" s="15"/>
      <c r="C182" s="15"/>
      <c r="D182" s="15"/>
      <c r="E182" s="15"/>
      <c r="F182" s="15"/>
      <c r="G182" s="15"/>
      <c r="H182" s="15"/>
      <c r="I182" s="15"/>
      <c r="J182" s="15"/>
      <c r="K182" s="15"/>
    </row>
    <row r="183" spans="2:11">
      <c r="B183" s="15"/>
      <c r="C183" s="15"/>
      <c r="D183" s="15"/>
      <c r="E183" s="15"/>
      <c r="F183" s="15"/>
      <c r="G183" s="15"/>
      <c r="H183" s="15"/>
      <c r="I183" s="15"/>
      <c r="J183" s="15"/>
      <c r="K183" s="15"/>
    </row>
    <row r="184" spans="2:11">
      <c r="B184" s="15"/>
      <c r="C184" s="15"/>
      <c r="D184" s="15"/>
      <c r="E184" s="15"/>
      <c r="F184" s="15"/>
      <c r="G184" s="15"/>
      <c r="H184" s="15"/>
      <c r="I184" s="15"/>
      <c r="J184" s="15"/>
      <c r="K184" s="15"/>
    </row>
    <row r="185" spans="2:11">
      <c r="B185" s="15"/>
      <c r="C185" s="15"/>
      <c r="D185" s="15"/>
      <c r="E185" s="15"/>
      <c r="F185" s="15"/>
      <c r="G185" s="15"/>
      <c r="H185" s="15"/>
      <c r="I185" s="15"/>
      <c r="J185" s="15"/>
      <c r="K185" s="15"/>
    </row>
    <row r="186" spans="2:11">
      <c r="B186" s="15"/>
      <c r="C186" s="15"/>
      <c r="D186" s="15"/>
      <c r="E186" s="15"/>
      <c r="F186" s="15"/>
      <c r="G186" s="15"/>
      <c r="H186" s="15"/>
      <c r="I186" s="15"/>
      <c r="J186" s="15"/>
      <c r="K186" s="15"/>
    </row>
    <row r="187" spans="2:11">
      <c r="B187" s="15"/>
      <c r="C187" s="15"/>
      <c r="D187" s="15"/>
      <c r="E187" s="15"/>
      <c r="F187" s="15"/>
      <c r="G187" s="15"/>
      <c r="H187" s="15"/>
      <c r="I187" s="15"/>
      <c r="J187" s="15"/>
      <c r="K187" s="15"/>
    </row>
    <row r="188" spans="2:11">
      <c r="B188" s="15"/>
      <c r="C188" s="15"/>
      <c r="D188" s="15"/>
      <c r="E188" s="15"/>
      <c r="F188" s="15"/>
      <c r="G188" s="15"/>
      <c r="H188" s="15"/>
      <c r="I188" s="15"/>
      <c r="J188" s="15"/>
      <c r="K188" s="15"/>
    </row>
    <row r="189" spans="2:11">
      <c r="B189" s="15"/>
      <c r="C189" s="15"/>
      <c r="D189" s="15"/>
      <c r="E189" s="15"/>
      <c r="F189" s="15"/>
      <c r="G189" s="15"/>
      <c r="H189" s="15"/>
      <c r="I189" s="15"/>
      <c r="J189" s="15"/>
      <c r="K189" s="15"/>
    </row>
    <row r="190" spans="2:11">
      <c r="B190" s="15"/>
      <c r="C190" s="15"/>
      <c r="D190" s="15"/>
      <c r="E190" s="15"/>
      <c r="F190" s="15"/>
      <c r="G190" s="15"/>
      <c r="H190" s="15"/>
      <c r="I190" s="15"/>
      <c r="J190" s="15"/>
      <c r="K190" s="15"/>
    </row>
    <row r="191" spans="2:11">
      <c r="B191" s="15"/>
      <c r="C191" s="15"/>
      <c r="D191" s="15"/>
      <c r="E191" s="15"/>
      <c r="F191" s="15"/>
      <c r="G191" s="15"/>
      <c r="H191" s="15"/>
      <c r="I191" s="15"/>
      <c r="J191" s="15"/>
      <c r="K191" s="15"/>
    </row>
    <row r="192" spans="2:11">
      <c r="B192" s="15"/>
      <c r="C192" s="15"/>
      <c r="D192" s="15"/>
      <c r="E192" s="15"/>
      <c r="F192" s="15"/>
      <c r="G192" s="15"/>
      <c r="H192" s="15"/>
      <c r="I192" s="15"/>
      <c r="J192" s="15"/>
      <c r="K192" s="15"/>
    </row>
    <row r="193" spans="2:11">
      <c r="B193" s="15"/>
      <c r="C193" s="15"/>
      <c r="D193" s="15"/>
      <c r="E193" s="15"/>
      <c r="F193" s="15"/>
      <c r="G193" s="15"/>
      <c r="H193" s="15"/>
      <c r="I193" s="15"/>
      <c r="J193" s="15"/>
      <c r="K193" s="15"/>
    </row>
    <row r="194" spans="2:11">
      <c r="B194" s="15"/>
      <c r="C194" s="15"/>
      <c r="D194" s="15"/>
      <c r="E194" s="15"/>
      <c r="F194" s="15"/>
      <c r="G194" s="15"/>
      <c r="H194" s="15"/>
      <c r="I194" s="15"/>
      <c r="J194" s="15"/>
      <c r="K194" s="15"/>
    </row>
    <row r="195" spans="2:11">
      <c r="B195" s="15"/>
      <c r="C195" s="15"/>
      <c r="D195" s="15"/>
      <c r="E195" s="15"/>
      <c r="F195" s="15"/>
      <c r="G195" s="15"/>
      <c r="H195" s="15"/>
      <c r="I195" s="15"/>
      <c r="J195" s="15"/>
      <c r="K195" s="15"/>
    </row>
    <row r="196" spans="2:11">
      <c r="B196" s="15"/>
      <c r="C196" s="15"/>
      <c r="D196" s="15"/>
      <c r="E196" s="15"/>
      <c r="F196" s="15"/>
      <c r="G196" s="15"/>
      <c r="H196" s="15"/>
      <c r="I196" s="15"/>
      <c r="J196" s="15"/>
      <c r="K196" s="15"/>
    </row>
    <row r="197" spans="2:11">
      <c r="B197" s="15"/>
      <c r="C197" s="15"/>
      <c r="D197" s="15"/>
      <c r="E197" s="15"/>
      <c r="F197" s="15"/>
      <c r="G197" s="15"/>
      <c r="H197" s="15"/>
      <c r="I197" s="15"/>
      <c r="J197" s="15"/>
      <c r="K197" s="15"/>
    </row>
    <row r="198" spans="2:11">
      <c r="B198" s="15"/>
      <c r="C198" s="15"/>
      <c r="D198" s="15"/>
      <c r="E198" s="15"/>
      <c r="F198" s="15"/>
      <c r="G198" s="15"/>
      <c r="H198" s="15"/>
      <c r="I198" s="15"/>
      <c r="J198" s="15"/>
      <c r="K198" s="15"/>
    </row>
    <row r="199" spans="2:11">
      <c r="B199" s="15"/>
      <c r="C199" s="15"/>
      <c r="D199" s="15"/>
      <c r="E199" s="15"/>
      <c r="F199" s="15"/>
      <c r="G199" s="15"/>
      <c r="H199" s="15"/>
      <c r="I199" s="15"/>
      <c r="J199" s="15"/>
      <c r="K199" s="15"/>
    </row>
    <row r="200" spans="2:11">
      <c r="B200" s="15"/>
      <c r="C200" s="15"/>
      <c r="D200" s="15"/>
      <c r="E200" s="15"/>
      <c r="F200" s="15"/>
      <c r="G200" s="15"/>
      <c r="H200" s="15"/>
      <c r="I200" s="15"/>
      <c r="J200" s="15"/>
      <c r="K200" s="15"/>
    </row>
    <row r="201" spans="2:11">
      <c r="B201" s="15"/>
      <c r="C201" s="15"/>
      <c r="D201" s="15"/>
      <c r="E201" s="15"/>
      <c r="F201" s="15"/>
      <c r="G201" s="15"/>
      <c r="H201" s="15"/>
      <c r="I201" s="15"/>
      <c r="J201" s="15"/>
      <c r="K201" s="15"/>
    </row>
    <row r="202" spans="2:11">
      <c r="B202" s="15"/>
      <c r="C202" s="15"/>
      <c r="D202" s="15"/>
      <c r="E202" s="15"/>
      <c r="F202" s="15"/>
      <c r="G202" s="15"/>
      <c r="H202" s="15"/>
      <c r="I202" s="15"/>
      <c r="J202" s="15"/>
      <c r="K202" s="15"/>
    </row>
    <row r="203" spans="2:11">
      <c r="B203" s="15"/>
      <c r="C203" s="15"/>
      <c r="D203" s="15"/>
      <c r="E203" s="15"/>
      <c r="F203" s="15"/>
      <c r="G203" s="15"/>
      <c r="H203" s="15"/>
      <c r="I203" s="15"/>
      <c r="J203" s="15"/>
      <c r="K203" s="15"/>
    </row>
    <row r="204" spans="2:11">
      <c r="B204" s="15"/>
      <c r="C204" s="15"/>
      <c r="D204" s="15"/>
      <c r="E204" s="15"/>
      <c r="F204" s="15"/>
      <c r="G204" s="15"/>
      <c r="H204" s="15"/>
      <c r="I204" s="15"/>
      <c r="J204" s="15"/>
      <c r="K204" s="15"/>
    </row>
    <row r="205" spans="2:11">
      <c r="B205" s="15"/>
      <c r="C205" s="15"/>
      <c r="D205" s="15"/>
      <c r="E205" s="15"/>
      <c r="F205" s="15"/>
      <c r="G205" s="15"/>
      <c r="H205" s="15"/>
      <c r="I205" s="15"/>
      <c r="J205" s="15"/>
      <c r="K205" s="15"/>
    </row>
    <row r="206" spans="2:11">
      <c r="B206" s="15"/>
      <c r="C206" s="15"/>
      <c r="D206" s="15"/>
      <c r="E206" s="15"/>
      <c r="F206" s="15"/>
      <c r="G206" s="15"/>
      <c r="H206" s="15"/>
      <c r="I206" s="15"/>
      <c r="J206" s="15"/>
      <c r="K206" s="15"/>
    </row>
    <row r="207" spans="2:11">
      <c r="B207" s="15"/>
      <c r="C207" s="15"/>
      <c r="D207" s="15"/>
      <c r="E207" s="15"/>
      <c r="F207" s="15"/>
      <c r="G207" s="15"/>
      <c r="H207" s="15"/>
      <c r="I207" s="15"/>
      <c r="J207" s="15"/>
      <c r="K207" s="15"/>
    </row>
    <row r="208" spans="2:11">
      <c r="B208" s="15"/>
      <c r="C208" s="15"/>
      <c r="D208" s="15"/>
      <c r="E208" s="15"/>
      <c r="F208" s="15"/>
      <c r="G208" s="15"/>
      <c r="H208" s="15"/>
      <c r="I208" s="15"/>
      <c r="J208" s="15"/>
      <c r="K208" s="15"/>
    </row>
    <row r="209" spans="2:11">
      <c r="B209" s="15"/>
      <c r="C209" s="15"/>
      <c r="D209" s="15"/>
      <c r="E209" s="15"/>
      <c r="F209" s="15"/>
      <c r="G209" s="15"/>
      <c r="H209" s="15"/>
      <c r="I209" s="15"/>
      <c r="J209" s="15"/>
      <c r="K209" s="15"/>
    </row>
    <row r="210" spans="2:11">
      <c r="B210" s="15"/>
      <c r="C210" s="15"/>
      <c r="D210" s="15"/>
      <c r="E210" s="15"/>
      <c r="F210" s="15"/>
      <c r="G210" s="15"/>
      <c r="H210" s="15"/>
      <c r="I210" s="15"/>
      <c r="J210" s="15"/>
      <c r="K210" s="15"/>
    </row>
    <row r="211" spans="2:11">
      <c r="B211" s="15"/>
      <c r="C211" s="15"/>
      <c r="D211" s="15"/>
      <c r="E211" s="15"/>
      <c r="F211" s="15"/>
      <c r="G211" s="15"/>
      <c r="H211" s="15"/>
      <c r="I211" s="15"/>
      <c r="J211" s="15"/>
      <c r="K211" s="15"/>
    </row>
    <row r="212" spans="2:11">
      <c r="B212" s="15"/>
      <c r="C212" s="15"/>
      <c r="D212" s="15"/>
      <c r="E212" s="15"/>
      <c r="F212" s="15"/>
      <c r="G212" s="15"/>
      <c r="H212" s="15"/>
      <c r="I212" s="15"/>
      <c r="J212" s="15"/>
      <c r="K212" s="15"/>
    </row>
    <row r="213" spans="2:11">
      <c r="B213" s="15"/>
      <c r="C213" s="15"/>
      <c r="D213" s="15"/>
      <c r="E213" s="15"/>
      <c r="F213" s="15"/>
      <c r="G213" s="15"/>
      <c r="H213" s="15"/>
      <c r="I213" s="15"/>
      <c r="J213" s="15"/>
      <c r="K213" s="15"/>
    </row>
    <row r="214" spans="2:11">
      <c r="B214" s="15"/>
      <c r="C214" s="15"/>
      <c r="D214" s="15"/>
      <c r="E214" s="15"/>
      <c r="F214" s="15"/>
      <c r="G214" s="15"/>
      <c r="H214" s="15"/>
      <c r="I214" s="15"/>
      <c r="J214" s="15"/>
      <c r="K214" s="15"/>
    </row>
    <row r="215" spans="2:11">
      <c r="B215" s="15"/>
      <c r="C215" s="15"/>
      <c r="D215" s="15"/>
      <c r="E215" s="15"/>
      <c r="F215" s="15"/>
      <c r="G215" s="15"/>
      <c r="H215" s="15"/>
      <c r="I215" s="15"/>
      <c r="J215" s="15"/>
      <c r="K215" s="15"/>
    </row>
    <row r="216" spans="2:11">
      <c r="B216" s="15"/>
      <c r="C216" s="15"/>
      <c r="D216" s="15"/>
      <c r="E216" s="15"/>
      <c r="F216" s="15"/>
      <c r="G216" s="15"/>
      <c r="H216" s="15"/>
      <c r="I216" s="15"/>
      <c r="J216" s="15"/>
      <c r="K216" s="15"/>
    </row>
    <row r="217" spans="2:11">
      <c r="B217" s="15"/>
      <c r="C217" s="15"/>
      <c r="D217" s="15"/>
      <c r="E217" s="15"/>
      <c r="F217" s="15"/>
      <c r="G217" s="15"/>
      <c r="H217" s="15"/>
      <c r="I217" s="15"/>
      <c r="J217" s="15"/>
      <c r="K217" s="15"/>
    </row>
    <row r="218" spans="2:11">
      <c r="B218" s="15"/>
      <c r="C218" s="15"/>
      <c r="D218" s="15"/>
      <c r="E218" s="15"/>
      <c r="F218" s="15"/>
      <c r="G218" s="15"/>
      <c r="H218" s="15"/>
      <c r="I218" s="15"/>
      <c r="J218" s="15"/>
      <c r="K218" s="15"/>
    </row>
    <row r="219" spans="2:11">
      <c r="B219" s="15"/>
      <c r="C219" s="15"/>
      <c r="D219" s="15"/>
      <c r="E219" s="15"/>
      <c r="F219" s="15"/>
      <c r="G219" s="15"/>
      <c r="H219" s="15"/>
      <c r="I219" s="15"/>
      <c r="J219" s="15"/>
      <c r="K219" s="15"/>
    </row>
    <row r="220" spans="2:11">
      <c r="B220" s="15"/>
      <c r="C220" s="15"/>
      <c r="D220" s="15"/>
      <c r="E220" s="15"/>
      <c r="F220" s="15"/>
      <c r="G220" s="15"/>
      <c r="H220" s="15"/>
      <c r="I220" s="15"/>
      <c r="J220" s="15"/>
      <c r="K220" s="15"/>
    </row>
    <row r="221" spans="2:11">
      <c r="B221" s="15"/>
      <c r="C221" s="15"/>
      <c r="D221" s="15"/>
      <c r="E221" s="15"/>
      <c r="F221" s="15"/>
      <c r="G221" s="15"/>
      <c r="H221" s="15"/>
      <c r="I221" s="15"/>
      <c r="J221" s="15"/>
      <c r="K221" s="15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5"/>
      <c r="K222" s="15"/>
    </row>
    <row r="223" spans="2:11">
      <c r="B223" s="15"/>
      <c r="C223" s="15"/>
      <c r="D223" s="15"/>
      <c r="E223" s="15"/>
      <c r="F223" s="15"/>
      <c r="G223" s="15"/>
      <c r="H223" s="15"/>
      <c r="I223" s="15"/>
      <c r="J223" s="15"/>
      <c r="K223" s="15"/>
    </row>
    <row r="224" spans="2:11">
      <c r="B224" s="15"/>
      <c r="C224" s="15"/>
      <c r="D224" s="15"/>
      <c r="E224" s="15"/>
      <c r="F224" s="15"/>
      <c r="G224" s="15"/>
      <c r="H224" s="15"/>
      <c r="I224" s="15"/>
      <c r="J224" s="15"/>
      <c r="K224" s="15"/>
    </row>
    <row r="225" spans="2:11">
      <c r="B225" s="15"/>
      <c r="C225" s="15"/>
      <c r="D225" s="15"/>
      <c r="E225" s="15"/>
      <c r="F225" s="15"/>
      <c r="G225" s="15"/>
      <c r="H225" s="15"/>
      <c r="I225" s="15"/>
      <c r="J225" s="15"/>
      <c r="K225" s="15"/>
    </row>
    <row r="226" spans="2:11">
      <c r="B226" s="15"/>
      <c r="C226" s="15"/>
      <c r="D226" s="15"/>
      <c r="E226" s="15"/>
      <c r="F226" s="15"/>
      <c r="G226" s="15"/>
      <c r="H226" s="15"/>
      <c r="I226" s="15"/>
      <c r="J226" s="15"/>
      <c r="K226" s="15"/>
    </row>
    <row r="227" spans="2:11">
      <c r="B227" s="15"/>
      <c r="C227" s="15"/>
      <c r="D227" s="15"/>
      <c r="E227" s="15"/>
      <c r="F227" s="15"/>
      <c r="G227" s="15"/>
      <c r="H227" s="15"/>
      <c r="I227" s="15"/>
      <c r="J227" s="15"/>
      <c r="K227" s="15"/>
    </row>
    <row r="228" spans="2:11">
      <c r="B228" s="15"/>
      <c r="C228" s="15"/>
      <c r="D228" s="15"/>
      <c r="E228" s="15"/>
      <c r="F228" s="15"/>
      <c r="G228" s="15"/>
      <c r="H228" s="15"/>
      <c r="I228" s="15"/>
      <c r="J228" s="15"/>
      <c r="K228" s="15"/>
    </row>
    <row r="229" spans="2:11">
      <c r="B229" s="15"/>
      <c r="C229" s="15"/>
      <c r="D229" s="15"/>
      <c r="E229" s="15"/>
      <c r="F229" s="15"/>
      <c r="G229" s="15"/>
      <c r="H229" s="15"/>
      <c r="I229" s="15"/>
      <c r="J229" s="15"/>
      <c r="K229" s="15"/>
    </row>
    <row r="230" spans="2:11">
      <c r="B230" s="15"/>
      <c r="C230" s="15"/>
      <c r="D230" s="15"/>
      <c r="E230" s="15"/>
      <c r="F230" s="15"/>
      <c r="G230" s="15"/>
      <c r="H230" s="15"/>
      <c r="I230" s="15"/>
      <c r="J230" s="15"/>
      <c r="K230" s="15"/>
    </row>
    <row r="231" spans="2:11">
      <c r="B231" s="15"/>
      <c r="C231" s="15"/>
      <c r="D231" s="15"/>
      <c r="E231" s="15"/>
      <c r="F231" s="15"/>
      <c r="G231" s="15"/>
      <c r="H231" s="15"/>
      <c r="I231" s="15"/>
      <c r="J231" s="15"/>
      <c r="K231" s="15"/>
    </row>
    <row r="232" spans="2:11">
      <c r="B232" s="15"/>
      <c r="C232" s="15"/>
      <c r="D232" s="15"/>
      <c r="E232" s="15"/>
      <c r="F232" s="15"/>
      <c r="G232" s="15"/>
      <c r="H232" s="15"/>
      <c r="I232" s="15"/>
      <c r="J232" s="15"/>
      <c r="K232" s="15"/>
    </row>
    <row r="233" spans="2:11">
      <c r="B233" s="15"/>
      <c r="C233" s="15"/>
      <c r="D233" s="15"/>
      <c r="E233" s="15"/>
      <c r="F233" s="15"/>
      <c r="G233" s="15"/>
      <c r="H233" s="15"/>
      <c r="I233" s="15"/>
      <c r="J233" s="15"/>
      <c r="K233" s="15"/>
    </row>
    <row r="234" spans="2:11">
      <c r="B234" s="15"/>
      <c r="C234" s="15"/>
      <c r="D234" s="15"/>
      <c r="E234" s="15"/>
      <c r="F234" s="15"/>
      <c r="G234" s="15"/>
      <c r="H234" s="15"/>
      <c r="I234" s="15"/>
      <c r="J234" s="15"/>
      <c r="K234" s="15"/>
    </row>
    <row r="235" spans="2:11">
      <c r="B235" s="15"/>
      <c r="C235" s="15"/>
      <c r="D235" s="15"/>
      <c r="E235" s="15"/>
      <c r="F235" s="15"/>
      <c r="G235" s="15"/>
      <c r="H235" s="15"/>
      <c r="I235" s="15"/>
      <c r="J235" s="15"/>
      <c r="K235" s="15"/>
    </row>
    <row r="236" spans="2:11">
      <c r="B236" s="15"/>
      <c r="C236" s="15"/>
      <c r="D236" s="15"/>
      <c r="E236" s="15"/>
      <c r="F236" s="15"/>
      <c r="G236" s="15"/>
      <c r="H236" s="15"/>
      <c r="I236" s="15"/>
      <c r="J236" s="15"/>
      <c r="K236" s="15"/>
    </row>
    <row r="237" spans="2:11">
      <c r="B237" s="15"/>
      <c r="C237" s="15"/>
      <c r="D237" s="15"/>
      <c r="E237" s="15"/>
      <c r="F237" s="15"/>
      <c r="G237" s="15"/>
      <c r="H237" s="15"/>
      <c r="I237" s="15"/>
      <c r="J237" s="15"/>
      <c r="K237" s="15"/>
    </row>
    <row r="238" spans="2:11">
      <c r="B238" s="15"/>
      <c r="C238" s="15"/>
      <c r="D238" s="15"/>
      <c r="E238" s="15"/>
      <c r="F238" s="15"/>
      <c r="G238" s="15"/>
      <c r="H238" s="15"/>
      <c r="I238" s="15"/>
      <c r="J238" s="15"/>
      <c r="K238" s="15"/>
    </row>
    <row r="239" spans="2:11">
      <c r="B239" s="15"/>
      <c r="C239" s="15"/>
      <c r="D239" s="15"/>
      <c r="E239" s="15"/>
      <c r="F239" s="15"/>
      <c r="G239" s="15"/>
      <c r="H239" s="15"/>
      <c r="I239" s="15"/>
      <c r="J239" s="15"/>
      <c r="K239" s="15"/>
    </row>
    <row r="240" spans="2:11">
      <c r="B240" s="15"/>
      <c r="C240" s="15"/>
      <c r="D240" s="15"/>
      <c r="E240" s="15"/>
      <c r="F240" s="15"/>
      <c r="G240" s="15"/>
      <c r="H240" s="15"/>
      <c r="I240" s="15"/>
      <c r="J240" s="15"/>
      <c r="K240" s="15"/>
    </row>
    <row r="241" spans="2:11">
      <c r="B241" s="15"/>
      <c r="C241" s="15"/>
      <c r="D241" s="15"/>
      <c r="E241" s="15"/>
      <c r="F241" s="15"/>
      <c r="G241" s="15"/>
      <c r="H241" s="15"/>
      <c r="I241" s="15"/>
      <c r="J241" s="15"/>
      <c r="K241" s="15"/>
    </row>
    <row r="242" spans="2:11">
      <c r="B242" s="15"/>
      <c r="C242" s="15"/>
      <c r="D242" s="15"/>
      <c r="E242" s="15"/>
      <c r="F242" s="15"/>
      <c r="G242" s="15"/>
      <c r="H242" s="15"/>
      <c r="I242" s="15"/>
      <c r="J242" s="15"/>
      <c r="K242" s="15"/>
    </row>
    <row r="243" spans="2:11">
      <c r="B243" s="15"/>
      <c r="C243" s="15"/>
      <c r="D243" s="15"/>
      <c r="E243" s="15"/>
      <c r="F243" s="15"/>
      <c r="G243" s="15"/>
      <c r="H243" s="15"/>
      <c r="I243" s="15"/>
      <c r="J243" s="15"/>
      <c r="K243" s="15"/>
    </row>
    <row r="244" spans="2:11">
      <c r="B244" s="15"/>
      <c r="C244" s="15"/>
      <c r="D244" s="15"/>
      <c r="E244" s="15"/>
      <c r="F244" s="15"/>
      <c r="G244" s="15"/>
      <c r="H244" s="15"/>
      <c r="I244" s="15"/>
      <c r="J244" s="15"/>
      <c r="K244" s="15"/>
    </row>
    <row r="245" spans="2:11">
      <c r="B245" s="15"/>
      <c r="C245" s="15"/>
      <c r="D245" s="15"/>
      <c r="E245" s="15"/>
      <c r="F245" s="15"/>
      <c r="G245" s="15"/>
      <c r="H245" s="15"/>
      <c r="I245" s="15"/>
      <c r="J245" s="15"/>
      <c r="K245" s="15"/>
    </row>
    <row r="246" spans="2:11">
      <c r="B246" s="15"/>
      <c r="C246" s="15"/>
      <c r="D246" s="15"/>
      <c r="E246" s="15"/>
      <c r="F246" s="15"/>
      <c r="G246" s="15"/>
      <c r="H246" s="15"/>
      <c r="I246" s="15"/>
      <c r="J246" s="15"/>
      <c r="K246" s="15"/>
    </row>
    <row r="247" spans="2:11">
      <c r="B247" s="15"/>
      <c r="C247" s="15"/>
      <c r="D247" s="15"/>
      <c r="E247" s="15"/>
      <c r="F247" s="15"/>
      <c r="G247" s="15"/>
      <c r="H247" s="15"/>
      <c r="I247" s="15"/>
      <c r="J247" s="15"/>
      <c r="K247" s="15"/>
    </row>
    <row r="248" spans="2:11">
      <c r="B248" s="15"/>
      <c r="C248" s="15"/>
      <c r="D248" s="15"/>
      <c r="E248" s="15"/>
      <c r="F248" s="15"/>
      <c r="G248" s="15"/>
      <c r="H248" s="15"/>
      <c r="I248" s="15"/>
      <c r="J248" s="15"/>
      <c r="K248" s="15"/>
    </row>
    <row r="249" spans="2:11">
      <c r="B249" s="15"/>
      <c r="C249" s="15"/>
      <c r="D249" s="15"/>
      <c r="E249" s="15"/>
      <c r="F249" s="15"/>
      <c r="G249" s="15"/>
      <c r="H249" s="15"/>
      <c r="I249" s="15"/>
      <c r="J249" s="15"/>
      <c r="K249" s="15"/>
    </row>
    <row r="250" spans="2:11">
      <c r="B250" s="15"/>
      <c r="C250" s="15"/>
      <c r="D250" s="15"/>
      <c r="E250" s="15"/>
      <c r="F250" s="15"/>
      <c r="G250" s="15"/>
      <c r="H250" s="15"/>
      <c r="I250" s="15"/>
      <c r="J250" s="15"/>
      <c r="K250" s="15"/>
    </row>
    <row r="251" spans="2:11">
      <c r="B251" s="15"/>
      <c r="C251" s="15"/>
      <c r="D251" s="15"/>
      <c r="E251" s="15"/>
      <c r="F251" s="15"/>
      <c r="G251" s="15"/>
      <c r="H251" s="15"/>
      <c r="I251" s="15"/>
      <c r="J251" s="15"/>
      <c r="K251" s="15"/>
    </row>
    <row r="252" spans="2:11">
      <c r="B252" s="15"/>
      <c r="C252" s="15"/>
      <c r="D252" s="15"/>
      <c r="E252" s="15"/>
      <c r="F252" s="15"/>
      <c r="G252" s="15"/>
      <c r="H252" s="15"/>
      <c r="I252" s="15"/>
      <c r="J252" s="15"/>
      <c r="K252" s="15"/>
    </row>
    <row r="253" spans="2:11">
      <c r="B253" s="15"/>
      <c r="C253" s="15"/>
      <c r="D253" s="15"/>
      <c r="E253" s="15"/>
      <c r="F253" s="15"/>
      <c r="G253" s="15"/>
      <c r="H253" s="15"/>
      <c r="I253" s="15"/>
      <c r="J253" s="15"/>
      <c r="K253" s="15"/>
    </row>
    <row r="254" spans="2:11">
      <c r="B254" s="15"/>
      <c r="C254" s="15"/>
      <c r="D254" s="15"/>
      <c r="E254" s="15"/>
      <c r="F254" s="15"/>
      <c r="G254" s="15"/>
      <c r="H254" s="15"/>
      <c r="I254" s="15"/>
      <c r="J254" s="15"/>
      <c r="K254" s="15"/>
    </row>
    <row r="255" spans="2:11">
      <c r="B255" s="15"/>
      <c r="C255" s="15"/>
      <c r="D255" s="15"/>
      <c r="E255" s="15"/>
      <c r="F255" s="15"/>
      <c r="G255" s="15"/>
      <c r="H255" s="15"/>
      <c r="I255" s="15"/>
      <c r="J255" s="15"/>
      <c r="K255" s="15"/>
    </row>
    <row r="256" spans="2:11">
      <c r="B256" s="15"/>
      <c r="C256" s="15"/>
      <c r="D256" s="15"/>
      <c r="E256" s="15"/>
      <c r="F256" s="15"/>
      <c r="G256" s="15"/>
      <c r="H256" s="15"/>
      <c r="I256" s="15"/>
      <c r="J256" s="15"/>
      <c r="K256" s="15"/>
    </row>
    <row r="257" spans="2:11">
      <c r="B257" s="15"/>
      <c r="C257" s="15"/>
      <c r="D257" s="15"/>
      <c r="E257" s="15"/>
      <c r="F257" s="15"/>
      <c r="G257" s="15"/>
      <c r="H257" s="15"/>
      <c r="I257" s="15"/>
      <c r="J257" s="15"/>
      <c r="K257" s="15"/>
    </row>
    <row r="258" spans="2:11">
      <c r="B258" s="15"/>
      <c r="C258" s="15"/>
      <c r="D258" s="15"/>
      <c r="E258" s="15"/>
      <c r="F258" s="15"/>
      <c r="G258" s="15"/>
      <c r="H258" s="15"/>
      <c r="I258" s="15"/>
      <c r="J258" s="15"/>
      <c r="K258" s="15"/>
    </row>
    <row r="259" spans="2:11">
      <c r="B259" s="15"/>
      <c r="C259" s="15"/>
      <c r="D259" s="15"/>
      <c r="E259" s="15"/>
      <c r="F259" s="15"/>
      <c r="G259" s="15"/>
      <c r="H259" s="15"/>
      <c r="I259" s="15"/>
      <c r="J259" s="15"/>
      <c r="K259" s="15"/>
    </row>
    <row r="260" spans="2:11">
      <c r="B260" s="15"/>
      <c r="C260" s="15"/>
      <c r="D260" s="15"/>
      <c r="E260" s="15"/>
      <c r="F260" s="15"/>
      <c r="G260" s="15"/>
      <c r="H260" s="15"/>
      <c r="I260" s="15"/>
      <c r="J260" s="15"/>
      <c r="K260" s="15"/>
    </row>
    <row r="261" spans="2:11">
      <c r="B261" s="15"/>
      <c r="C261" s="15"/>
      <c r="D261" s="15"/>
      <c r="E261" s="15"/>
      <c r="F261" s="15"/>
      <c r="G261" s="15"/>
      <c r="H261" s="15"/>
      <c r="I261" s="15"/>
      <c r="J261" s="15"/>
      <c r="K261" s="15"/>
    </row>
    <row r="262" spans="2:11">
      <c r="B262" s="15"/>
      <c r="C262" s="15"/>
      <c r="D262" s="15"/>
      <c r="E262" s="15"/>
      <c r="F262" s="15"/>
      <c r="G262" s="15"/>
      <c r="H262" s="15"/>
      <c r="I262" s="15"/>
      <c r="J262" s="15"/>
      <c r="K262" s="15"/>
    </row>
    <row r="263" spans="2:11">
      <c r="B263" s="15"/>
      <c r="C263" s="15"/>
      <c r="D263" s="15"/>
      <c r="E263" s="15"/>
      <c r="F263" s="15"/>
      <c r="G263" s="15"/>
      <c r="H263" s="15"/>
      <c r="I263" s="15"/>
      <c r="J263" s="15"/>
      <c r="K263" s="15"/>
    </row>
    <row r="264" spans="2:11">
      <c r="B264" s="15"/>
      <c r="C264" s="15"/>
      <c r="D264" s="15"/>
      <c r="E264" s="15"/>
      <c r="F264" s="15"/>
      <c r="G264" s="15"/>
      <c r="H264" s="15"/>
      <c r="I264" s="15"/>
      <c r="J264" s="15"/>
      <c r="K264" s="15"/>
    </row>
    <row r="265" spans="2:11">
      <c r="B265" s="15"/>
      <c r="C265" s="15"/>
      <c r="D265" s="15"/>
      <c r="E265" s="15"/>
      <c r="F265" s="15"/>
      <c r="G265" s="15"/>
      <c r="H265" s="15"/>
      <c r="I265" s="15"/>
      <c r="J265" s="15"/>
      <c r="K265" s="15"/>
    </row>
    <row r="266" spans="2:11">
      <c r="B266" s="15"/>
      <c r="C266" s="15"/>
      <c r="D266" s="15"/>
      <c r="E266" s="15"/>
      <c r="F266" s="15"/>
      <c r="G266" s="15"/>
      <c r="H266" s="15"/>
      <c r="I266" s="15"/>
      <c r="J266" s="15"/>
      <c r="K266" s="15"/>
    </row>
    <row r="267" spans="2:11">
      <c r="B267" s="15"/>
      <c r="C267" s="15"/>
      <c r="D267" s="15"/>
      <c r="E267" s="15"/>
      <c r="F267" s="15"/>
      <c r="G267" s="15"/>
      <c r="H267" s="15"/>
      <c r="I267" s="15"/>
      <c r="J267" s="15"/>
      <c r="K267" s="15"/>
    </row>
    <row r="268" spans="2:11">
      <c r="B268" s="15"/>
      <c r="C268" s="15"/>
      <c r="D268" s="15"/>
      <c r="E268" s="15"/>
      <c r="F268" s="15"/>
      <c r="G268" s="15"/>
      <c r="H268" s="15"/>
      <c r="I268" s="15"/>
      <c r="J268" s="15"/>
      <c r="K268" s="15"/>
    </row>
    <row r="269" spans="2:11">
      <c r="B269" s="15"/>
      <c r="C269" s="15"/>
      <c r="D269" s="15"/>
      <c r="E269" s="15"/>
      <c r="F269" s="15"/>
      <c r="G269" s="15"/>
      <c r="H269" s="15"/>
      <c r="I269" s="15"/>
      <c r="J269" s="15"/>
      <c r="K269" s="15"/>
    </row>
    <row r="270" spans="2:11">
      <c r="B270" s="15"/>
      <c r="C270" s="15"/>
      <c r="D270" s="15"/>
      <c r="E270" s="15"/>
      <c r="F270" s="15"/>
      <c r="G270" s="15"/>
      <c r="H270" s="15"/>
      <c r="I270" s="15"/>
      <c r="J270" s="15"/>
      <c r="K270" s="15"/>
    </row>
    <row r="271" spans="2:11">
      <c r="B271" s="15"/>
      <c r="C271" s="15"/>
      <c r="D271" s="15"/>
      <c r="E271" s="15"/>
      <c r="F271" s="15"/>
      <c r="G271" s="15"/>
      <c r="H271" s="15"/>
      <c r="I271" s="15"/>
      <c r="J271" s="15"/>
      <c r="K271" s="15"/>
    </row>
    <row r="272" spans="2:11">
      <c r="B272" s="15"/>
      <c r="C272" s="15"/>
      <c r="D272" s="15"/>
      <c r="E272" s="15"/>
      <c r="F272" s="15"/>
      <c r="G272" s="15"/>
      <c r="H272" s="15"/>
      <c r="I272" s="15"/>
      <c r="J272" s="15"/>
      <c r="K272" s="15"/>
    </row>
    <row r="273" spans="2:11">
      <c r="B273" s="15"/>
      <c r="C273" s="15"/>
      <c r="D273" s="15"/>
      <c r="E273" s="15"/>
      <c r="F273" s="15"/>
      <c r="G273" s="15"/>
      <c r="H273" s="15"/>
      <c r="I273" s="15"/>
      <c r="J273" s="15"/>
      <c r="K273" s="15"/>
    </row>
    <row r="274" spans="2:11">
      <c r="B274" s="15"/>
      <c r="C274" s="15"/>
      <c r="D274" s="15"/>
      <c r="E274" s="15"/>
      <c r="F274" s="15"/>
      <c r="G274" s="15"/>
      <c r="H274" s="15"/>
      <c r="I274" s="15"/>
      <c r="J274" s="15"/>
      <c r="K274" s="15"/>
    </row>
    <row r="275" spans="2:11">
      <c r="B275" s="15"/>
      <c r="C275" s="15"/>
      <c r="D275" s="15"/>
      <c r="E275" s="15"/>
      <c r="F275" s="15"/>
      <c r="G275" s="15"/>
      <c r="H275" s="15"/>
      <c r="I275" s="15"/>
      <c r="J275" s="15"/>
      <c r="K275" s="15"/>
    </row>
    <row r="276" spans="2:11">
      <c r="B276" s="15"/>
      <c r="C276" s="15"/>
      <c r="D276" s="15"/>
      <c r="E276" s="15"/>
      <c r="F276" s="15"/>
      <c r="G276" s="15"/>
      <c r="H276" s="15"/>
      <c r="I276" s="15"/>
      <c r="J276" s="15"/>
      <c r="K276" s="15"/>
    </row>
    <row r="277" spans="2:11">
      <c r="B277" s="15"/>
      <c r="C277" s="15"/>
      <c r="D277" s="15"/>
      <c r="E277" s="15"/>
      <c r="F277" s="15"/>
      <c r="G277" s="15"/>
      <c r="H277" s="15"/>
      <c r="I277" s="15"/>
      <c r="J277" s="15"/>
      <c r="K277" s="15"/>
    </row>
    <row r="278" spans="2:11">
      <c r="B278" s="15"/>
      <c r="C278" s="15"/>
      <c r="D278" s="15"/>
      <c r="E278" s="15"/>
      <c r="F278" s="15"/>
      <c r="G278" s="15"/>
      <c r="H278" s="15"/>
      <c r="I278" s="15"/>
      <c r="J278" s="15"/>
      <c r="K278" s="15"/>
    </row>
    <row r="279" spans="2:11">
      <c r="B279" s="15"/>
      <c r="C279" s="15"/>
      <c r="D279" s="15"/>
      <c r="E279" s="15"/>
      <c r="F279" s="15"/>
      <c r="G279" s="15"/>
      <c r="H279" s="15"/>
      <c r="I279" s="15"/>
      <c r="J279" s="15"/>
      <c r="K279" s="15"/>
    </row>
    <row r="280" spans="2:11">
      <c r="B280" s="15"/>
      <c r="C280" s="15"/>
      <c r="D280" s="15"/>
      <c r="E280" s="15"/>
      <c r="F280" s="15"/>
      <c r="G280" s="15"/>
      <c r="H280" s="15"/>
      <c r="I280" s="15"/>
      <c r="J280" s="15"/>
      <c r="K280" s="15"/>
    </row>
    <row r="281" spans="2:11">
      <c r="B281" s="15"/>
      <c r="C281" s="15"/>
      <c r="D281" s="15"/>
      <c r="E281" s="15"/>
      <c r="F281" s="15"/>
      <c r="G281" s="15"/>
      <c r="H281" s="15"/>
      <c r="I281" s="15"/>
      <c r="J281" s="15"/>
      <c r="K281" s="15"/>
    </row>
    <row r="282" spans="2:11">
      <c r="B282" s="15"/>
      <c r="C282" s="15"/>
      <c r="D282" s="15"/>
      <c r="E282" s="15"/>
      <c r="F282" s="15"/>
      <c r="G282" s="15"/>
      <c r="H282" s="15"/>
      <c r="I282" s="15"/>
      <c r="J282" s="15"/>
      <c r="K282" s="15"/>
    </row>
    <row r="283" spans="2:11">
      <c r="B283" s="15"/>
      <c r="C283" s="15"/>
      <c r="D283" s="15"/>
      <c r="E283" s="15"/>
      <c r="F283" s="15"/>
      <c r="G283" s="15"/>
      <c r="H283" s="15"/>
      <c r="I283" s="15"/>
      <c r="J283" s="15"/>
      <c r="K283" s="15"/>
    </row>
    <row r="284" spans="2:11">
      <c r="B284" s="15"/>
      <c r="C284" s="15"/>
      <c r="D284" s="15"/>
      <c r="E284" s="15"/>
      <c r="F284" s="15"/>
      <c r="G284" s="15"/>
      <c r="H284" s="15"/>
      <c r="I284" s="15"/>
      <c r="J284" s="15"/>
      <c r="K284" s="15"/>
    </row>
    <row r="285" spans="2:11">
      <c r="B285" s="15"/>
      <c r="C285" s="15"/>
      <c r="D285" s="15"/>
      <c r="E285" s="15"/>
      <c r="F285" s="15"/>
      <c r="G285" s="15"/>
      <c r="H285" s="15"/>
      <c r="I285" s="15"/>
      <c r="J285" s="15"/>
      <c r="K285" s="15"/>
    </row>
    <row r="286" spans="2:11">
      <c r="B286" s="15"/>
      <c r="C286" s="15"/>
      <c r="D286" s="15"/>
      <c r="E286" s="15"/>
      <c r="F286" s="15"/>
      <c r="G286" s="15"/>
      <c r="H286" s="15"/>
      <c r="I286" s="15"/>
      <c r="J286" s="15"/>
      <c r="K286" s="15"/>
    </row>
    <row r="287" spans="2:11">
      <c r="B287" s="15"/>
      <c r="C287" s="15"/>
      <c r="D287" s="15"/>
      <c r="E287" s="15"/>
      <c r="F287" s="15"/>
      <c r="G287" s="15"/>
      <c r="H287" s="15"/>
      <c r="I287" s="15"/>
      <c r="J287" s="15"/>
      <c r="K287" s="15"/>
    </row>
    <row r="288" spans="2:11">
      <c r="B288" s="15"/>
      <c r="C288" s="15"/>
      <c r="D288" s="15"/>
      <c r="E288" s="15"/>
      <c r="F288" s="15"/>
      <c r="G288" s="15"/>
      <c r="H288" s="15"/>
      <c r="I288" s="15"/>
      <c r="J288" s="15"/>
      <c r="K288" s="15"/>
    </row>
    <row r="289" spans="2:11">
      <c r="B289" s="15"/>
      <c r="C289" s="15"/>
      <c r="D289" s="15"/>
      <c r="E289" s="15"/>
      <c r="F289" s="15"/>
      <c r="G289" s="15"/>
      <c r="H289" s="15"/>
      <c r="I289" s="15"/>
      <c r="J289" s="15"/>
      <c r="K289" s="15"/>
    </row>
    <row r="290" spans="2:11">
      <c r="B290" s="15"/>
      <c r="C290" s="15"/>
      <c r="D290" s="15"/>
      <c r="E290" s="15"/>
      <c r="F290" s="15"/>
      <c r="G290" s="15"/>
      <c r="H290" s="15"/>
      <c r="I290" s="15"/>
      <c r="J290" s="15"/>
      <c r="K290" s="15"/>
    </row>
    <row r="291" spans="2:11">
      <c r="B291" s="15"/>
      <c r="C291" s="15"/>
      <c r="D291" s="15"/>
      <c r="E291" s="15"/>
      <c r="F291" s="15"/>
      <c r="G291" s="15"/>
      <c r="H291" s="15"/>
      <c r="I291" s="15"/>
      <c r="J291" s="15"/>
      <c r="K291" s="15"/>
    </row>
    <row r="292" spans="2:11">
      <c r="B292" s="15"/>
      <c r="C292" s="15"/>
      <c r="D292" s="15"/>
      <c r="E292" s="15"/>
      <c r="F292" s="15"/>
      <c r="G292" s="15"/>
      <c r="H292" s="15"/>
      <c r="I292" s="15"/>
      <c r="J292" s="15"/>
      <c r="K292" s="15"/>
    </row>
    <row r="293" spans="2:11">
      <c r="B293" s="15"/>
      <c r="C293" s="15"/>
      <c r="D293" s="15"/>
      <c r="E293" s="15"/>
      <c r="F293" s="15"/>
      <c r="G293" s="15"/>
      <c r="H293" s="15"/>
      <c r="I293" s="15"/>
      <c r="J293" s="15"/>
      <c r="K293" s="15"/>
    </row>
    <row r="294" spans="2:11">
      <c r="B294" s="15"/>
      <c r="C294" s="15"/>
      <c r="D294" s="15"/>
      <c r="E294" s="15"/>
      <c r="F294" s="15"/>
      <c r="G294" s="15"/>
      <c r="H294" s="15"/>
      <c r="I294" s="15"/>
      <c r="J294" s="15"/>
      <c r="K294" s="15"/>
    </row>
    <row r="295" spans="2:11">
      <c r="B295" s="15"/>
      <c r="C295" s="15"/>
      <c r="D295" s="15"/>
      <c r="E295" s="15"/>
      <c r="F295" s="15"/>
      <c r="G295" s="15"/>
      <c r="H295" s="15"/>
      <c r="I295" s="15"/>
      <c r="J295" s="15"/>
      <c r="K295" s="15"/>
    </row>
    <row r="296" spans="2:11">
      <c r="B296" s="15"/>
      <c r="C296" s="15"/>
      <c r="D296" s="15"/>
      <c r="E296" s="15"/>
      <c r="F296" s="15"/>
      <c r="G296" s="15"/>
      <c r="H296" s="15"/>
      <c r="I296" s="15"/>
      <c r="J296" s="15"/>
      <c r="K296" s="15"/>
    </row>
    <row r="297" spans="2:11">
      <c r="B297" s="15"/>
      <c r="C297" s="15"/>
      <c r="D297" s="15"/>
      <c r="E297" s="15"/>
      <c r="F297" s="15"/>
      <c r="G297" s="15"/>
      <c r="H297" s="15"/>
      <c r="I297" s="15"/>
      <c r="J297" s="15"/>
      <c r="K297" s="15"/>
    </row>
    <row r="298" spans="2:11">
      <c r="B298" s="15"/>
      <c r="C298" s="15"/>
      <c r="D298" s="15"/>
      <c r="E298" s="15"/>
      <c r="F298" s="15"/>
      <c r="G298" s="15"/>
      <c r="H298" s="15"/>
      <c r="I298" s="15"/>
      <c r="J298" s="15"/>
      <c r="K298" s="15"/>
    </row>
    <row r="299" spans="2:11">
      <c r="B299" s="15"/>
      <c r="C299" s="15"/>
      <c r="D299" s="15"/>
      <c r="E299" s="15"/>
      <c r="F299" s="15"/>
      <c r="G299" s="15"/>
      <c r="H299" s="15"/>
      <c r="I299" s="15"/>
      <c r="J299" s="15"/>
      <c r="K299" s="15"/>
    </row>
    <row r="300" spans="2:11">
      <c r="B300" s="15"/>
      <c r="C300" s="15"/>
      <c r="D300" s="15"/>
      <c r="E300" s="15"/>
      <c r="F300" s="15"/>
      <c r="G300" s="15"/>
      <c r="H300" s="15"/>
      <c r="I300" s="15"/>
      <c r="J300" s="15"/>
      <c r="K300" s="15"/>
    </row>
    <row r="301" spans="2:11">
      <c r="B301" s="15"/>
      <c r="C301" s="15"/>
      <c r="D301" s="15"/>
      <c r="E301" s="15"/>
      <c r="F301" s="15"/>
      <c r="G301" s="15"/>
      <c r="H301" s="15"/>
      <c r="I301" s="15"/>
      <c r="J301" s="15"/>
      <c r="K301" s="15"/>
    </row>
    <row r="302" spans="2:11">
      <c r="B302" s="15"/>
      <c r="C302" s="15"/>
      <c r="D302" s="15"/>
      <c r="E302" s="15"/>
      <c r="F302" s="15"/>
      <c r="G302" s="15"/>
      <c r="H302" s="15"/>
      <c r="I302" s="15"/>
      <c r="J302" s="15"/>
      <c r="K302" s="15"/>
    </row>
    <row r="303" spans="2:11">
      <c r="B303" s="15"/>
      <c r="C303" s="15"/>
      <c r="D303" s="15"/>
      <c r="E303" s="15"/>
      <c r="F303" s="15"/>
      <c r="G303" s="15"/>
      <c r="H303" s="15"/>
      <c r="I303" s="15"/>
      <c r="J303" s="15"/>
      <c r="K303" s="15"/>
    </row>
    <row r="304" spans="2:11">
      <c r="B304" s="15"/>
      <c r="C304" s="15"/>
      <c r="D304" s="15"/>
      <c r="E304" s="15"/>
      <c r="F304" s="15"/>
      <c r="G304" s="15"/>
      <c r="H304" s="15"/>
      <c r="I304" s="15"/>
      <c r="J304" s="15"/>
      <c r="K304" s="15"/>
    </row>
    <row r="305" spans="2:11">
      <c r="B305" s="15"/>
      <c r="C305" s="15"/>
      <c r="D305" s="15"/>
      <c r="E305" s="15"/>
      <c r="F305" s="15"/>
      <c r="G305" s="15"/>
      <c r="H305" s="15"/>
      <c r="I305" s="15"/>
      <c r="J305" s="15"/>
      <c r="K305" s="15"/>
    </row>
    <row r="306" spans="2:11">
      <c r="B306" s="15"/>
      <c r="C306" s="15"/>
      <c r="D306" s="15"/>
      <c r="E306" s="15"/>
      <c r="F306" s="15"/>
      <c r="G306" s="15"/>
      <c r="H306" s="15"/>
      <c r="I306" s="15"/>
      <c r="J306" s="15"/>
      <c r="K306" s="15"/>
    </row>
    <row r="307" spans="2:11">
      <c r="B307" s="15"/>
      <c r="C307" s="15"/>
      <c r="D307" s="15"/>
      <c r="E307" s="15"/>
      <c r="F307" s="15"/>
      <c r="G307" s="15"/>
      <c r="H307" s="15"/>
      <c r="I307" s="15"/>
      <c r="J307" s="15"/>
      <c r="K307" s="15"/>
    </row>
    <row r="308" spans="2:11">
      <c r="B308" s="15"/>
      <c r="C308" s="15"/>
      <c r="D308" s="15"/>
      <c r="E308" s="15"/>
      <c r="F308" s="15"/>
      <c r="G308" s="15"/>
      <c r="H308" s="15"/>
      <c r="I308" s="15"/>
      <c r="J308" s="15"/>
      <c r="K308" s="15"/>
    </row>
    <row r="309" spans="2:11">
      <c r="B309" s="15"/>
      <c r="C309" s="15"/>
      <c r="D309" s="15"/>
      <c r="E309" s="15"/>
      <c r="F309" s="15"/>
      <c r="G309" s="15"/>
      <c r="H309" s="15"/>
      <c r="I309" s="15"/>
      <c r="J309" s="15"/>
      <c r="K309" s="15"/>
    </row>
    <row r="310" spans="2:11">
      <c r="B310" s="15"/>
      <c r="C310" s="15"/>
      <c r="D310" s="15"/>
      <c r="E310" s="15"/>
      <c r="F310" s="15"/>
      <c r="G310" s="15"/>
      <c r="H310" s="15"/>
      <c r="I310" s="15"/>
      <c r="J310" s="15"/>
      <c r="K310" s="15"/>
    </row>
    <row r="311" spans="2:11">
      <c r="B311" s="15"/>
      <c r="C311" s="15"/>
      <c r="D311" s="15"/>
      <c r="E311" s="15"/>
      <c r="F311" s="15"/>
      <c r="G311" s="15"/>
      <c r="H311" s="15"/>
      <c r="I311" s="15"/>
      <c r="J311" s="15"/>
      <c r="K311" s="15"/>
    </row>
    <row r="312" spans="2:11">
      <c r="B312" s="15"/>
      <c r="C312" s="15"/>
      <c r="D312" s="15"/>
      <c r="E312" s="15"/>
      <c r="F312" s="15"/>
      <c r="G312" s="15"/>
      <c r="H312" s="15"/>
      <c r="I312" s="15"/>
      <c r="J312" s="15"/>
      <c r="K312" s="15"/>
    </row>
    <row r="313" spans="2:11">
      <c r="B313" s="15"/>
      <c r="C313" s="15"/>
      <c r="D313" s="15"/>
      <c r="E313" s="15"/>
      <c r="F313" s="15"/>
      <c r="G313" s="15"/>
      <c r="H313" s="15"/>
      <c r="I313" s="15"/>
      <c r="J313" s="15"/>
      <c r="K313" s="15"/>
    </row>
    <row r="314" spans="2:11">
      <c r="B314" s="15"/>
      <c r="C314" s="15"/>
      <c r="D314" s="15"/>
      <c r="E314" s="15"/>
      <c r="F314" s="15"/>
      <c r="G314" s="15"/>
      <c r="H314" s="15"/>
      <c r="I314" s="15"/>
      <c r="J314" s="15"/>
      <c r="K314" s="15"/>
    </row>
    <row r="315" spans="2:11">
      <c r="B315" s="15"/>
      <c r="C315" s="15"/>
      <c r="D315" s="15"/>
      <c r="E315" s="15"/>
      <c r="F315" s="15"/>
      <c r="G315" s="15"/>
      <c r="H315" s="15"/>
      <c r="I315" s="15"/>
      <c r="J315" s="15"/>
      <c r="K315" s="15"/>
    </row>
    <row r="316" spans="2:11">
      <c r="B316" s="15"/>
      <c r="C316" s="15"/>
      <c r="D316" s="15"/>
      <c r="E316" s="15"/>
      <c r="F316" s="15"/>
      <c r="G316" s="15"/>
      <c r="H316" s="15"/>
      <c r="I316" s="15"/>
      <c r="J316" s="15"/>
      <c r="K316" s="15"/>
    </row>
    <row r="317" spans="2:11">
      <c r="B317" s="15"/>
      <c r="C317" s="15"/>
      <c r="D317" s="15"/>
      <c r="E317" s="15"/>
      <c r="F317" s="15"/>
      <c r="G317" s="15"/>
      <c r="H317" s="15"/>
      <c r="I317" s="15"/>
      <c r="J317" s="15"/>
      <c r="K317" s="15"/>
    </row>
    <row r="318" spans="2:11">
      <c r="B318" s="15"/>
      <c r="C318" s="15"/>
      <c r="D318" s="15"/>
      <c r="E318" s="15"/>
      <c r="F318" s="15"/>
      <c r="G318" s="15"/>
      <c r="H318" s="15"/>
      <c r="I318" s="15"/>
      <c r="J318" s="15"/>
      <c r="K318" s="15"/>
    </row>
    <row r="319" spans="2:11">
      <c r="B319" s="15"/>
      <c r="C319" s="15"/>
      <c r="D319" s="15"/>
      <c r="E319" s="15"/>
      <c r="F319" s="15"/>
      <c r="G319" s="15"/>
      <c r="H319" s="15"/>
      <c r="I319" s="15"/>
      <c r="J319" s="15"/>
      <c r="K319" s="15"/>
    </row>
    <row r="320" spans="2:11">
      <c r="B320" s="15"/>
      <c r="C320" s="15"/>
      <c r="D320" s="15"/>
      <c r="E320" s="15"/>
      <c r="F320" s="15"/>
      <c r="G320" s="15"/>
      <c r="H320" s="15"/>
      <c r="I320" s="15"/>
      <c r="J320" s="15"/>
      <c r="K320" s="15"/>
    </row>
    <row r="321" spans="2:11">
      <c r="B321" s="15"/>
      <c r="C321" s="15"/>
      <c r="D321" s="15"/>
      <c r="E321" s="15"/>
      <c r="F321" s="15"/>
      <c r="G321" s="15"/>
      <c r="H321" s="15"/>
      <c r="I321" s="15"/>
      <c r="J321" s="15"/>
      <c r="K321" s="15"/>
    </row>
    <row r="322" spans="2:11">
      <c r="B322" s="15"/>
      <c r="C322" s="15"/>
      <c r="D322" s="15"/>
      <c r="E322" s="15"/>
      <c r="F322" s="15"/>
      <c r="G322" s="15"/>
      <c r="H322" s="15"/>
      <c r="I322" s="15"/>
      <c r="J322" s="15"/>
      <c r="K322" s="15"/>
    </row>
    <row r="323" spans="2:11">
      <c r="B323" s="15"/>
      <c r="C323" s="15"/>
      <c r="D323" s="15"/>
      <c r="E323" s="15"/>
      <c r="F323" s="15"/>
      <c r="G323" s="15"/>
      <c r="H323" s="15"/>
      <c r="I323" s="15"/>
      <c r="J323" s="15"/>
      <c r="K323" s="15"/>
    </row>
    <row r="324" spans="2:11">
      <c r="B324" s="15"/>
      <c r="C324" s="15"/>
      <c r="D324" s="15"/>
      <c r="E324" s="15"/>
      <c r="F324" s="15"/>
      <c r="G324" s="15"/>
      <c r="H324" s="15"/>
      <c r="I324" s="15"/>
      <c r="J324" s="15"/>
      <c r="K324" s="15"/>
    </row>
    <row r="325" spans="2:11">
      <c r="B325" s="15"/>
      <c r="C325" s="15"/>
      <c r="D325" s="15"/>
      <c r="E325" s="15"/>
      <c r="F325" s="15"/>
      <c r="G325" s="15"/>
      <c r="H325" s="15"/>
      <c r="I325" s="15"/>
      <c r="J325" s="15"/>
      <c r="K325" s="15"/>
    </row>
    <row r="326" spans="2:11">
      <c r="B326" s="15"/>
      <c r="C326" s="15"/>
      <c r="D326" s="15"/>
      <c r="E326" s="15"/>
      <c r="F326" s="15"/>
      <c r="G326" s="15"/>
      <c r="H326" s="15"/>
      <c r="I326" s="15"/>
      <c r="J326" s="15"/>
      <c r="K326" s="15"/>
    </row>
    <row r="327" spans="2:11">
      <c r="B327" s="15"/>
      <c r="C327" s="15"/>
      <c r="D327" s="15"/>
      <c r="E327" s="15"/>
      <c r="F327" s="15"/>
      <c r="G327" s="15"/>
      <c r="H327" s="15"/>
      <c r="I327" s="15"/>
      <c r="J327" s="15"/>
      <c r="K327" s="15"/>
    </row>
    <row r="328" spans="2:11">
      <c r="B328" s="15"/>
      <c r="C328" s="15"/>
      <c r="D328" s="15"/>
      <c r="E328" s="15"/>
      <c r="F328" s="15"/>
      <c r="G328" s="15"/>
      <c r="H328" s="15"/>
      <c r="I328" s="15"/>
      <c r="J328" s="15"/>
      <c r="K328" s="15"/>
    </row>
    <row r="329" spans="2:11">
      <c r="B329" s="15"/>
      <c r="C329" s="15"/>
      <c r="D329" s="15"/>
      <c r="E329" s="15"/>
      <c r="F329" s="15"/>
      <c r="G329" s="15"/>
      <c r="H329" s="15"/>
      <c r="I329" s="15"/>
      <c r="J329" s="15"/>
      <c r="K329" s="15"/>
    </row>
    <row r="330" spans="2:11">
      <c r="B330" s="15"/>
      <c r="C330" s="15"/>
      <c r="D330" s="15"/>
      <c r="E330" s="15"/>
      <c r="F330" s="15"/>
      <c r="G330" s="15"/>
      <c r="H330" s="15"/>
      <c r="I330" s="15"/>
      <c r="J330" s="15"/>
      <c r="K330" s="15"/>
    </row>
    <row r="331" spans="2:11">
      <c r="B331" s="15"/>
      <c r="C331" s="15"/>
      <c r="D331" s="15"/>
      <c r="E331" s="15"/>
      <c r="F331" s="15"/>
      <c r="G331" s="15"/>
      <c r="H331" s="15"/>
      <c r="I331" s="15"/>
      <c r="J331" s="15"/>
      <c r="K331" s="15"/>
    </row>
    <row r="332" spans="2:11">
      <c r="B332" s="15"/>
      <c r="C332" s="15"/>
      <c r="D332" s="15"/>
      <c r="E332" s="15"/>
      <c r="F332" s="15"/>
      <c r="G332" s="15"/>
      <c r="H332" s="15"/>
      <c r="I332" s="15"/>
      <c r="J332" s="15"/>
      <c r="K332" s="15"/>
    </row>
    <row r="333" spans="2:11">
      <c r="B333" s="15"/>
      <c r="C333" s="15"/>
      <c r="D333" s="15"/>
      <c r="E333" s="15"/>
      <c r="F333" s="15"/>
      <c r="G333" s="15"/>
      <c r="H333" s="15"/>
      <c r="I333" s="15"/>
      <c r="J333" s="15"/>
      <c r="K333" s="15"/>
    </row>
    <row r="334" spans="2:11">
      <c r="B334" s="15"/>
      <c r="C334" s="15"/>
      <c r="D334" s="15"/>
      <c r="E334" s="15"/>
      <c r="F334" s="15"/>
      <c r="G334" s="15"/>
      <c r="H334" s="15"/>
      <c r="I334" s="15"/>
      <c r="J334" s="15"/>
      <c r="K334" s="15"/>
    </row>
    <row r="335" spans="2:11">
      <c r="B335" s="15"/>
      <c r="C335" s="15"/>
      <c r="D335" s="15"/>
      <c r="E335" s="15"/>
      <c r="F335" s="15"/>
      <c r="G335" s="15"/>
      <c r="H335" s="15"/>
      <c r="I335" s="15"/>
      <c r="J335" s="15"/>
      <c r="K335" s="15"/>
    </row>
    <row r="336" spans="2:11">
      <c r="B336" s="15"/>
      <c r="C336" s="15"/>
      <c r="D336" s="15"/>
      <c r="E336" s="15"/>
      <c r="F336" s="15"/>
      <c r="G336" s="15"/>
      <c r="H336" s="15"/>
      <c r="I336" s="15"/>
      <c r="J336" s="15"/>
      <c r="K336" s="15"/>
    </row>
    <row r="337" spans="2:11">
      <c r="B337" s="15"/>
      <c r="C337" s="15"/>
      <c r="D337" s="15"/>
      <c r="E337" s="15"/>
      <c r="F337" s="15"/>
      <c r="G337" s="15"/>
      <c r="H337" s="15"/>
      <c r="I337" s="15"/>
      <c r="J337" s="15"/>
      <c r="K337" s="15"/>
    </row>
    <row r="338" spans="2:11">
      <c r="B338" s="15"/>
      <c r="C338" s="15"/>
      <c r="D338" s="15"/>
      <c r="E338" s="15"/>
      <c r="F338" s="15"/>
      <c r="G338" s="15"/>
      <c r="H338" s="15"/>
      <c r="I338" s="15"/>
      <c r="J338" s="15"/>
      <c r="K338" s="15"/>
    </row>
    <row r="339" spans="2:11">
      <c r="B339" s="15"/>
      <c r="C339" s="15"/>
      <c r="D339" s="15"/>
      <c r="E339" s="15"/>
      <c r="F339" s="15"/>
      <c r="G339" s="15"/>
      <c r="H339" s="15"/>
      <c r="I339" s="15"/>
      <c r="J339" s="15"/>
      <c r="K339" s="15"/>
    </row>
    <row r="340" spans="2:11">
      <c r="B340" s="15"/>
      <c r="C340" s="15"/>
      <c r="D340" s="15"/>
      <c r="E340" s="15"/>
      <c r="F340" s="15"/>
      <c r="G340" s="15"/>
      <c r="H340" s="15"/>
      <c r="I340" s="15"/>
      <c r="J340" s="15"/>
      <c r="K340" s="15"/>
    </row>
    <row r="341" spans="2:11">
      <c r="B341" s="15"/>
      <c r="C341" s="15"/>
      <c r="D341" s="15"/>
      <c r="E341" s="15"/>
      <c r="F341" s="15"/>
      <c r="G341" s="15"/>
      <c r="H341" s="15"/>
      <c r="I341" s="15"/>
      <c r="J341" s="15"/>
      <c r="K341" s="15"/>
    </row>
    <row r="342" spans="2:11">
      <c r="B342" s="15"/>
      <c r="C342" s="15"/>
      <c r="D342" s="15"/>
      <c r="E342" s="15"/>
      <c r="F342" s="15"/>
      <c r="G342" s="15"/>
      <c r="H342" s="15"/>
      <c r="I342" s="15"/>
      <c r="J342" s="15"/>
      <c r="K342" s="15"/>
    </row>
    <row r="343" spans="2:11">
      <c r="B343" s="15"/>
      <c r="C343" s="15"/>
      <c r="D343" s="15"/>
      <c r="E343" s="15"/>
      <c r="F343" s="15"/>
      <c r="G343" s="15"/>
      <c r="H343" s="15"/>
      <c r="I343" s="15"/>
      <c r="J343" s="15"/>
      <c r="K343" s="15"/>
    </row>
    <row r="344" spans="2:11">
      <c r="B344" s="15"/>
      <c r="C344" s="15"/>
      <c r="D344" s="15"/>
      <c r="E344" s="15"/>
      <c r="F344" s="15"/>
      <c r="G344" s="15"/>
      <c r="H344" s="15"/>
      <c r="I344" s="15"/>
      <c r="J344" s="15"/>
      <c r="K344" s="15"/>
    </row>
    <row r="345" spans="2:11">
      <c r="B345" s="15"/>
      <c r="C345" s="15"/>
      <c r="D345" s="15"/>
      <c r="E345" s="15"/>
      <c r="F345" s="15"/>
      <c r="G345" s="15"/>
      <c r="H345" s="15"/>
      <c r="I345" s="15"/>
      <c r="J345" s="15"/>
      <c r="K345" s="15"/>
    </row>
    <row r="346" spans="2:11">
      <c r="B346" s="15"/>
      <c r="C346" s="15"/>
      <c r="D346" s="15"/>
      <c r="E346" s="15"/>
      <c r="F346" s="15"/>
      <c r="G346" s="15"/>
      <c r="H346" s="15"/>
      <c r="I346" s="15"/>
      <c r="J346" s="15"/>
      <c r="K346" s="15"/>
    </row>
    <row r="347" spans="2:11">
      <c r="B347" s="15"/>
      <c r="C347" s="15"/>
      <c r="D347" s="15"/>
      <c r="E347" s="15"/>
      <c r="F347" s="15"/>
      <c r="G347" s="15"/>
      <c r="H347" s="15"/>
      <c r="I347" s="15"/>
      <c r="J347" s="15"/>
      <c r="K347" s="15"/>
    </row>
    <row r="348" spans="2:11">
      <c r="B348" s="15"/>
      <c r="C348" s="15"/>
      <c r="D348" s="15"/>
      <c r="E348" s="15"/>
      <c r="F348" s="15"/>
      <c r="G348" s="15"/>
      <c r="H348" s="15"/>
      <c r="I348" s="15"/>
      <c r="J348" s="15"/>
      <c r="K348" s="15"/>
    </row>
    <row r="349" spans="2:11">
      <c r="B349" s="15"/>
      <c r="C349" s="15"/>
      <c r="D349" s="15"/>
      <c r="E349" s="15"/>
      <c r="F349" s="15"/>
      <c r="G349" s="15"/>
      <c r="H349" s="15"/>
      <c r="I349" s="15"/>
      <c r="J349" s="15"/>
      <c r="K349" s="15"/>
    </row>
    <row r="350" spans="2:11">
      <c r="B350" s="15"/>
      <c r="C350" s="15"/>
      <c r="D350" s="15"/>
      <c r="E350" s="15"/>
      <c r="F350" s="15"/>
      <c r="G350" s="15"/>
      <c r="H350" s="15"/>
      <c r="I350" s="15"/>
      <c r="J350" s="15"/>
      <c r="K350" s="15"/>
    </row>
    <row r="351" spans="2:11">
      <c r="B351" s="15"/>
      <c r="C351" s="15"/>
      <c r="D351" s="15"/>
      <c r="E351" s="15"/>
      <c r="F351" s="15"/>
      <c r="G351" s="15"/>
      <c r="H351" s="15"/>
      <c r="I351" s="15"/>
      <c r="J351" s="15"/>
      <c r="K351" s="15"/>
    </row>
    <row r="352" spans="2:11">
      <c r="B352" s="15"/>
      <c r="C352" s="15"/>
      <c r="D352" s="15"/>
      <c r="E352" s="15"/>
      <c r="F352" s="15"/>
      <c r="G352" s="15"/>
      <c r="H352" s="15"/>
      <c r="I352" s="15"/>
      <c r="J352" s="15"/>
      <c r="K352" s="15"/>
    </row>
    <row r="353" spans="2:11">
      <c r="B353" s="15"/>
      <c r="C353" s="15"/>
      <c r="D353" s="15"/>
      <c r="E353" s="15"/>
      <c r="F353" s="15"/>
      <c r="G353" s="15"/>
      <c r="H353" s="15"/>
      <c r="I353" s="15"/>
      <c r="J353" s="15"/>
      <c r="K353" s="15"/>
    </row>
    <row r="354" spans="2:11">
      <c r="B354" s="15"/>
      <c r="C354" s="15"/>
      <c r="D354" s="15"/>
      <c r="E354" s="15"/>
      <c r="F354" s="15"/>
      <c r="G354" s="15"/>
      <c r="H354" s="15"/>
      <c r="I354" s="15"/>
      <c r="J354" s="15"/>
      <c r="K354" s="15"/>
    </row>
    <row r="355" spans="2:11">
      <c r="B355" s="15"/>
      <c r="C355" s="15"/>
      <c r="D355" s="15"/>
      <c r="E355" s="15"/>
      <c r="F355" s="15"/>
      <c r="G355" s="15"/>
      <c r="H355" s="15"/>
      <c r="I355" s="15"/>
      <c r="J355" s="15"/>
      <c r="K355" s="15"/>
    </row>
    <row r="356" spans="2:11">
      <c r="B356" s="15"/>
      <c r="C356" s="15"/>
      <c r="D356" s="15"/>
      <c r="E356" s="15"/>
      <c r="F356" s="15"/>
      <c r="G356" s="15"/>
      <c r="H356" s="15"/>
      <c r="I356" s="15"/>
      <c r="J356" s="15"/>
      <c r="K356" s="15"/>
    </row>
    <row r="357" spans="2:11">
      <c r="B357" s="15"/>
      <c r="C357" s="15"/>
      <c r="D357" s="15"/>
      <c r="E357" s="15"/>
      <c r="F357" s="15"/>
      <c r="G357" s="15"/>
      <c r="H357" s="15"/>
      <c r="I357" s="15"/>
      <c r="J357" s="15"/>
      <c r="K357" s="15"/>
    </row>
    <row r="358" spans="2:11">
      <c r="B358" s="15"/>
      <c r="C358" s="15"/>
      <c r="D358" s="15"/>
      <c r="E358" s="15"/>
      <c r="F358" s="15"/>
      <c r="G358" s="15"/>
      <c r="H358" s="15"/>
      <c r="I358" s="15"/>
      <c r="J358" s="15"/>
      <c r="K358" s="15"/>
    </row>
    <row r="359" spans="2:11">
      <c r="B359" s="15"/>
      <c r="C359" s="15"/>
      <c r="D359" s="15"/>
      <c r="E359" s="15"/>
      <c r="F359" s="15"/>
      <c r="G359" s="15"/>
      <c r="H359" s="15"/>
      <c r="I359" s="15"/>
      <c r="J359" s="15"/>
      <c r="K359" s="15"/>
    </row>
    <row r="360" spans="2:11">
      <c r="B360" s="15"/>
      <c r="C360" s="15"/>
      <c r="D360" s="15"/>
      <c r="E360" s="15"/>
      <c r="F360" s="15"/>
      <c r="G360" s="15"/>
      <c r="H360" s="15"/>
      <c r="I360" s="15"/>
      <c r="J360" s="15"/>
      <c r="K360" s="15"/>
    </row>
    <row r="361" spans="2:11">
      <c r="B361" s="15"/>
      <c r="C361" s="15"/>
      <c r="D361" s="15"/>
      <c r="E361" s="15"/>
      <c r="F361" s="15"/>
      <c r="G361" s="15"/>
      <c r="H361" s="15"/>
      <c r="I361" s="15"/>
      <c r="J361" s="15"/>
      <c r="K361" s="15"/>
    </row>
    <row r="362" spans="2:11">
      <c r="B362" s="15"/>
      <c r="C362" s="15"/>
      <c r="D362" s="15"/>
      <c r="E362" s="15"/>
      <c r="F362" s="15"/>
      <c r="G362" s="15"/>
      <c r="H362" s="15"/>
      <c r="I362" s="15"/>
      <c r="J362" s="15"/>
      <c r="K362" s="15"/>
    </row>
    <row r="363" spans="2:11">
      <c r="B363" s="15"/>
      <c r="C363" s="15"/>
      <c r="D363" s="15"/>
      <c r="E363" s="15"/>
      <c r="F363" s="15"/>
      <c r="G363" s="15"/>
      <c r="H363" s="15"/>
      <c r="I363" s="15"/>
      <c r="J363" s="15"/>
      <c r="K363" s="15"/>
    </row>
    <row r="364" spans="2:11">
      <c r="B364" s="15"/>
      <c r="C364" s="15"/>
      <c r="D364" s="15"/>
      <c r="E364" s="15"/>
      <c r="F364" s="15"/>
      <c r="G364" s="15"/>
      <c r="H364" s="15"/>
      <c r="I364" s="15"/>
      <c r="J364" s="15"/>
      <c r="K364" s="15"/>
    </row>
    <row r="365" spans="2:11">
      <c r="B365" s="15"/>
      <c r="C365" s="15"/>
      <c r="D365" s="15"/>
      <c r="E365" s="15"/>
      <c r="F365" s="15"/>
      <c r="G365" s="15"/>
      <c r="H365" s="15"/>
      <c r="I365" s="15"/>
      <c r="J365" s="15"/>
      <c r="K365" s="15"/>
    </row>
    <row r="366" spans="2:11">
      <c r="B366" s="15"/>
      <c r="C366" s="15"/>
      <c r="D366" s="15"/>
      <c r="E366" s="15"/>
      <c r="F366" s="15"/>
      <c r="G366" s="15"/>
      <c r="H366" s="15"/>
      <c r="I366" s="15"/>
      <c r="J366" s="15"/>
      <c r="K366" s="15"/>
    </row>
    <row r="367" spans="2:11">
      <c r="B367" s="15"/>
      <c r="C367" s="15"/>
      <c r="D367" s="15"/>
      <c r="E367" s="15"/>
      <c r="F367" s="15"/>
      <c r="G367" s="15"/>
      <c r="H367" s="15"/>
      <c r="I367" s="15"/>
      <c r="J367" s="15"/>
      <c r="K367" s="15"/>
    </row>
    <row r="368" spans="2:11">
      <c r="B368" s="15"/>
      <c r="C368" s="15"/>
      <c r="D368" s="15"/>
      <c r="E368" s="15"/>
      <c r="F368" s="15"/>
      <c r="G368" s="15"/>
      <c r="H368" s="15"/>
      <c r="I368" s="15"/>
      <c r="J368" s="15"/>
      <c r="K368" s="15"/>
    </row>
    <row r="369" spans="2:11">
      <c r="B369" s="15"/>
      <c r="C369" s="15"/>
      <c r="D369" s="15"/>
      <c r="E369" s="15"/>
      <c r="F369" s="15"/>
      <c r="G369" s="15"/>
      <c r="H369" s="15"/>
      <c r="I369" s="15"/>
      <c r="J369" s="15"/>
      <c r="K369" s="15"/>
    </row>
    <row r="370" spans="2:11">
      <c r="B370" s="15"/>
      <c r="C370" s="15"/>
      <c r="D370" s="15"/>
      <c r="E370" s="15"/>
      <c r="F370" s="15"/>
      <c r="G370" s="15"/>
      <c r="H370" s="15"/>
      <c r="I370" s="15"/>
      <c r="J370" s="15"/>
      <c r="K370" s="15"/>
    </row>
    <row r="371" spans="2:11">
      <c r="B371" s="15"/>
      <c r="C371" s="15"/>
      <c r="D371" s="15"/>
      <c r="E371" s="15"/>
      <c r="F371" s="15"/>
      <c r="G371" s="15"/>
      <c r="H371" s="15"/>
      <c r="I371" s="15"/>
      <c r="J371" s="15"/>
      <c r="K371" s="15"/>
    </row>
    <row r="372" spans="2:11">
      <c r="B372" s="15"/>
      <c r="C372" s="15"/>
      <c r="D372" s="15"/>
      <c r="E372" s="15"/>
      <c r="F372" s="15"/>
      <c r="G372" s="15"/>
      <c r="H372" s="15"/>
      <c r="I372" s="15"/>
      <c r="J372" s="15"/>
      <c r="K372" s="15"/>
    </row>
    <row r="373" spans="2:11">
      <c r="B373" s="15"/>
      <c r="C373" s="15"/>
      <c r="D373" s="15"/>
      <c r="E373" s="15"/>
      <c r="F373" s="15"/>
      <c r="G373" s="15"/>
      <c r="H373" s="15"/>
      <c r="I373" s="15"/>
      <c r="J373" s="15"/>
      <c r="K373" s="15"/>
    </row>
    <row r="374" spans="2:11">
      <c r="B374" s="15"/>
      <c r="C374" s="15"/>
      <c r="D374" s="15"/>
      <c r="E374" s="15"/>
      <c r="F374" s="15"/>
      <c r="G374" s="15"/>
      <c r="H374" s="15"/>
      <c r="I374" s="15"/>
      <c r="J374" s="15"/>
      <c r="K374" s="15"/>
    </row>
    <row r="375" spans="2:11">
      <c r="B375" s="15"/>
      <c r="C375" s="15"/>
      <c r="D375" s="15"/>
      <c r="E375" s="15"/>
      <c r="F375" s="15"/>
      <c r="G375" s="15"/>
      <c r="H375" s="15"/>
      <c r="I375" s="15"/>
      <c r="J375" s="15"/>
      <c r="K375" s="15"/>
    </row>
    <row r="376" spans="2:11">
      <c r="B376" s="15"/>
      <c r="C376" s="15"/>
      <c r="D376" s="15"/>
      <c r="E376" s="15"/>
      <c r="F376" s="15"/>
      <c r="G376" s="15"/>
      <c r="H376" s="15"/>
      <c r="I376" s="15"/>
      <c r="J376" s="15"/>
      <c r="K376" s="15"/>
    </row>
    <row r="377" spans="2:11">
      <c r="B377" s="15"/>
      <c r="C377" s="15"/>
      <c r="D377" s="15"/>
      <c r="E377" s="15"/>
      <c r="F377" s="15"/>
      <c r="G377" s="15"/>
      <c r="H377" s="15"/>
      <c r="I377" s="15"/>
      <c r="J377" s="15"/>
      <c r="K377" s="15"/>
    </row>
    <row r="378" spans="2:11">
      <c r="B378" s="15"/>
      <c r="C378" s="15"/>
      <c r="D378" s="15"/>
      <c r="E378" s="15"/>
      <c r="F378" s="15"/>
      <c r="G378" s="15"/>
      <c r="H378" s="15"/>
      <c r="I378" s="15"/>
      <c r="J378" s="15"/>
      <c r="K378" s="15"/>
    </row>
    <row r="379" spans="2:11">
      <c r="B379" s="15"/>
      <c r="C379" s="15"/>
      <c r="D379" s="15"/>
      <c r="E379" s="15"/>
      <c r="F379" s="15"/>
      <c r="G379" s="15"/>
      <c r="H379" s="15"/>
      <c r="I379" s="15"/>
      <c r="J379" s="15"/>
      <c r="K379" s="15"/>
    </row>
    <row r="380" spans="2:11">
      <c r="B380" s="15"/>
      <c r="C380" s="15"/>
      <c r="D380" s="15"/>
      <c r="E380" s="15"/>
      <c r="F380" s="15"/>
      <c r="G380" s="15"/>
      <c r="H380" s="15"/>
      <c r="I380" s="15"/>
      <c r="J380" s="15"/>
      <c r="K380" s="15"/>
    </row>
    <row r="381" spans="2:11">
      <c r="B381" s="15"/>
      <c r="C381" s="15"/>
      <c r="D381" s="15"/>
      <c r="E381" s="15"/>
      <c r="F381" s="15"/>
      <c r="G381" s="15"/>
      <c r="H381" s="15"/>
      <c r="I381" s="15"/>
      <c r="J381" s="15"/>
      <c r="K381" s="15"/>
    </row>
    <row r="382" spans="2:11">
      <c r="B382" s="15"/>
      <c r="C382" s="15"/>
      <c r="D382" s="15"/>
      <c r="E382" s="15"/>
      <c r="F382" s="15"/>
      <c r="G382" s="15"/>
      <c r="H382" s="15"/>
      <c r="I382" s="15"/>
      <c r="J382" s="15"/>
      <c r="K382" s="15"/>
    </row>
    <row r="383" spans="2:11">
      <c r="B383" s="15"/>
      <c r="C383" s="15"/>
      <c r="D383" s="15"/>
      <c r="E383" s="15"/>
      <c r="F383" s="15"/>
      <c r="G383" s="15"/>
      <c r="H383" s="15"/>
      <c r="I383" s="15"/>
      <c r="J383" s="15"/>
      <c r="K383" s="15"/>
    </row>
    <row r="384" spans="2:11">
      <c r="B384" s="15"/>
      <c r="C384" s="15"/>
      <c r="D384" s="15"/>
      <c r="E384" s="15"/>
      <c r="F384" s="15"/>
      <c r="G384" s="15"/>
      <c r="H384" s="15"/>
      <c r="I384" s="15"/>
      <c r="J384" s="15"/>
      <c r="K384" s="15"/>
    </row>
    <row r="385" spans="2:11">
      <c r="B385" s="15"/>
      <c r="C385" s="15"/>
      <c r="D385" s="15"/>
      <c r="E385" s="15"/>
      <c r="F385" s="15"/>
      <c r="G385" s="15"/>
      <c r="H385" s="15"/>
      <c r="I385" s="15"/>
      <c r="J385" s="15"/>
      <c r="K385" s="15"/>
    </row>
    <row r="386" spans="2:11">
      <c r="B386" s="15"/>
      <c r="C386" s="15"/>
      <c r="D386" s="15"/>
      <c r="E386" s="15"/>
      <c r="F386" s="15"/>
      <c r="G386" s="15"/>
      <c r="H386" s="15"/>
      <c r="I386" s="15"/>
      <c r="J386" s="15"/>
      <c r="K386" s="15"/>
    </row>
    <row r="387" spans="2:11">
      <c r="B387" s="15"/>
      <c r="C387" s="15"/>
      <c r="D387" s="15"/>
      <c r="E387" s="15"/>
      <c r="F387" s="15"/>
      <c r="G387" s="15"/>
      <c r="H387" s="15"/>
      <c r="I387" s="15"/>
      <c r="J387" s="15"/>
      <c r="K387" s="15"/>
    </row>
    <row r="388" spans="2:11">
      <c r="B388" s="15"/>
      <c r="C388" s="15"/>
      <c r="D388" s="15"/>
      <c r="E388" s="15"/>
      <c r="F388" s="15"/>
      <c r="G388" s="15"/>
      <c r="H388" s="15"/>
      <c r="I388" s="15"/>
      <c r="J388" s="15"/>
      <c r="K388" s="15"/>
    </row>
    <row r="389" spans="2:11">
      <c r="B389" s="15"/>
      <c r="C389" s="15"/>
      <c r="D389" s="15"/>
      <c r="E389" s="15"/>
      <c r="F389" s="15"/>
      <c r="G389" s="15"/>
      <c r="H389" s="15"/>
      <c r="I389" s="15"/>
      <c r="J389" s="15"/>
      <c r="K389" s="15"/>
    </row>
    <row r="390" spans="2:11">
      <c r="B390" s="15"/>
      <c r="C390" s="15"/>
      <c r="D390" s="15"/>
      <c r="E390" s="15"/>
      <c r="F390" s="15"/>
      <c r="G390" s="15"/>
      <c r="H390" s="15"/>
      <c r="I390" s="15"/>
      <c r="J390" s="15"/>
      <c r="K390" s="15"/>
    </row>
    <row r="391" spans="2:11">
      <c r="B391" s="15"/>
      <c r="C391" s="15"/>
      <c r="D391" s="15"/>
      <c r="E391" s="15"/>
      <c r="F391" s="15"/>
      <c r="G391" s="15"/>
      <c r="H391" s="15"/>
      <c r="I391" s="15"/>
      <c r="J391" s="15"/>
      <c r="K391" s="15"/>
    </row>
    <row r="392" spans="2:11">
      <c r="B392" s="15"/>
      <c r="C392" s="15"/>
      <c r="D392" s="15"/>
      <c r="E392" s="15"/>
      <c r="F392" s="15"/>
      <c r="G392" s="15"/>
      <c r="H392" s="15"/>
      <c r="I392" s="15"/>
      <c r="J392" s="15"/>
      <c r="K392" s="15"/>
    </row>
    <row r="393" spans="2:11">
      <c r="B393" s="15"/>
      <c r="C393" s="15"/>
      <c r="D393" s="15"/>
      <c r="E393" s="15"/>
      <c r="F393" s="15"/>
      <c r="G393" s="15"/>
      <c r="H393" s="15"/>
      <c r="I393" s="15"/>
      <c r="J393" s="15"/>
      <c r="K393" s="15"/>
    </row>
    <row r="394" spans="2:11">
      <c r="B394" s="15"/>
      <c r="C394" s="15"/>
      <c r="D394" s="15"/>
      <c r="E394" s="15"/>
      <c r="F394" s="15"/>
      <c r="G394" s="15"/>
      <c r="H394" s="15"/>
      <c r="I394" s="15"/>
      <c r="J394" s="15"/>
      <c r="K394" s="15"/>
    </row>
    <row r="395" spans="2:11">
      <c r="B395" s="15"/>
      <c r="C395" s="15"/>
      <c r="D395" s="15"/>
      <c r="E395" s="15"/>
      <c r="F395" s="15"/>
      <c r="G395" s="15"/>
      <c r="H395" s="15"/>
      <c r="I395" s="15"/>
      <c r="J395" s="15"/>
      <c r="K395" s="15"/>
    </row>
    <row r="396" spans="2:11">
      <c r="B396" s="15"/>
      <c r="C396" s="15"/>
      <c r="D396" s="15"/>
      <c r="E396" s="15"/>
      <c r="F396" s="15"/>
      <c r="G396" s="15"/>
      <c r="H396" s="15"/>
      <c r="I396" s="15"/>
      <c r="J396" s="15"/>
      <c r="K396" s="15"/>
    </row>
    <row r="397" spans="2:11">
      <c r="B397" s="15"/>
      <c r="C397" s="15"/>
      <c r="D397" s="15"/>
      <c r="E397" s="15"/>
      <c r="F397" s="15"/>
      <c r="G397" s="15"/>
      <c r="H397" s="15"/>
      <c r="I397" s="15"/>
      <c r="J397" s="15"/>
      <c r="K397" s="15"/>
    </row>
    <row r="398" spans="2:11">
      <c r="B398" s="15"/>
      <c r="C398" s="15"/>
      <c r="D398" s="15"/>
      <c r="E398" s="15"/>
      <c r="F398" s="15"/>
      <c r="G398" s="15"/>
      <c r="H398" s="15"/>
      <c r="I398" s="15"/>
      <c r="J398" s="15"/>
      <c r="K398" s="15"/>
    </row>
    <row r="399" spans="2:11">
      <c r="B399" s="15"/>
      <c r="C399" s="15"/>
      <c r="D399" s="15"/>
      <c r="E399" s="15"/>
      <c r="F399" s="15"/>
      <c r="G399" s="15"/>
      <c r="H399" s="15"/>
      <c r="I399" s="15"/>
      <c r="J399" s="15"/>
      <c r="K399" s="15"/>
    </row>
    <row r="400" spans="2:11">
      <c r="B400" s="15"/>
      <c r="C400" s="15"/>
      <c r="D400" s="15"/>
      <c r="E400" s="15"/>
      <c r="F400" s="15"/>
      <c r="G400" s="15"/>
      <c r="H400" s="15"/>
      <c r="I400" s="15"/>
      <c r="J400" s="15"/>
      <c r="K400" s="15"/>
    </row>
    <row r="401" spans="2:11">
      <c r="B401" s="15"/>
      <c r="C401" s="15"/>
      <c r="D401" s="15"/>
      <c r="E401" s="15"/>
      <c r="F401" s="15"/>
      <c r="G401" s="15"/>
      <c r="H401" s="15"/>
      <c r="I401" s="15"/>
      <c r="J401" s="15"/>
      <c r="K401" s="15"/>
    </row>
    <row r="402" spans="2:11">
      <c r="B402" s="15"/>
      <c r="C402" s="15"/>
      <c r="D402" s="15"/>
      <c r="E402" s="15"/>
      <c r="F402" s="15"/>
      <c r="G402" s="15"/>
      <c r="H402" s="15"/>
      <c r="I402" s="15"/>
      <c r="J402" s="15"/>
      <c r="K402" s="15"/>
    </row>
    <row r="403" spans="2:11">
      <c r="B403" s="15"/>
      <c r="C403" s="15"/>
      <c r="D403" s="15"/>
      <c r="E403" s="15"/>
      <c r="F403" s="15"/>
      <c r="G403" s="15"/>
      <c r="H403" s="15"/>
      <c r="I403" s="15"/>
      <c r="J403" s="15"/>
      <c r="K403" s="15"/>
    </row>
    <row r="404" spans="2:11">
      <c r="B404" s="15"/>
      <c r="C404" s="15"/>
      <c r="D404" s="15"/>
      <c r="E404" s="15"/>
      <c r="F404" s="15"/>
      <c r="G404" s="15"/>
      <c r="H404" s="15"/>
      <c r="I404" s="15"/>
      <c r="J404" s="15"/>
      <c r="K404" s="15"/>
    </row>
    <row r="405" spans="2:11">
      <c r="B405" s="15"/>
      <c r="C405" s="15"/>
      <c r="D405" s="15"/>
      <c r="E405" s="15"/>
      <c r="F405" s="15"/>
      <c r="G405" s="15"/>
      <c r="H405" s="15"/>
      <c r="I405" s="15"/>
      <c r="J405" s="15"/>
      <c r="K405" s="15"/>
    </row>
    <row r="406" spans="2:11">
      <c r="B406" s="15"/>
      <c r="C406" s="15"/>
      <c r="D406" s="15"/>
      <c r="E406" s="15"/>
      <c r="F406" s="15"/>
      <c r="G406" s="15"/>
      <c r="H406" s="15"/>
      <c r="I406" s="15"/>
      <c r="J406" s="15"/>
      <c r="K406" s="15"/>
    </row>
    <row r="407" spans="2:11">
      <c r="B407" s="15"/>
      <c r="C407" s="15"/>
      <c r="D407" s="15"/>
      <c r="E407" s="15"/>
      <c r="F407" s="15"/>
      <c r="G407" s="15"/>
      <c r="H407" s="15"/>
      <c r="I407" s="15"/>
      <c r="J407" s="15"/>
      <c r="K407" s="15"/>
    </row>
    <row r="408" spans="2:11">
      <c r="B408" s="15"/>
      <c r="C408" s="15"/>
      <c r="D408" s="15"/>
      <c r="E408" s="15"/>
      <c r="F408" s="15"/>
      <c r="G408" s="15"/>
      <c r="H408" s="15"/>
      <c r="I408" s="15"/>
      <c r="J408" s="15"/>
      <c r="K408" s="15"/>
    </row>
    <row r="409" spans="2:11">
      <c r="B409" s="15"/>
      <c r="C409" s="15"/>
      <c r="D409" s="15"/>
      <c r="E409" s="15"/>
      <c r="F409" s="15"/>
      <c r="G409" s="15"/>
      <c r="H409" s="15"/>
      <c r="I409" s="15"/>
      <c r="J409" s="15"/>
      <c r="K409" s="15"/>
    </row>
    <row r="410" spans="2:11">
      <c r="B410" s="15"/>
      <c r="C410" s="15"/>
      <c r="D410" s="15"/>
      <c r="E410" s="15"/>
      <c r="F410" s="15"/>
      <c r="G410" s="15"/>
      <c r="H410" s="15"/>
      <c r="I410" s="15"/>
      <c r="J410" s="15"/>
      <c r="K410" s="15"/>
    </row>
    <row r="411" spans="2:11">
      <c r="B411" s="15"/>
      <c r="C411" s="15"/>
      <c r="D411" s="15"/>
      <c r="E411" s="15"/>
      <c r="F411" s="15"/>
      <c r="G411" s="15"/>
      <c r="H411" s="15"/>
      <c r="I411" s="15"/>
      <c r="J411" s="15"/>
      <c r="K411" s="15"/>
    </row>
    <row r="412" spans="2:11">
      <c r="B412" s="15"/>
      <c r="C412" s="15"/>
      <c r="D412" s="15"/>
      <c r="E412" s="15"/>
      <c r="F412" s="15"/>
      <c r="G412" s="15"/>
      <c r="H412" s="15"/>
      <c r="I412" s="15"/>
      <c r="J412" s="15"/>
      <c r="K412" s="15"/>
    </row>
    <row r="413" spans="2:11">
      <c r="B413" s="15"/>
      <c r="C413" s="15"/>
      <c r="D413" s="15"/>
      <c r="E413" s="15"/>
      <c r="F413" s="15"/>
      <c r="G413" s="15"/>
      <c r="H413" s="15"/>
      <c r="I413" s="15"/>
      <c r="J413" s="15"/>
      <c r="K413" s="15"/>
    </row>
    <row r="414" spans="2:11">
      <c r="B414" s="15"/>
      <c r="C414" s="15"/>
      <c r="D414" s="15"/>
      <c r="E414" s="15"/>
      <c r="F414" s="15"/>
      <c r="G414" s="15"/>
      <c r="H414" s="15"/>
      <c r="I414" s="15"/>
      <c r="J414" s="15"/>
      <c r="K414" s="15"/>
    </row>
    <row r="415" spans="2:11">
      <c r="B415" s="15"/>
      <c r="C415" s="15"/>
      <c r="D415" s="15"/>
      <c r="E415" s="15"/>
      <c r="F415" s="15"/>
      <c r="G415" s="15"/>
      <c r="H415" s="15"/>
      <c r="I415" s="15"/>
      <c r="J415" s="15"/>
      <c r="K415" s="15"/>
    </row>
    <row r="416" spans="2:11">
      <c r="B416" s="15"/>
      <c r="C416" s="15"/>
      <c r="D416" s="15"/>
      <c r="E416" s="15"/>
      <c r="F416" s="15"/>
      <c r="G416" s="15"/>
      <c r="H416" s="15"/>
      <c r="I416" s="15"/>
      <c r="J416" s="15"/>
      <c r="K416" s="15"/>
    </row>
    <row r="417" spans="2:11">
      <c r="B417" s="15"/>
      <c r="C417" s="15"/>
      <c r="D417" s="15"/>
      <c r="E417" s="15"/>
      <c r="F417" s="15"/>
      <c r="G417" s="15"/>
      <c r="H417" s="15"/>
      <c r="I417" s="15"/>
      <c r="J417" s="15"/>
      <c r="K417" s="15"/>
    </row>
    <row r="418" spans="2:11">
      <c r="B418" s="15"/>
      <c r="C418" s="15"/>
      <c r="D418" s="15"/>
      <c r="E418" s="15"/>
      <c r="F418" s="15"/>
      <c r="G418" s="15"/>
      <c r="H418" s="15"/>
      <c r="I418" s="15"/>
      <c r="J418" s="15"/>
      <c r="K418" s="15"/>
    </row>
    <row r="419" spans="2:11">
      <c r="B419" s="15"/>
      <c r="C419" s="15"/>
      <c r="D419" s="15"/>
      <c r="E419" s="15"/>
      <c r="F419" s="15"/>
      <c r="G419" s="15"/>
      <c r="H419" s="15"/>
      <c r="I419" s="15"/>
      <c r="J419" s="15"/>
      <c r="K419" s="15"/>
    </row>
    <row r="420" spans="2:11">
      <c r="B420" s="15"/>
      <c r="C420" s="15"/>
      <c r="D420" s="15"/>
      <c r="E420" s="15"/>
      <c r="F420" s="15"/>
      <c r="G420" s="15"/>
      <c r="H420" s="15"/>
      <c r="I420" s="15"/>
      <c r="J420" s="15"/>
      <c r="K420" s="15"/>
    </row>
    <row r="421" spans="2:11">
      <c r="B421" s="15"/>
      <c r="C421" s="15"/>
      <c r="D421" s="15"/>
      <c r="E421" s="15"/>
      <c r="F421" s="15"/>
      <c r="G421" s="15"/>
      <c r="H421" s="15"/>
      <c r="I421" s="15"/>
      <c r="J421" s="15"/>
      <c r="K421" s="15"/>
    </row>
    <row r="422" spans="2:11">
      <c r="B422" s="15"/>
      <c r="C422" s="15"/>
      <c r="D422" s="15"/>
      <c r="E422" s="15"/>
      <c r="F422" s="15"/>
      <c r="G422" s="15"/>
      <c r="H422" s="15"/>
      <c r="I422" s="15"/>
      <c r="J422" s="15"/>
      <c r="K422" s="15"/>
    </row>
    <row r="423" spans="2:11">
      <c r="B423" s="15"/>
      <c r="C423" s="15"/>
      <c r="D423" s="15"/>
      <c r="E423" s="15"/>
      <c r="F423" s="15"/>
      <c r="G423" s="15"/>
      <c r="H423" s="15"/>
      <c r="I423" s="15"/>
      <c r="J423" s="15"/>
      <c r="K423" s="15"/>
    </row>
    <row r="424" spans="2:11">
      <c r="B424" s="15"/>
      <c r="C424" s="15"/>
      <c r="D424" s="15"/>
      <c r="E424" s="15"/>
      <c r="F424" s="15"/>
      <c r="G424" s="15"/>
      <c r="H424" s="15"/>
      <c r="I424" s="15"/>
      <c r="J424" s="15"/>
      <c r="K424" s="15"/>
    </row>
    <row r="425" spans="2:11">
      <c r="B425" s="15"/>
      <c r="C425" s="15"/>
      <c r="D425" s="15"/>
      <c r="E425" s="15"/>
      <c r="F425" s="15"/>
      <c r="G425" s="15"/>
      <c r="H425" s="15"/>
      <c r="I425" s="15"/>
      <c r="J425" s="15"/>
      <c r="K425" s="15"/>
    </row>
    <row r="426" spans="2:11">
      <c r="B426" s="15"/>
      <c r="C426" s="15"/>
      <c r="D426" s="15"/>
      <c r="E426" s="15"/>
      <c r="F426" s="15"/>
      <c r="G426" s="15"/>
      <c r="H426" s="15"/>
      <c r="I426" s="15"/>
      <c r="J426" s="15"/>
      <c r="K426" s="15"/>
    </row>
    <row r="427" spans="2:11">
      <c r="B427" s="15"/>
      <c r="C427" s="15"/>
      <c r="D427" s="15"/>
      <c r="E427" s="15"/>
      <c r="F427" s="15"/>
      <c r="G427" s="15"/>
      <c r="H427" s="15"/>
      <c r="I427" s="15"/>
      <c r="J427" s="15"/>
      <c r="K427" s="15"/>
    </row>
    <row r="428" spans="2:11">
      <c r="B428" s="15"/>
      <c r="C428" s="15"/>
      <c r="D428" s="15"/>
      <c r="E428" s="15"/>
      <c r="F428" s="15"/>
      <c r="G428" s="15"/>
      <c r="H428" s="15"/>
      <c r="I428" s="15"/>
      <c r="J428" s="15"/>
      <c r="K428" s="15"/>
    </row>
    <row r="429" spans="2:11">
      <c r="B429" s="15"/>
      <c r="C429" s="15"/>
      <c r="D429" s="15"/>
      <c r="E429" s="15"/>
      <c r="F429" s="15"/>
      <c r="G429" s="15"/>
      <c r="H429" s="15"/>
      <c r="I429" s="15"/>
      <c r="J429" s="15"/>
      <c r="K429" s="15"/>
    </row>
    <row r="430" spans="2:11">
      <c r="B430" s="15"/>
      <c r="C430" s="15"/>
      <c r="D430" s="15"/>
      <c r="E430" s="15"/>
      <c r="F430" s="15"/>
      <c r="G430" s="15"/>
      <c r="H430" s="15"/>
      <c r="I430" s="15"/>
      <c r="J430" s="15"/>
      <c r="K430" s="15"/>
    </row>
    <row r="431" spans="2:11">
      <c r="B431" s="15"/>
      <c r="C431" s="15"/>
      <c r="D431" s="15"/>
      <c r="E431" s="15"/>
      <c r="F431" s="15"/>
      <c r="G431" s="15"/>
      <c r="H431" s="15"/>
      <c r="I431" s="15"/>
      <c r="J431" s="15"/>
      <c r="K431" s="15"/>
    </row>
    <row r="432" spans="2:11">
      <c r="B432" s="15"/>
      <c r="C432" s="15"/>
      <c r="D432" s="15"/>
      <c r="E432" s="15"/>
      <c r="F432" s="15"/>
      <c r="G432" s="15"/>
      <c r="H432" s="15"/>
      <c r="I432" s="15"/>
      <c r="J432" s="15"/>
      <c r="K432" s="15"/>
    </row>
    <row r="433" spans="2:11">
      <c r="B433" s="15"/>
      <c r="C433" s="15"/>
      <c r="D433" s="15"/>
      <c r="E433" s="15"/>
      <c r="F433" s="15"/>
      <c r="G433" s="15"/>
      <c r="H433" s="15"/>
      <c r="I433" s="15"/>
      <c r="J433" s="15"/>
      <c r="K433" s="15"/>
    </row>
    <row r="434" spans="2:11">
      <c r="B434" s="15"/>
      <c r="C434" s="15"/>
      <c r="D434" s="15"/>
      <c r="E434" s="15"/>
      <c r="F434" s="15"/>
      <c r="G434" s="15"/>
      <c r="H434" s="15"/>
      <c r="I434" s="15"/>
      <c r="J434" s="15"/>
      <c r="K434" s="15"/>
    </row>
    <row r="435" spans="2:11">
      <c r="B435" s="15"/>
      <c r="C435" s="15"/>
      <c r="D435" s="15"/>
      <c r="E435" s="15"/>
      <c r="F435" s="15"/>
      <c r="G435" s="15"/>
      <c r="H435" s="15"/>
      <c r="I435" s="15"/>
      <c r="J435" s="15"/>
      <c r="K435" s="15"/>
    </row>
    <row r="436" spans="2:11">
      <c r="B436" s="15"/>
      <c r="C436" s="15"/>
      <c r="D436" s="15"/>
      <c r="E436" s="15"/>
      <c r="F436" s="15"/>
      <c r="G436" s="15"/>
      <c r="H436" s="15"/>
      <c r="I436" s="15"/>
      <c r="J436" s="15"/>
      <c r="K436" s="15"/>
    </row>
    <row r="437" spans="2:11">
      <c r="B437" s="15"/>
      <c r="C437" s="15"/>
      <c r="D437" s="15"/>
      <c r="E437" s="15"/>
      <c r="F437" s="15"/>
      <c r="G437" s="15"/>
      <c r="H437" s="15"/>
      <c r="I437" s="15"/>
      <c r="J437" s="15"/>
      <c r="K437" s="15"/>
    </row>
    <row r="438" spans="2:11">
      <c r="B438" s="15"/>
      <c r="C438" s="15"/>
      <c r="D438" s="15"/>
      <c r="E438" s="15"/>
      <c r="F438" s="15"/>
      <c r="G438" s="15"/>
      <c r="H438" s="15"/>
      <c r="I438" s="15"/>
      <c r="J438" s="15"/>
      <c r="K438" s="15"/>
    </row>
    <row r="439" spans="2:11">
      <c r="B439" s="15"/>
      <c r="C439" s="15"/>
      <c r="D439" s="15"/>
      <c r="E439" s="15"/>
      <c r="F439" s="15"/>
      <c r="G439" s="15"/>
      <c r="H439" s="15"/>
      <c r="I439" s="15"/>
      <c r="J439" s="15"/>
      <c r="K439" s="15"/>
    </row>
    <row r="440" spans="2:11">
      <c r="B440" s="15"/>
      <c r="C440" s="15"/>
      <c r="D440" s="15"/>
      <c r="E440" s="15"/>
      <c r="F440" s="15"/>
      <c r="G440" s="15"/>
      <c r="H440" s="15"/>
      <c r="I440" s="15"/>
      <c r="J440" s="15"/>
      <c r="K440" s="15"/>
    </row>
    <row r="441" spans="2:11">
      <c r="B441" s="15"/>
      <c r="C441" s="15"/>
      <c r="D441" s="15"/>
      <c r="E441" s="15"/>
      <c r="F441" s="15"/>
      <c r="G441" s="15"/>
      <c r="H441" s="15"/>
      <c r="I441" s="15"/>
      <c r="J441" s="15"/>
      <c r="K441" s="15"/>
    </row>
    <row r="442" spans="2:11">
      <c r="B442" s="15"/>
      <c r="C442" s="15"/>
      <c r="D442" s="15"/>
      <c r="E442" s="15"/>
      <c r="F442" s="15"/>
      <c r="G442" s="15"/>
      <c r="H442" s="15"/>
      <c r="I442" s="15"/>
      <c r="J442" s="15"/>
      <c r="K442" s="15"/>
    </row>
    <row r="443" spans="2:11">
      <c r="B443" s="15"/>
      <c r="C443" s="15"/>
      <c r="D443" s="15"/>
      <c r="E443" s="15"/>
      <c r="F443" s="15"/>
      <c r="G443" s="15"/>
      <c r="H443" s="15"/>
      <c r="I443" s="15"/>
      <c r="J443" s="15"/>
      <c r="K443" s="15"/>
    </row>
    <row r="444" spans="2:11">
      <c r="B444" s="15"/>
      <c r="C444" s="15"/>
      <c r="D444" s="15"/>
      <c r="E444" s="15"/>
      <c r="F444" s="15"/>
      <c r="G444" s="15"/>
      <c r="H444" s="15"/>
      <c r="I444" s="15"/>
      <c r="J444" s="15"/>
      <c r="K444" s="15"/>
    </row>
    <row r="445" spans="2:11">
      <c r="B445" s="15"/>
      <c r="C445" s="15"/>
      <c r="D445" s="15"/>
      <c r="E445" s="15"/>
      <c r="F445" s="15"/>
      <c r="G445" s="15"/>
      <c r="H445" s="15"/>
      <c r="I445" s="15"/>
      <c r="J445" s="15"/>
      <c r="K445" s="15"/>
    </row>
    <row r="446" spans="2:11">
      <c r="B446" s="15"/>
      <c r="C446" s="15"/>
      <c r="D446" s="15"/>
      <c r="E446" s="15"/>
      <c r="F446" s="15"/>
      <c r="G446" s="15"/>
      <c r="H446" s="15"/>
      <c r="I446" s="15"/>
      <c r="J446" s="15"/>
      <c r="K446" s="15"/>
    </row>
    <row r="447" spans="2:11">
      <c r="B447" s="15"/>
      <c r="C447" s="15"/>
      <c r="D447" s="15"/>
      <c r="E447" s="15"/>
      <c r="F447" s="15"/>
      <c r="G447" s="15"/>
      <c r="H447" s="15"/>
      <c r="I447" s="15"/>
      <c r="J447" s="15"/>
      <c r="K447" s="15"/>
    </row>
    <row r="448" spans="2:11">
      <c r="B448" s="15"/>
      <c r="C448" s="15"/>
      <c r="D448" s="15"/>
      <c r="E448" s="15"/>
      <c r="F448" s="15"/>
      <c r="G448" s="15"/>
      <c r="H448" s="15"/>
      <c r="I448" s="15"/>
      <c r="J448" s="15"/>
      <c r="K448" s="15"/>
    </row>
    <row r="449" spans="2:11">
      <c r="B449" s="15"/>
      <c r="C449" s="15"/>
      <c r="D449" s="15"/>
      <c r="E449" s="15"/>
      <c r="F449" s="15"/>
      <c r="G449" s="15"/>
      <c r="H449" s="15"/>
      <c r="I449" s="15"/>
      <c r="J449" s="15"/>
      <c r="K449" s="15"/>
    </row>
    <row r="450" spans="2:11">
      <c r="B450" s="15"/>
      <c r="C450" s="15"/>
      <c r="D450" s="15"/>
      <c r="E450" s="15"/>
      <c r="F450" s="15"/>
      <c r="G450" s="15"/>
      <c r="H450" s="15"/>
      <c r="I450" s="15"/>
      <c r="J450" s="15"/>
      <c r="K450" s="15"/>
    </row>
    <row r="451" spans="2:11">
      <c r="B451" s="15"/>
      <c r="C451" s="15"/>
      <c r="D451" s="15"/>
      <c r="E451" s="15"/>
      <c r="F451" s="15"/>
      <c r="G451" s="15"/>
      <c r="H451" s="15"/>
      <c r="I451" s="15"/>
      <c r="J451" s="15"/>
      <c r="K451" s="15"/>
    </row>
    <row r="452" spans="2:11">
      <c r="B452" s="15"/>
      <c r="C452" s="15"/>
      <c r="D452" s="15"/>
      <c r="E452" s="15"/>
      <c r="F452" s="15"/>
      <c r="G452" s="15"/>
      <c r="H452" s="15"/>
      <c r="I452" s="15"/>
      <c r="J452" s="15"/>
      <c r="K452" s="15"/>
    </row>
    <row r="453" spans="2:11">
      <c r="B453" s="15"/>
      <c r="C453" s="15"/>
      <c r="D453" s="15"/>
      <c r="E453" s="15"/>
      <c r="F453" s="15"/>
      <c r="G453" s="15"/>
      <c r="H453" s="15"/>
      <c r="I453" s="15"/>
      <c r="J453" s="15"/>
      <c r="K453" s="15"/>
    </row>
    <row r="454" spans="2:11">
      <c r="B454" s="15"/>
      <c r="C454" s="15"/>
      <c r="D454" s="15"/>
      <c r="E454" s="15"/>
      <c r="F454" s="15"/>
      <c r="G454" s="15"/>
      <c r="H454" s="15"/>
      <c r="I454" s="15"/>
      <c r="J454" s="15"/>
      <c r="K454" s="15"/>
    </row>
    <row r="455" spans="2:11">
      <c r="B455" s="15"/>
      <c r="C455" s="15"/>
      <c r="D455" s="15"/>
      <c r="E455" s="15"/>
      <c r="F455" s="15"/>
      <c r="G455" s="15"/>
      <c r="H455" s="15"/>
      <c r="I455" s="15"/>
      <c r="J455" s="15"/>
      <c r="K455" s="15"/>
    </row>
    <row r="456" spans="2:11">
      <c r="B456" s="15"/>
      <c r="C456" s="15"/>
      <c r="D456" s="15"/>
      <c r="E456" s="15"/>
      <c r="F456" s="15"/>
      <c r="G456" s="15"/>
      <c r="H456" s="15"/>
      <c r="I456" s="15"/>
      <c r="J456" s="15"/>
      <c r="K456" s="15"/>
    </row>
    <row r="457" spans="2:11">
      <c r="B457" s="15"/>
      <c r="C457" s="15"/>
      <c r="D457" s="15"/>
      <c r="E457" s="15"/>
      <c r="F457" s="15"/>
      <c r="G457" s="15"/>
      <c r="H457" s="15"/>
      <c r="I457" s="15"/>
      <c r="J457" s="15"/>
      <c r="K457" s="15"/>
    </row>
    <row r="458" spans="2:11">
      <c r="B458" s="15"/>
      <c r="C458" s="15"/>
      <c r="D458" s="15"/>
      <c r="E458" s="15"/>
      <c r="F458" s="15"/>
      <c r="G458" s="15"/>
      <c r="H458" s="15"/>
      <c r="I458" s="15"/>
      <c r="J458" s="15"/>
      <c r="K458" s="15"/>
    </row>
    <row r="459" spans="2:11">
      <c r="B459" s="15"/>
      <c r="C459" s="15"/>
      <c r="D459" s="15"/>
      <c r="E459" s="15"/>
      <c r="F459" s="15"/>
      <c r="G459" s="15"/>
      <c r="H459" s="15"/>
      <c r="I459" s="15"/>
      <c r="J459" s="15"/>
      <c r="K459" s="15"/>
    </row>
    <row r="460" spans="2:11">
      <c r="B460" s="15"/>
      <c r="C460" s="15"/>
      <c r="D460" s="15"/>
      <c r="E460" s="15"/>
      <c r="F460" s="15"/>
      <c r="G460" s="15"/>
      <c r="H460" s="15"/>
      <c r="I460" s="15"/>
      <c r="J460" s="15"/>
      <c r="K460" s="15"/>
    </row>
    <row r="461" spans="2:11">
      <c r="B461" s="15"/>
      <c r="C461" s="15"/>
      <c r="D461" s="15"/>
      <c r="E461" s="15"/>
      <c r="F461" s="15"/>
      <c r="G461" s="15"/>
      <c r="H461" s="15"/>
      <c r="I461" s="15"/>
      <c r="J461" s="15"/>
      <c r="K461" s="15"/>
    </row>
    <row r="462" spans="2:11">
      <c r="B462" s="15"/>
      <c r="C462" s="15"/>
      <c r="D462" s="15"/>
      <c r="E462" s="15"/>
      <c r="F462" s="15"/>
      <c r="G462" s="15"/>
      <c r="H462" s="15"/>
      <c r="I462" s="15"/>
      <c r="J462" s="15"/>
      <c r="K462" s="15"/>
    </row>
    <row r="463" spans="2:11">
      <c r="B463" s="15"/>
      <c r="C463" s="15"/>
      <c r="D463" s="15"/>
      <c r="E463" s="15"/>
      <c r="F463" s="15"/>
      <c r="G463" s="15"/>
      <c r="H463" s="15"/>
      <c r="I463" s="15"/>
      <c r="J463" s="15"/>
      <c r="K463" s="15"/>
    </row>
    <row r="464" spans="2:11">
      <c r="B464" s="15"/>
      <c r="C464" s="15"/>
      <c r="D464" s="15"/>
      <c r="E464" s="15"/>
      <c r="F464" s="15"/>
      <c r="G464" s="15"/>
      <c r="H464" s="15"/>
      <c r="I464" s="15"/>
      <c r="J464" s="15"/>
      <c r="K464" s="15"/>
    </row>
    <row r="465" spans="2:11">
      <c r="B465" s="15"/>
      <c r="C465" s="15"/>
      <c r="D465" s="15"/>
      <c r="E465" s="15"/>
      <c r="F465" s="15"/>
      <c r="G465" s="15"/>
      <c r="H465" s="15"/>
      <c r="I465" s="15"/>
      <c r="J465" s="15"/>
      <c r="K465" s="15"/>
    </row>
    <row r="466" spans="2:11">
      <c r="B466" s="15"/>
      <c r="C466" s="15"/>
      <c r="D466" s="15"/>
      <c r="E466" s="15"/>
      <c r="F466" s="15"/>
      <c r="G466" s="15"/>
      <c r="H466" s="15"/>
      <c r="I466" s="15"/>
      <c r="J466" s="15"/>
      <c r="K466" s="15"/>
    </row>
    <row r="467" spans="2:11">
      <c r="B467" s="15"/>
      <c r="C467" s="15"/>
      <c r="D467" s="15"/>
      <c r="E467" s="15"/>
      <c r="F467" s="15"/>
      <c r="G467" s="15"/>
      <c r="H467" s="15"/>
      <c r="I467" s="15"/>
      <c r="J467" s="15"/>
      <c r="K467" s="15"/>
    </row>
    <row r="468" spans="2:11">
      <c r="B468" s="15"/>
      <c r="C468" s="15"/>
      <c r="D468" s="15"/>
      <c r="E468" s="15"/>
      <c r="F468" s="15"/>
      <c r="G468" s="15"/>
      <c r="H468" s="15"/>
      <c r="I468" s="15"/>
      <c r="J468" s="15"/>
      <c r="K468" s="15"/>
    </row>
    <row r="469" spans="2:11">
      <c r="B469" s="15"/>
      <c r="C469" s="15"/>
      <c r="D469" s="15"/>
      <c r="E469" s="15"/>
      <c r="F469" s="15"/>
      <c r="G469" s="15"/>
      <c r="H469" s="15"/>
      <c r="I469" s="15"/>
      <c r="J469" s="15"/>
      <c r="K469" s="15"/>
    </row>
    <row r="470" spans="2:11">
      <c r="B470" s="15"/>
      <c r="C470" s="15"/>
      <c r="D470" s="15"/>
      <c r="E470" s="15"/>
      <c r="F470" s="15"/>
      <c r="G470" s="15"/>
      <c r="H470" s="15"/>
      <c r="I470" s="15"/>
      <c r="J470" s="15"/>
      <c r="K470" s="15"/>
    </row>
    <row r="471" spans="2:11">
      <c r="B471" s="15"/>
      <c r="C471" s="15"/>
      <c r="D471" s="15"/>
      <c r="E471" s="15"/>
      <c r="F471" s="15"/>
      <c r="G471" s="15"/>
      <c r="H471" s="15"/>
      <c r="I471" s="15"/>
      <c r="J471" s="15"/>
      <c r="K471" s="15"/>
    </row>
    <row r="472" spans="2:11">
      <c r="B472" s="15"/>
      <c r="C472" s="15"/>
      <c r="D472" s="15"/>
      <c r="E472" s="15"/>
      <c r="F472" s="15"/>
      <c r="G472" s="15"/>
      <c r="H472" s="15"/>
      <c r="I472" s="15"/>
      <c r="J472" s="15"/>
      <c r="K472" s="15"/>
    </row>
    <row r="473" spans="2:11">
      <c r="B473" s="15"/>
      <c r="C473" s="15"/>
      <c r="D473" s="15"/>
      <c r="E473" s="15"/>
      <c r="F473" s="15"/>
      <c r="G473" s="15"/>
      <c r="H473" s="15"/>
      <c r="I473" s="15"/>
      <c r="J473" s="15"/>
      <c r="K473" s="15"/>
    </row>
    <row r="474" spans="2:11">
      <c r="B474" s="15"/>
      <c r="C474" s="15"/>
      <c r="D474" s="15"/>
      <c r="E474" s="15"/>
      <c r="F474" s="15"/>
      <c r="G474" s="15"/>
      <c r="H474" s="15"/>
      <c r="I474" s="15"/>
      <c r="J474" s="15"/>
      <c r="K474" s="15"/>
    </row>
    <row r="475" spans="2:11">
      <c r="B475" s="15"/>
      <c r="C475" s="15"/>
      <c r="D475" s="15"/>
      <c r="E475" s="15"/>
      <c r="F475" s="15"/>
      <c r="G475" s="15"/>
      <c r="H475" s="15"/>
      <c r="I475" s="15"/>
      <c r="J475" s="15"/>
      <c r="K475" s="15"/>
    </row>
    <row r="476" spans="2:11">
      <c r="B476" s="15"/>
      <c r="C476" s="15"/>
      <c r="D476" s="15"/>
      <c r="E476" s="15"/>
      <c r="F476" s="15"/>
      <c r="G476" s="15"/>
      <c r="H476" s="15"/>
      <c r="I476" s="15"/>
      <c r="J476" s="15"/>
      <c r="K476" s="15"/>
    </row>
    <row r="477" spans="2:11">
      <c r="B477" s="15"/>
      <c r="C477" s="15"/>
      <c r="D477" s="15"/>
      <c r="E477" s="15"/>
      <c r="F477" s="15"/>
      <c r="G477" s="15"/>
      <c r="H477" s="15"/>
      <c r="I477" s="15"/>
      <c r="J477" s="15"/>
      <c r="K477" s="15"/>
    </row>
    <row r="478" spans="2:11">
      <c r="B478" s="15"/>
      <c r="C478" s="15"/>
      <c r="D478" s="15"/>
      <c r="E478" s="15"/>
      <c r="F478" s="15"/>
      <c r="G478" s="15"/>
      <c r="H478" s="15"/>
      <c r="I478" s="15"/>
      <c r="J478" s="15"/>
      <c r="K478" s="15"/>
    </row>
    <row r="479" spans="2:11">
      <c r="B479" s="15"/>
      <c r="C479" s="15"/>
      <c r="D479" s="15"/>
      <c r="E479" s="15"/>
      <c r="F479" s="15"/>
      <c r="G479" s="15"/>
      <c r="H479" s="15"/>
      <c r="I479" s="15"/>
      <c r="J479" s="15"/>
      <c r="K479" s="15"/>
    </row>
    <row r="480" spans="2:11">
      <c r="B480" s="15"/>
      <c r="C480" s="15"/>
      <c r="D480" s="15"/>
      <c r="E480" s="15"/>
      <c r="F480" s="15"/>
      <c r="G480" s="15"/>
      <c r="H480" s="15"/>
      <c r="I480" s="15"/>
      <c r="J480" s="15"/>
      <c r="K480" s="15"/>
    </row>
    <row r="481" spans="2:11">
      <c r="B481" s="15"/>
      <c r="C481" s="15"/>
      <c r="D481" s="15"/>
      <c r="E481" s="15"/>
      <c r="F481" s="15"/>
      <c r="G481" s="15"/>
      <c r="H481" s="15"/>
      <c r="I481" s="15"/>
      <c r="J481" s="15"/>
      <c r="K481" s="15"/>
    </row>
    <row r="482" spans="2:11">
      <c r="B482" s="15"/>
      <c r="C482" s="15"/>
      <c r="D482" s="15"/>
      <c r="E482" s="15"/>
      <c r="F482" s="15"/>
      <c r="G482" s="15"/>
      <c r="H482" s="15"/>
      <c r="I482" s="15"/>
      <c r="J482" s="15"/>
      <c r="K482" s="15"/>
    </row>
    <row r="483" spans="2:11">
      <c r="B483" s="15"/>
      <c r="C483" s="15"/>
      <c r="D483" s="15"/>
      <c r="E483" s="15"/>
      <c r="F483" s="15"/>
      <c r="G483" s="15"/>
      <c r="H483" s="15"/>
      <c r="I483" s="15"/>
      <c r="J483" s="15"/>
      <c r="K483" s="15"/>
    </row>
    <row r="484" spans="2:11">
      <c r="B484" s="15"/>
      <c r="C484" s="15"/>
      <c r="D484" s="15"/>
      <c r="E484" s="15"/>
      <c r="F484" s="15"/>
      <c r="G484" s="15"/>
      <c r="H484" s="15"/>
      <c r="I484" s="15"/>
      <c r="J484" s="15"/>
      <c r="K484" s="15"/>
    </row>
    <row r="485" spans="2:11">
      <c r="B485" s="15"/>
      <c r="C485" s="15"/>
      <c r="D485" s="15"/>
      <c r="E485" s="15"/>
      <c r="F485" s="15"/>
      <c r="G485" s="15"/>
      <c r="H485" s="15"/>
      <c r="I485" s="15"/>
      <c r="J485" s="15"/>
      <c r="K485" s="15"/>
    </row>
    <row r="486" spans="2:11">
      <c r="B486" s="15"/>
      <c r="C486" s="15"/>
      <c r="D486" s="15"/>
      <c r="E486" s="15"/>
      <c r="F486" s="15"/>
      <c r="G486" s="15"/>
      <c r="H486" s="15"/>
      <c r="I486" s="15"/>
      <c r="J486" s="15"/>
      <c r="K486" s="15"/>
    </row>
    <row r="487" spans="2:11">
      <c r="B487" s="15"/>
      <c r="C487" s="15"/>
      <c r="D487" s="15"/>
      <c r="E487" s="15"/>
      <c r="F487" s="15"/>
      <c r="G487" s="15"/>
      <c r="H487" s="15"/>
      <c r="I487" s="15"/>
      <c r="J487" s="15"/>
      <c r="K487" s="15"/>
    </row>
    <row r="488" spans="2:11">
      <c r="B488" s="15"/>
      <c r="C488" s="15"/>
      <c r="D488" s="15"/>
      <c r="E488" s="15"/>
      <c r="F488" s="15"/>
      <c r="G488" s="15"/>
      <c r="H488" s="15"/>
      <c r="I488" s="15"/>
      <c r="J488" s="15"/>
      <c r="K488" s="15"/>
    </row>
    <row r="489" spans="2:11">
      <c r="B489" s="15"/>
      <c r="C489" s="15"/>
      <c r="D489" s="15"/>
      <c r="E489" s="15"/>
      <c r="F489" s="15"/>
      <c r="G489" s="15"/>
      <c r="H489" s="15"/>
      <c r="I489" s="15"/>
      <c r="J489" s="15"/>
      <c r="K489" s="15"/>
    </row>
    <row r="490" spans="2:11">
      <c r="B490" s="15"/>
      <c r="C490" s="15"/>
      <c r="D490" s="15"/>
      <c r="E490" s="15"/>
      <c r="F490" s="15"/>
      <c r="G490" s="15"/>
      <c r="H490" s="15"/>
      <c r="I490" s="15"/>
      <c r="J490" s="15"/>
      <c r="K490" s="15"/>
    </row>
    <row r="491" spans="2:11">
      <c r="B491" s="15"/>
      <c r="C491" s="15"/>
      <c r="D491" s="15"/>
      <c r="E491" s="15"/>
      <c r="F491" s="15"/>
      <c r="G491" s="15"/>
      <c r="H491" s="15"/>
      <c r="I491" s="15"/>
      <c r="J491" s="15"/>
      <c r="K491" s="15"/>
    </row>
    <row r="492" spans="2:11">
      <c r="B492" s="15"/>
      <c r="C492" s="15"/>
      <c r="D492" s="15"/>
      <c r="E492" s="15"/>
      <c r="F492" s="15"/>
      <c r="G492" s="15"/>
      <c r="H492" s="15"/>
      <c r="I492" s="15"/>
      <c r="J492" s="15"/>
      <c r="K492" s="15"/>
    </row>
    <row r="493" spans="2:11">
      <c r="B493" s="15"/>
      <c r="C493" s="15"/>
      <c r="D493" s="15"/>
      <c r="E493" s="15"/>
      <c r="F493" s="15"/>
      <c r="G493" s="15"/>
      <c r="H493" s="15"/>
      <c r="I493" s="15"/>
      <c r="J493" s="15"/>
      <c r="K493" s="15"/>
    </row>
    <row r="494" spans="2:11">
      <c r="B494" s="15"/>
      <c r="C494" s="15"/>
      <c r="D494" s="15"/>
      <c r="E494" s="15"/>
      <c r="F494" s="15"/>
      <c r="G494" s="15"/>
      <c r="H494" s="15"/>
      <c r="I494" s="15"/>
      <c r="J494" s="15"/>
      <c r="K494" s="15"/>
    </row>
    <row r="495" spans="2:11">
      <c r="B495" s="15"/>
      <c r="C495" s="15"/>
      <c r="D495" s="15"/>
      <c r="E495" s="15"/>
      <c r="F495" s="15"/>
      <c r="G495" s="15"/>
      <c r="H495" s="15"/>
      <c r="I495" s="15"/>
      <c r="J495" s="15"/>
      <c r="K495" s="15"/>
    </row>
    <row r="496" spans="2:11">
      <c r="B496" s="15"/>
      <c r="C496" s="15"/>
      <c r="D496" s="15"/>
      <c r="E496" s="15"/>
      <c r="F496" s="15"/>
      <c r="G496" s="15"/>
      <c r="H496" s="15"/>
      <c r="I496" s="15"/>
      <c r="J496" s="15"/>
      <c r="K496" s="15"/>
    </row>
    <row r="497" spans="2:11">
      <c r="B497" s="15"/>
      <c r="C497" s="15"/>
      <c r="D497" s="15"/>
      <c r="E497" s="15"/>
      <c r="F497" s="15"/>
      <c r="G497" s="15"/>
      <c r="H497" s="15"/>
      <c r="I497" s="15"/>
      <c r="J497" s="15"/>
      <c r="K497" s="15"/>
    </row>
    <row r="498" spans="2:11">
      <c r="B498" s="15"/>
      <c r="C498" s="15"/>
      <c r="D498" s="15"/>
      <c r="E498" s="15"/>
      <c r="F498" s="15"/>
      <c r="G498" s="15"/>
      <c r="H498" s="15"/>
      <c r="I498" s="15"/>
      <c r="J498" s="15"/>
      <c r="K498" s="15"/>
    </row>
    <row r="499" spans="2:11">
      <c r="B499" s="15"/>
      <c r="C499" s="15"/>
      <c r="D499" s="15"/>
      <c r="E499" s="15"/>
      <c r="F499" s="15"/>
      <c r="G499" s="15"/>
      <c r="H499" s="15"/>
      <c r="I499" s="15"/>
      <c r="J499" s="15"/>
      <c r="K499" s="15"/>
    </row>
    <row r="500" spans="2:11">
      <c r="B500" s="15"/>
      <c r="C500" s="15"/>
      <c r="D500" s="15"/>
      <c r="E500" s="15"/>
      <c r="F500" s="15"/>
      <c r="G500" s="15"/>
      <c r="H500" s="15"/>
      <c r="I500" s="15"/>
      <c r="J500" s="15"/>
      <c r="K500" s="15"/>
    </row>
    <row r="501" spans="2:11">
      <c r="B501" s="15"/>
      <c r="C501" s="15"/>
      <c r="D501" s="15"/>
      <c r="E501" s="15"/>
      <c r="F501" s="15"/>
      <c r="G501" s="15"/>
      <c r="H501" s="15"/>
      <c r="I501" s="15"/>
      <c r="J501" s="15"/>
      <c r="K501" s="15"/>
    </row>
    <row r="502" spans="2:11">
      <c r="B502" s="15"/>
      <c r="C502" s="15"/>
      <c r="D502" s="15"/>
      <c r="E502" s="15"/>
      <c r="F502" s="15"/>
      <c r="G502" s="15"/>
      <c r="H502" s="15"/>
      <c r="I502" s="15"/>
      <c r="J502" s="15"/>
      <c r="K502" s="15"/>
    </row>
    <row r="503" spans="2:11">
      <c r="B503" s="15"/>
      <c r="C503" s="15"/>
      <c r="D503" s="15"/>
      <c r="E503" s="15"/>
      <c r="F503" s="15"/>
      <c r="G503" s="15"/>
      <c r="H503" s="15"/>
      <c r="I503" s="15"/>
      <c r="J503" s="15"/>
      <c r="K503" s="15"/>
    </row>
    <row r="504" spans="2:11">
      <c r="B504" s="15"/>
      <c r="C504" s="15"/>
      <c r="D504" s="15"/>
      <c r="E504" s="15"/>
      <c r="F504" s="15"/>
      <c r="G504" s="15"/>
      <c r="H504" s="15"/>
      <c r="I504" s="15"/>
      <c r="J504" s="15"/>
      <c r="K504" s="15"/>
    </row>
    <row r="505" spans="2:11">
      <c r="B505" s="15"/>
      <c r="C505" s="15"/>
      <c r="D505" s="15"/>
      <c r="E505" s="15"/>
      <c r="F505" s="15"/>
      <c r="G505" s="15"/>
      <c r="H505" s="15"/>
      <c r="I505" s="15"/>
      <c r="J505" s="15"/>
      <c r="K505" s="15"/>
    </row>
    <row r="506" spans="2:11">
      <c r="B506" s="15"/>
      <c r="C506" s="15"/>
      <c r="D506" s="15"/>
      <c r="E506" s="15"/>
      <c r="F506" s="15"/>
      <c r="G506" s="15"/>
      <c r="H506" s="15"/>
      <c r="I506" s="15"/>
      <c r="J506" s="15"/>
      <c r="K506" s="15"/>
    </row>
    <row r="507" spans="2:11">
      <c r="B507" s="15"/>
      <c r="C507" s="15"/>
      <c r="D507" s="15"/>
      <c r="E507" s="15"/>
      <c r="F507" s="15"/>
      <c r="G507" s="15"/>
      <c r="H507" s="15"/>
      <c r="I507" s="15"/>
      <c r="J507" s="15"/>
      <c r="K507" s="15"/>
    </row>
    <row r="508" spans="2:11">
      <c r="B508" s="15"/>
      <c r="C508" s="15"/>
      <c r="D508" s="15"/>
      <c r="E508" s="15"/>
      <c r="F508" s="15"/>
      <c r="G508" s="15"/>
      <c r="H508" s="15"/>
      <c r="I508" s="15"/>
      <c r="J508" s="15"/>
      <c r="K508" s="15"/>
    </row>
    <row r="509" spans="2:11">
      <c r="B509" s="15"/>
      <c r="C509" s="15"/>
      <c r="D509" s="15"/>
      <c r="E509" s="15"/>
      <c r="F509" s="15"/>
      <c r="G509" s="15"/>
      <c r="H509" s="15"/>
      <c r="I509" s="15"/>
      <c r="J509" s="15"/>
      <c r="K509" s="15"/>
    </row>
    <row r="510" spans="2:11">
      <c r="B510" s="15"/>
      <c r="C510" s="15"/>
      <c r="D510" s="15"/>
      <c r="E510" s="15"/>
      <c r="F510" s="15"/>
      <c r="G510" s="15"/>
      <c r="H510" s="15"/>
      <c r="I510" s="15"/>
      <c r="J510" s="15"/>
      <c r="K510" s="15"/>
    </row>
    <row r="511" spans="2:11">
      <c r="B511" s="15"/>
      <c r="C511" s="15"/>
      <c r="D511" s="15"/>
      <c r="E511" s="15"/>
      <c r="F511" s="15"/>
      <c r="G511" s="15"/>
      <c r="H511" s="15"/>
      <c r="I511" s="15"/>
      <c r="J511" s="15"/>
      <c r="K511" s="15"/>
    </row>
    <row r="512" spans="2:11">
      <c r="B512" s="15"/>
      <c r="C512" s="15"/>
      <c r="D512" s="15"/>
      <c r="E512" s="15"/>
      <c r="F512" s="15"/>
      <c r="G512" s="15"/>
      <c r="H512" s="15"/>
      <c r="I512" s="15"/>
      <c r="J512" s="15"/>
      <c r="K512" s="15"/>
    </row>
    <row r="513" spans="2:11">
      <c r="B513" s="15"/>
      <c r="C513" s="15"/>
      <c r="D513" s="15"/>
      <c r="E513" s="15"/>
      <c r="F513" s="15"/>
      <c r="G513" s="15"/>
      <c r="H513" s="15"/>
      <c r="I513" s="15"/>
      <c r="J513" s="15"/>
      <c r="K513" s="15"/>
    </row>
    <row r="514" spans="2:11">
      <c r="B514" s="15"/>
      <c r="C514" s="15"/>
      <c r="D514" s="15"/>
      <c r="E514" s="15"/>
      <c r="F514" s="15"/>
      <c r="G514" s="15"/>
      <c r="H514" s="15"/>
      <c r="I514" s="15"/>
      <c r="J514" s="15"/>
      <c r="K514" s="15"/>
    </row>
    <row r="515" spans="2:11">
      <c r="B515" s="15"/>
      <c r="C515" s="15"/>
      <c r="D515" s="15"/>
      <c r="E515" s="15"/>
      <c r="F515" s="15"/>
      <c r="G515" s="15"/>
      <c r="H515" s="15"/>
      <c r="I515" s="15"/>
      <c r="J515" s="15"/>
      <c r="K515" s="15"/>
    </row>
    <row r="516" spans="2:11">
      <c r="B516" s="15"/>
      <c r="C516" s="15"/>
      <c r="D516" s="15"/>
      <c r="E516" s="15"/>
      <c r="F516" s="15"/>
      <c r="G516" s="15"/>
      <c r="H516" s="15"/>
      <c r="I516" s="15"/>
      <c r="J516" s="15"/>
      <c r="K516" s="15"/>
    </row>
    <row r="517" spans="2:11">
      <c r="B517" s="15"/>
      <c r="C517" s="15"/>
      <c r="D517" s="15"/>
      <c r="E517" s="15"/>
      <c r="F517" s="15"/>
      <c r="G517" s="15"/>
      <c r="H517" s="15"/>
      <c r="I517" s="15"/>
      <c r="J517" s="15"/>
      <c r="K517" s="15"/>
    </row>
    <row r="518" spans="2:11">
      <c r="B518" s="15"/>
      <c r="C518" s="15"/>
      <c r="D518" s="15"/>
      <c r="E518" s="15"/>
      <c r="F518" s="15"/>
      <c r="G518" s="15"/>
      <c r="H518" s="15"/>
      <c r="I518" s="15"/>
      <c r="J518" s="15"/>
      <c r="K518" s="15"/>
    </row>
    <row r="519" spans="2:11">
      <c r="B519" s="15"/>
      <c r="C519" s="15"/>
      <c r="D519" s="15"/>
      <c r="E519" s="15"/>
      <c r="F519" s="15"/>
      <c r="G519" s="15"/>
      <c r="H519" s="15"/>
      <c r="I519" s="15"/>
      <c r="J519" s="15"/>
      <c r="K519" s="15"/>
    </row>
    <row r="520" spans="2:11">
      <c r="B520" s="15"/>
      <c r="C520" s="15"/>
      <c r="D520" s="15"/>
      <c r="E520" s="15"/>
      <c r="F520" s="15"/>
      <c r="G520" s="15"/>
      <c r="H520" s="15"/>
      <c r="I520" s="15"/>
      <c r="J520" s="15"/>
      <c r="K520" s="15"/>
    </row>
    <row r="521" spans="2:11">
      <c r="B521" s="15"/>
      <c r="C521" s="15"/>
      <c r="D521" s="15"/>
      <c r="E521" s="15"/>
      <c r="F521" s="15"/>
      <c r="G521" s="15"/>
      <c r="H521" s="15"/>
      <c r="I521" s="15"/>
      <c r="J521" s="15"/>
      <c r="K521" s="15"/>
    </row>
    <row r="522" spans="2:11">
      <c r="B522" s="15"/>
      <c r="C522" s="15"/>
      <c r="D522" s="15"/>
      <c r="E522" s="15"/>
      <c r="F522" s="15"/>
      <c r="G522" s="15"/>
      <c r="H522" s="15"/>
      <c r="I522" s="15"/>
      <c r="J522" s="15"/>
      <c r="K522" s="15"/>
    </row>
    <row r="523" spans="2:11">
      <c r="B523" s="15"/>
      <c r="C523" s="15"/>
      <c r="D523" s="15"/>
      <c r="E523" s="15"/>
      <c r="F523" s="15"/>
      <c r="G523" s="15"/>
      <c r="H523" s="15"/>
      <c r="I523" s="15"/>
      <c r="J523" s="15"/>
      <c r="K523" s="15"/>
    </row>
    <row r="524" spans="2:11">
      <c r="B524" s="15"/>
      <c r="C524" s="15"/>
      <c r="D524" s="15"/>
      <c r="E524" s="15"/>
      <c r="F524" s="15"/>
      <c r="G524" s="15"/>
      <c r="H524" s="15"/>
      <c r="I524" s="15"/>
      <c r="J524" s="15"/>
      <c r="K524" s="15"/>
    </row>
    <row r="525" spans="2:11">
      <c r="B525" s="15"/>
      <c r="C525" s="15"/>
      <c r="D525" s="15"/>
      <c r="E525" s="15"/>
      <c r="F525" s="15"/>
      <c r="G525" s="15"/>
      <c r="H525" s="15"/>
      <c r="I525" s="15"/>
      <c r="J525" s="15"/>
      <c r="K525" s="15"/>
    </row>
    <row r="526" spans="2:11">
      <c r="B526" s="15"/>
      <c r="C526" s="15"/>
      <c r="D526" s="15"/>
      <c r="E526" s="15"/>
      <c r="F526" s="15"/>
      <c r="G526" s="15"/>
      <c r="H526" s="15"/>
      <c r="I526" s="15"/>
      <c r="J526" s="15"/>
      <c r="K526" s="15"/>
    </row>
    <row r="527" spans="2:11">
      <c r="B527" s="15"/>
      <c r="C527" s="15"/>
      <c r="D527" s="15"/>
      <c r="E527" s="15"/>
      <c r="F527" s="15"/>
      <c r="G527" s="15"/>
      <c r="H527" s="15"/>
      <c r="I527" s="15"/>
      <c r="J527" s="15"/>
      <c r="K527" s="15"/>
    </row>
    <row r="528" spans="2:11">
      <c r="B528" s="15"/>
      <c r="C528" s="15"/>
      <c r="D528" s="15"/>
      <c r="E528" s="15"/>
      <c r="F528" s="15"/>
      <c r="G528" s="15"/>
      <c r="H528" s="15"/>
      <c r="I528" s="15"/>
      <c r="J528" s="15"/>
      <c r="K528" s="15"/>
    </row>
    <row r="529" spans="2:11">
      <c r="B529" s="15"/>
      <c r="C529" s="15"/>
      <c r="D529" s="15"/>
      <c r="E529" s="15"/>
      <c r="F529" s="15"/>
      <c r="G529" s="15"/>
      <c r="H529" s="15"/>
      <c r="I529" s="15"/>
      <c r="J529" s="15"/>
      <c r="K529" s="15"/>
    </row>
    <row r="530" spans="2:11">
      <c r="B530" s="15"/>
      <c r="C530" s="15"/>
      <c r="D530" s="15"/>
      <c r="E530" s="15"/>
      <c r="F530" s="15"/>
      <c r="G530" s="15"/>
      <c r="H530" s="15"/>
      <c r="I530" s="15"/>
      <c r="J530" s="15"/>
      <c r="K530" s="15"/>
    </row>
    <row r="531" spans="2:11">
      <c r="B531" s="15"/>
      <c r="C531" s="15"/>
      <c r="D531" s="15"/>
      <c r="E531" s="15"/>
      <c r="F531" s="15"/>
      <c r="G531" s="15"/>
      <c r="H531" s="15"/>
      <c r="I531" s="15"/>
      <c r="J531" s="15"/>
      <c r="K531" s="15"/>
    </row>
    <row r="532" spans="2:11">
      <c r="B532" s="15"/>
      <c r="C532" s="15"/>
      <c r="D532" s="15"/>
      <c r="E532" s="15"/>
      <c r="F532" s="15"/>
      <c r="G532" s="15"/>
      <c r="H532" s="15"/>
      <c r="I532" s="15"/>
      <c r="J532" s="15"/>
      <c r="K532" s="15"/>
    </row>
    <row r="533" spans="2:11">
      <c r="B533" s="15"/>
      <c r="C533" s="15"/>
      <c r="D533" s="15"/>
      <c r="E533" s="15"/>
      <c r="F533" s="15"/>
      <c r="G533" s="15"/>
      <c r="H533" s="15"/>
      <c r="I533" s="15"/>
      <c r="J533" s="15"/>
      <c r="K533" s="15"/>
    </row>
    <row r="534" spans="2:11">
      <c r="B534" s="15"/>
      <c r="C534" s="15"/>
      <c r="D534" s="15"/>
      <c r="E534" s="15"/>
      <c r="F534" s="15"/>
      <c r="G534" s="15"/>
      <c r="H534" s="15"/>
      <c r="I534" s="15"/>
      <c r="J534" s="15"/>
      <c r="K534" s="15"/>
    </row>
    <row r="535" spans="2:11">
      <c r="B535" s="15"/>
      <c r="C535" s="15"/>
      <c r="D535" s="15"/>
      <c r="E535" s="15"/>
      <c r="F535" s="15"/>
      <c r="G535" s="15"/>
      <c r="H535" s="15"/>
      <c r="I535" s="15"/>
      <c r="J535" s="15"/>
      <c r="K535" s="15"/>
    </row>
    <row r="536" spans="2:11">
      <c r="B536" s="15"/>
      <c r="C536" s="15"/>
      <c r="D536" s="15"/>
      <c r="E536" s="15"/>
      <c r="F536" s="15"/>
      <c r="G536" s="15"/>
      <c r="H536" s="15"/>
      <c r="I536" s="15"/>
      <c r="J536" s="15"/>
      <c r="K536" s="15"/>
    </row>
    <row r="537" spans="2:11">
      <c r="B537" s="15"/>
      <c r="C537" s="15"/>
      <c r="D537" s="15"/>
      <c r="E537" s="15"/>
      <c r="F537" s="15"/>
      <c r="G537" s="15"/>
      <c r="H537" s="15"/>
      <c r="I537" s="15"/>
      <c r="J537" s="15"/>
      <c r="K537" s="15"/>
    </row>
    <row r="538" spans="2:11">
      <c r="B538" s="15"/>
      <c r="C538" s="15"/>
      <c r="D538" s="15"/>
      <c r="E538" s="15"/>
      <c r="F538" s="15"/>
      <c r="G538" s="15"/>
      <c r="H538" s="15"/>
      <c r="I538" s="15"/>
      <c r="J538" s="15"/>
      <c r="K538" s="15"/>
    </row>
    <row r="539" spans="2:11">
      <c r="B539" s="15"/>
      <c r="C539" s="15"/>
      <c r="D539" s="15"/>
      <c r="E539" s="15"/>
      <c r="F539" s="15"/>
      <c r="G539" s="15"/>
      <c r="H539" s="15"/>
      <c r="I539" s="15"/>
      <c r="J539" s="15"/>
      <c r="K539" s="15"/>
    </row>
    <row r="540" spans="2:11">
      <c r="B540" s="15"/>
      <c r="C540" s="15"/>
      <c r="D540" s="15"/>
      <c r="E540" s="15"/>
      <c r="F540" s="15"/>
      <c r="G540" s="15"/>
      <c r="H540" s="15"/>
      <c r="I540" s="15"/>
      <c r="J540" s="15"/>
      <c r="K540" s="15"/>
    </row>
    <row r="541" spans="2:11">
      <c r="B541" s="15"/>
      <c r="C541" s="15"/>
      <c r="D541" s="15"/>
      <c r="E541" s="15"/>
      <c r="F541" s="15"/>
      <c r="G541" s="15"/>
      <c r="H541" s="15"/>
      <c r="I541" s="15"/>
      <c r="J541" s="15"/>
      <c r="K541" s="15"/>
    </row>
    <row r="542" spans="2:11">
      <c r="B542" s="15"/>
      <c r="C542" s="15"/>
      <c r="D542" s="15"/>
      <c r="E542" s="15"/>
      <c r="F542" s="15"/>
      <c r="G542" s="15"/>
      <c r="H542" s="15"/>
      <c r="I542" s="15"/>
      <c r="J542" s="15"/>
      <c r="K542" s="15"/>
    </row>
    <row r="543" spans="2:11">
      <c r="B543" s="15"/>
      <c r="C543" s="15"/>
      <c r="D543" s="15"/>
      <c r="E543" s="15"/>
      <c r="F543" s="15"/>
      <c r="G543" s="15"/>
      <c r="H543" s="15"/>
      <c r="I543" s="15"/>
      <c r="J543" s="15"/>
      <c r="K543" s="15"/>
    </row>
    <row r="544" spans="2:11">
      <c r="B544" s="15"/>
      <c r="C544" s="15"/>
      <c r="D544" s="15"/>
      <c r="E544" s="15"/>
      <c r="F544" s="15"/>
      <c r="G544" s="15"/>
      <c r="H544" s="15"/>
      <c r="I544" s="15"/>
      <c r="J544" s="15"/>
      <c r="K544" s="15"/>
    </row>
    <row r="545" spans="2:11">
      <c r="B545" s="15"/>
      <c r="C545" s="15"/>
      <c r="D545" s="15"/>
      <c r="E545" s="15"/>
      <c r="F545" s="15"/>
      <c r="G545" s="15"/>
      <c r="H545" s="15"/>
      <c r="I545" s="15"/>
      <c r="J545" s="15"/>
      <c r="K545" s="15"/>
    </row>
    <row r="546" spans="2:11">
      <c r="B546" s="15"/>
      <c r="C546" s="15"/>
      <c r="D546" s="15"/>
      <c r="E546" s="15"/>
      <c r="F546" s="15"/>
      <c r="G546" s="15"/>
      <c r="H546" s="15"/>
      <c r="I546" s="15"/>
      <c r="J546" s="15"/>
      <c r="K546" s="15"/>
    </row>
    <row r="547" spans="2:11">
      <c r="B547" s="15"/>
      <c r="C547" s="15"/>
      <c r="D547" s="15"/>
      <c r="E547" s="15"/>
      <c r="F547" s="15"/>
      <c r="G547" s="15"/>
      <c r="H547" s="15"/>
      <c r="I547" s="15"/>
      <c r="J547" s="15"/>
      <c r="K547" s="15"/>
    </row>
    <row r="548" spans="2:11">
      <c r="B548" s="15"/>
      <c r="C548" s="15"/>
      <c r="D548" s="15"/>
      <c r="E548" s="15"/>
      <c r="F548" s="15"/>
      <c r="G548" s="15"/>
      <c r="H548" s="15"/>
      <c r="I548" s="15"/>
      <c r="J548" s="15"/>
      <c r="K548" s="15"/>
    </row>
    <row r="549" spans="2:11">
      <c r="B549" s="15"/>
      <c r="C549" s="15"/>
      <c r="D549" s="15"/>
      <c r="E549" s="15"/>
      <c r="F549" s="15"/>
      <c r="G549" s="15"/>
      <c r="H549" s="15"/>
      <c r="I549" s="15"/>
      <c r="J549" s="15"/>
      <c r="K549" s="15"/>
    </row>
    <row r="550" spans="2:11">
      <c r="B550" s="15"/>
      <c r="C550" s="15"/>
      <c r="D550" s="15"/>
      <c r="E550" s="15"/>
      <c r="F550" s="15"/>
      <c r="G550" s="15"/>
      <c r="H550" s="15"/>
      <c r="I550" s="15"/>
      <c r="J550" s="15"/>
      <c r="K550" s="15"/>
    </row>
    <row r="551" spans="2:11">
      <c r="B551" s="15"/>
      <c r="C551" s="15"/>
      <c r="D551" s="15"/>
      <c r="E551" s="15"/>
      <c r="F551" s="15"/>
      <c r="G551" s="15"/>
      <c r="H551" s="15"/>
      <c r="I551" s="15"/>
      <c r="J551" s="15"/>
      <c r="K551" s="15"/>
    </row>
    <row r="552" spans="2:11">
      <c r="B552" s="15"/>
      <c r="C552" s="15"/>
      <c r="D552" s="15"/>
      <c r="E552" s="15"/>
      <c r="F552" s="15"/>
      <c r="G552" s="15"/>
      <c r="H552" s="15"/>
      <c r="I552" s="15"/>
      <c r="J552" s="15"/>
      <c r="K552" s="15"/>
    </row>
    <row r="553" spans="2:11">
      <c r="B553" s="15"/>
      <c r="C553" s="15"/>
      <c r="D553" s="15"/>
      <c r="E553" s="15"/>
      <c r="F553" s="15"/>
      <c r="G553" s="15"/>
      <c r="H553" s="15"/>
      <c r="I553" s="15"/>
      <c r="J553" s="15"/>
      <c r="K553" s="15"/>
    </row>
    <row r="554" spans="2:11">
      <c r="B554" s="15"/>
      <c r="C554" s="15"/>
      <c r="D554" s="15"/>
      <c r="E554" s="15"/>
      <c r="F554" s="15"/>
      <c r="G554" s="15"/>
      <c r="H554" s="15"/>
      <c r="I554" s="15"/>
      <c r="J554" s="15"/>
      <c r="K554" s="15"/>
    </row>
    <row r="555" spans="2:11">
      <c r="B555" s="15"/>
      <c r="C555" s="15"/>
      <c r="D555" s="15"/>
      <c r="E555" s="15"/>
      <c r="F555" s="15"/>
      <c r="G555" s="15"/>
      <c r="H555" s="15"/>
      <c r="I555" s="15"/>
      <c r="J555" s="15"/>
      <c r="K555" s="15"/>
    </row>
    <row r="556" spans="2:11">
      <c r="B556" s="15"/>
      <c r="C556" s="15"/>
      <c r="D556" s="15"/>
      <c r="E556" s="15"/>
      <c r="F556" s="15"/>
      <c r="G556" s="15"/>
      <c r="H556" s="15"/>
      <c r="I556" s="15"/>
      <c r="J556" s="15"/>
      <c r="K556" s="15"/>
    </row>
    <row r="557" spans="2:11">
      <c r="B557" s="15"/>
      <c r="C557" s="15"/>
      <c r="D557" s="15"/>
      <c r="E557" s="15"/>
      <c r="F557" s="15"/>
      <c r="G557" s="15"/>
      <c r="H557" s="15"/>
      <c r="I557" s="15"/>
      <c r="J557" s="15"/>
      <c r="K557" s="15"/>
    </row>
    <row r="558" spans="2:11">
      <c r="B558" s="15"/>
      <c r="C558" s="15"/>
      <c r="D558" s="15"/>
      <c r="E558" s="15"/>
      <c r="F558" s="15"/>
      <c r="G558" s="15"/>
      <c r="H558" s="15"/>
      <c r="I558" s="15"/>
      <c r="J558" s="15"/>
      <c r="K558" s="15"/>
    </row>
    <row r="559" spans="2:11">
      <c r="B559" s="15"/>
      <c r="C559" s="15"/>
      <c r="D559" s="15"/>
      <c r="E559" s="15"/>
      <c r="F559" s="15"/>
      <c r="G559" s="15"/>
      <c r="H559" s="15"/>
      <c r="I559" s="15"/>
      <c r="J559" s="15"/>
      <c r="K559" s="15"/>
    </row>
    <row r="560" spans="2:11">
      <c r="B560" s="15"/>
      <c r="C560" s="15"/>
      <c r="D560" s="15"/>
      <c r="E560" s="15"/>
      <c r="F560" s="15"/>
      <c r="G560" s="15"/>
      <c r="H560" s="15"/>
      <c r="I560" s="15"/>
      <c r="J560" s="15"/>
      <c r="K560" s="15"/>
    </row>
    <row r="561" spans="2:11">
      <c r="B561" s="15"/>
      <c r="C561" s="15"/>
      <c r="D561" s="15"/>
      <c r="E561" s="15"/>
      <c r="F561" s="15"/>
      <c r="G561" s="15"/>
      <c r="H561" s="15"/>
      <c r="I561" s="15"/>
      <c r="J561" s="15"/>
      <c r="K561" s="15"/>
    </row>
    <row r="562" spans="2:11">
      <c r="B562" s="15"/>
      <c r="C562" s="15"/>
      <c r="D562" s="15"/>
      <c r="E562" s="15"/>
      <c r="F562" s="15"/>
      <c r="G562" s="15"/>
      <c r="H562" s="15"/>
      <c r="I562" s="15"/>
      <c r="J562" s="15"/>
      <c r="K562" s="15"/>
    </row>
    <row r="563" spans="2:11">
      <c r="B563" s="15"/>
      <c r="C563" s="15"/>
      <c r="D563" s="15"/>
      <c r="E563" s="15"/>
      <c r="F563" s="15"/>
      <c r="G563" s="15"/>
      <c r="H563" s="15"/>
      <c r="I563" s="15"/>
      <c r="J563" s="15"/>
      <c r="K563" s="15"/>
    </row>
    <row r="564" spans="2:11">
      <c r="B564" s="15"/>
      <c r="C564" s="15"/>
      <c r="D564" s="15"/>
      <c r="E564" s="15"/>
      <c r="F564" s="15"/>
      <c r="G564" s="15"/>
      <c r="H564" s="15"/>
      <c r="I564" s="15"/>
      <c r="J564" s="15"/>
      <c r="K564" s="15"/>
    </row>
    <row r="565" spans="2:11">
      <c r="B565" s="15"/>
      <c r="C565" s="15"/>
      <c r="D565" s="15"/>
      <c r="E565" s="15"/>
      <c r="F565" s="15"/>
      <c r="G565" s="15"/>
      <c r="H565" s="15"/>
      <c r="I565" s="15"/>
      <c r="J565" s="15"/>
      <c r="K565" s="15"/>
    </row>
    <row r="566" spans="2:11">
      <c r="B566" s="15"/>
      <c r="C566" s="15"/>
      <c r="D566" s="15"/>
      <c r="E566" s="15"/>
      <c r="F566" s="15"/>
      <c r="G566" s="15"/>
      <c r="H566" s="15"/>
      <c r="I566" s="15"/>
      <c r="J566" s="15"/>
      <c r="K566" s="15"/>
    </row>
    <row r="567" spans="2:11">
      <c r="B567" s="15"/>
      <c r="C567" s="15"/>
      <c r="D567" s="15"/>
      <c r="E567" s="15"/>
      <c r="F567" s="15"/>
      <c r="G567" s="15"/>
      <c r="H567" s="15"/>
      <c r="I567" s="15"/>
      <c r="J567" s="15"/>
      <c r="K567" s="15"/>
    </row>
    <row r="568" spans="2:11">
      <c r="B568" s="15"/>
      <c r="C568" s="15"/>
      <c r="D568" s="15"/>
      <c r="E568" s="15"/>
      <c r="F568" s="15"/>
      <c r="G568" s="15"/>
      <c r="H568" s="15"/>
      <c r="I568" s="15"/>
      <c r="J568" s="15"/>
      <c r="K568" s="15"/>
    </row>
    <row r="569" spans="2:11">
      <c r="B569" s="15"/>
      <c r="C569" s="15"/>
      <c r="D569" s="15"/>
      <c r="E569" s="15"/>
      <c r="F569" s="15"/>
      <c r="G569" s="15"/>
      <c r="H569" s="15"/>
      <c r="I569" s="15"/>
      <c r="J569" s="15"/>
      <c r="K569" s="15"/>
    </row>
    <row r="570" spans="2:11">
      <c r="B570" s="15"/>
      <c r="C570" s="15"/>
      <c r="D570" s="15"/>
      <c r="E570" s="15"/>
      <c r="F570" s="15"/>
      <c r="G570" s="15"/>
      <c r="H570" s="15"/>
      <c r="I570" s="15"/>
      <c r="J570" s="15"/>
      <c r="K570" s="15"/>
    </row>
    <row r="571" spans="2:11">
      <c r="B571" s="15"/>
      <c r="C571" s="15"/>
      <c r="D571" s="15"/>
      <c r="E571" s="15"/>
      <c r="F571" s="15"/>
      <c r="G571" s="15"/>
      <c r="H571" s="15"/>
      <c r="I571" s="15"/>
      <c r="J571" s="15"/>
      <c r="K571" s="15"/>
    </row>
    <row r="572" spans="2:11">
      <c r="B572" s="15"/>
      <c r="C572" s="15"/>
      <c r="D572" s="15"/>
      <c r="E572" s="15"/>
      <c r="F572" s="15"/>
      <c r="G572" s="15"/>
      <c r="H572" s="15"/>
      <c r="I572" s="15"/>
      <c r="J572" s="15"/>
      <c r="K572" s="15"/>
    </row>
    <row r="573" spans="2:11">
      <c r="B573" s="15"/>
      <c r="C573" s="15"/>
      <c r="D573" s="15"/>
      <c r="E573" s="15"/>
      <c r="F573" s="15"/>
      <c r="G573" s="15"/>
      <c r="H573" s="15"/>
      <c r="I573" s="15"/>
      <c r="J573" s="15"/>
      <c r="K573" s="15"/>
    </row>
    <row r="574" spans="2:11">
      <c r="B574" s="15"/>
      <c r="C574" s="15"/>
      <c r="D574" s="15"/>
      <c r="E574" s="15"/>
      <c r="F574" s="15"/>
      <c r="G574" s="15"/>
      <c r="H574" s="15"/>
      <c r="I574" s="15"/>
      <c r="J574" s="15"/>
      <c r="K574" s="15"/>
    </row>
    <row r="575" spans="2:11">
      <c r="B575" s="15"/>
      <c r="C575" s="15"/>
      <c r="D575" s="15"/>
      <c r="E575" s="15"/>
      <c r="F575" s="15"/>
      <c r="G575" s="15"/>
      <c r="H575" s="15"/>
      <c r="I575" s="15"/>
      <c r="J575" s="15"/>
      <c r="K575" s="15"/>
    </row>
    <row r="576" spans="2:11">
      <c r="B576" s="15"/>
      <c r="C576" s="15"/>
      <c r="D576" s="15"/>
      <c r="E576" s="15"/>
      <c r="F576" s="15"/>
      <c r="G576" s="15"/>
      <c r="H576" s="15"/>
      <c r="I576" s="15"/>
      <c r="J576" s="15"/>
      <c r="K576" s="15"/>
    </row>
    <row r="577" spans="2:11">
      <c r="B577" s="15"/>
      <c r="C577" s="15"/>
      <c r="D577" s="15"/>
      <c r="E577" s="15"/>
      <c r="F577" s="15"/>
      <c r="G577" s="15"/>
      <c r="H577" s="15"/>
      <c r="I577" s="15"/>
      <c r="J577" s="15"/>
      <c r="K577" s="15"/>
    </row>
    <row r="578" spans="2:11">
      <c r="B578" s="15"/>
      <c r="C578" s="15"/>
      <c r="D578" s="15"/>
      <c r="E578" s="15"/>
      <c r="F578" s="15"/>
      <c r="G578" s="15"/>
      <c r="H578" s="15"/>
      <c r="I578" s="15"/>
      <c r="J578" s="15"/>
      <c r="K578" s="15"/>
    </row>
    <row r="579" spans="2:11">
      <c r="B579" s="15"/>
      <c r="C579" s="15"/>
      <c r="D579" s="15"/>
      <c r="E579" s="15"/>
      <c r="F579" s="15"/>
      <c r="G579" s="15"/>
      <c r="H579" s="15"/>
      <c r="I579" s="15"/>
      <c r="J579" s="15"/>
      <c r="K579" s="15"/>
    </row>
    <row r="580" spans="2:11">
      <c r="B580" s="15"/>
      <c r="C580" s="15"/>
      <c r="D580" s="15"/>
      <c r="E580" s="15"/>
      <c r="F580" s="15"/>
      <c r="G580" s="15"/>
      <c r="H580" s="15"/>
      <c r="I580" s="15"/>
      <c r="J580" s="15"/>
      <c r="K580" s="15"/>
    </row>
    <row r="581" spans="2:11">
      <c r="B581" s="15"/>
      <c r="C581" s="15"/>
      <c r="D581" s="15"/>
      <c r="E581" s="15"/>
      <c r="F581" s="15"/>
      <c r="G581" s="15"/>
      <c r="H581" s="15"/>
      <c r="I581" s="15"/>
      <c r="J581" s="15"/>
      <c r="K581" s="15"/>
    </row>
    <row r="582" spans="2:11">
      <c r="B582" s="15"/>
      <c r="C582" s="15"/>
      <c r="D582" s="15"/>
      <c r="E582" s="15"/>
      <c r="F582" s="15"/>
      <c r="G582" s="15"/>
      <c r="H582" s="15"/>
      <c r="I582" s="15"/>
      <c r="J582" s="15"/>
      <c r="K582" s="15"/>
    </row>
    <row r="583" spans="2:11">
      <c r="B583" s="15"/>
      <c r="C583" s="15"/>
      <c r="D583" s="15"/>
      <c r="E583" s="15"/>
      <c r="F583" s="15"/>
      <c r="G583" s="15"/>
      <c r="H583" s="15"/>
      <c r="I583" s="15"/>
      <c r="J583" s="15"/>
      <c r="K583" s="15"/>
    </row>
    <row r="584" spans="2:11">
      <c r="B584" s="15"/>
      <c r="C584" s="15"/>
      <c r="D584" s="15"/>
      <c r="E584" s="15"/>
      <c r="F584" s="15"/>
      <c r="G584" s="15"/>
      <c r="H584" s="15"/>
      <c r="I584" s="15"/>
      <c r="J584" s="15"/>
      <c r="K584" s="15"/>
    </row>
    <row r="585" spans="2:11">
      <c r="B585" s="15"/>
      <c r="C585" s="15"/>
      <c r="D585" s="15"/>
      <c r="E585" s="15"/>
      <c r="F585" s="15"/>
      <c r="G585" s="15"/>
      <c r="H585" s="15"/>
      <c r="I585" s="15"/>
      <c r="J585" s="15"/>
      <c r="K585" s="15"/>
    </row>
    <row r="586" spans="2:11">
      <c r="B586" s="15"/>
      <c r="C586" s="15"/>
      <c r="D586" s="15"/>
      <c r="E586" s="15"/>
      <c r="F586" s="15"/>
      <c r="G586" s="15"/>
      <c r="H586" s="15"/>
      <c r="I586" s="15"/>
      <c r="J586" s="15"/>
      <c r="K586" s="15"/>
    </row>
    <row r="587" spans="2:11">
      <c r="B587" s="15"/>
      <c r="C587" s="15"/>
      <c r="D587" s="15"/>
      <c r="E587" s="15"/>
      <c r="F587" s="15"/>
      <c r="G587" s="15"/>
      <c r="H587" s="15"/>
      <c r="I587" s="15"/>
      <c r="J587" s="15"/>
      <c r="K587" s="15"/>
    </row>
    <row r="588" spans="2:11">
      <c r="B588" s="15"/>
      <c r="C588" s="15"/>
      <c r="D588" s="15"/>
      <c r="E588" s="15"/>
      <c r="F588" s="15"/>
      <c r="G588" s="15"/>
      <c r="H588" s="15"/>
      <c r="I588" s="15"/>
      <c r="J588" s="15"/>
      <c r="K588" s="15"/>
    </row>
    <row r="589" spans="2:11">
      <c r="B589" s="15"/>
      <c r="C589" s="15"/>
      <c r="D589" s="15"/>
      <c r="E589" s="15"/>
      <c r="F589" s="15"/>
      <c r="G589" s="15"/>
      <c r="H589" s="15"/>
      <c r="I589" s="15"/>
      <c r="J589" s="15"/>
      <c r="K589" s="15"/>
    </row>
    <row r="590" spans="2:11">
      <c r="B590" s="15"/>
      <c r="C590" s="15"/>
      <c r="D590" s="15"/>
      <c r="E590" s="15"/>
      <c r="F590" s="15"/>
      <c r="G590" s="15"/>
      <c r="H590" s="15"/>
      <c r="I590" s="15"/>
      <c r="J590" s="15"/>
      <c r="K590" s="15"/>
    </row>
    <row r="591" spans="2:11">
      <c r="B591" s="15"/>
      <c r="C591" s="15"/>
      <c r="D591" s="15"/>
      <c r="E591" s="15"/>
      <c r="F591" s="15"/>
      <c r="G591" s="15"/>
      <c r="H591" s="15"/>
      <c r="I591" s="15"/>
      <c r="J591" s="15"/>
      <c r="K591" s="15"/>
    </row>
    <row r="592" spans="2:11">
      <c r="B592" s="15"/>
      <c r="C592" s="15"/>
      <c r="D592" s="15"/>
      <c r="E592" s="15"/>
      <c r="F592" s="15"/>
      <c r="G592" s="15"/>
      <c r="H592" s="15"/>
      <c r="I592" s="15"/>
      <c r="J592" s="15"/>
      <c r="K592" s="15"/>
    </row>
    <row r="593" spans="2:11">
      <c r="B593" s="15"/>
      <c r="C593" s="15"/>
      <c r="D593" s="15"/>
      <c r="E593" s="15"/>
      <c r="F593" s="15"/>
      <c r="G593" s="15"/>
      <c r="H593" s="15"/>
      <c r="I593" s="15"/>
      <c r="J593" s="15"/>
      <c r="K593" s="15"/>
    </row>
    <row r="594" spans="2:11">
      <c r="B594" s="15"/>
      <c r="C594" s="15"/>
      <c r="D594" s="15"/>
      <c r="E594" s="15"/>
      <c r="F594" s="15"/>
      <c r="G594" s="15"/>
      <c r="H594" s="15"/>
      <c r="I594" s="15"/>
      <c r="J594" s="15"/>
      <c r="K594" s="15"/>
    </row>
    <row r="595" spans="2:11">
      <c r="B595" s="15"/>
      <c r="C595" s="15"/>
      <c r="D595" s="15"/>
      <c r="E595" s="15"/>
      <c r="F595" s="15"/>
      <c r="G595" s="15"/>
      <c r="H595" s="15"/>
      <c r="I595" s="15"/>
      <c r="J595" s="15"/>
      <c r="K595" s="15"/>
    </row>
    <row r="596" spans="2:11">
      <c r="B596" s="15"/>
      <c r="C596" s="15"/>
      <c r="D596" s="15"/>
      <c r="E596" s="15"/>
      <c r="F596" s="15"/>
      <c r="G596" s="15"/>
      <c r="H596" s="15"/>
      <c r="I596" s="15"/>
      <c r="J596" s="15"/>
      <c r="K596" s="15"/>
    </row>
    <row r="597" spans="2:11">
      <c r="B597" s="15"/>
      <c r="C597" s="15"/>
      <c r="D597" s="15"/>
      <c r="E597" s="15"/>
      <c r="F597" s="15"/>
      <c r="G597" s="15"/>
      <c r="H597" s="15"/>
      <c r="I597" s="15"/>
      <c r="J597" s="15"/>
      <c r="K597" s="15"/>
    </row>
    <row r="598" spans="2:11">
      <c r="B598" s="15"/>
      <c r="C598" s="15"/>
      <c r="D598" s="15"/>
      <c r="E598" s="15"/>
      <c r="F598" s="15"/>
      <c r="G598" s="15"/>
      <c r="H598" s="15"/>
      <c r="I598" s="15"/>
      <c r="J598" s="15"/>
      <c r="K598" s="15"/>
    </row>
    <row r="599" spans="2:11">
      <c r="B599" s="15"/>
      <c r="C599" s="15"/>
      <c r="D599" s="15"/>
      <c r="E599" s="15"/>
      <c r="F599" s="15"/>
      <c r="G599" s="15"/>
      <c r="H599" s="15"/>
      <c r="I599" s="15"/>
      <c r="J599" s="15"/>
      <c r="K599" s="15"/>
    </row>
    <row r="600" spans="2:11">
      <c r="B600" s="15"/>
      <c r="C600" s="15"/>
      <c r="D600" s="15"/>
      <c r="E600" s="15"/>
      <c r="F600" s="15"/>
      <c r="G600" s="15"/>
      <c r="H600" s="15"/>
      <c r="I600" s="15"/>
      <c r="J600" s="15"/>
      <c r="K600" s="15"/>
    </row>
    <row r="601" spans="2:11">
      <c r="B601" s="15"/>
      <c r="C601" s="15"/>
      <c r="D601" s="15"/>
      <c r="E601" s="15"/>
      <c r="F601" s="15"/>
      <c r="G601" s="15"/>
      <c r="H601" s="15"/>
      <c r="I601" s="15"/>
      <c r="J601" s="15"/>
      <c r="K601" s="15"/>
    </row>
    <row r="602" spans="2:11">
      <c r="B602" s="15"/>
      <c r="C602" s="15"/>
      <c r="D602" s="15"/>
      <c r="E602" s="15"/>
      <c r="F602" s="15"/>
      <c r="G602" s="15"/>
      <c r="H602" s="15"/>
      <c r="I602" s="15"/>
      <c r="J602" s="15"/>
      <c r="K602" s="15"/>
    </row>
    <row r="603" spans="2:11">
      <c r="B603" s="15"/>
      <c r="C603" s="15"/>
      <c r="D603" s="15"/>
      <c r="E603" s="15"/>
      <c r="F603" s="15"/>
      <c r="G603" s="15"/>
      <c r="H603" s="15"/>
      <c r="I603" s="15"/>
      <c r="J603" s="15"/>
      <c r="K603" s="15"/>
    </row>
    <row r="604" spans="2:11">
      <c r="B604" s="15"/>
      <c r="C604" s="15"/>
      <c r="D604" s="15"/>
      <c r="E604" s="15"/>
      <c r="F604" s="15"/>
      <c r="G604" s="15"/>
      <c r="H604" s="15"/>
      <c r="I604" s="15"/>
      <c r="J604" s="15"/>
      <c r="K604" s="15"/>
    </row>
    <row r="605" spans="2:11">
      <c r="B605" s="15"/>
      <c r="C605" s="15"/>
      <c r="D605" s="15"/>
      <c r="E605" s="15"/>
      <c r="F605" s="15"/>
      <c r="G605" s="15"/>
      <c r="H605" s="15"/>
      <c r="I605" s="15"/>
      <c r="J605" s="15"/>
      <c r="K605" s="15"/>
    </row>
    <row r="606" spans="2:11">
      <c r="B606" s="15"/>
      <c r="C606" s="15"/>
      <c r="D606" s="15"/>
      <c r="E606" s="15"/>
      <c r="F606" s="15"/>
      <c r="G606" s="15"/>
      <c r="H606" s="15"/>
      <c r="I606" s="15"/>
      <c r="J606" s="15"/>
      <c r="K606" s="15"/>
    </row>
    <row r="607" spans="2:11">
      <c r="B607" s="15"/>
      <c r="C607" s="15"/>
      <c r="D607" s="15"/>
      <c r="E607" s="15"/>
      <c r="F607" s="15"/>
      <c r="G607" s="15"/>
      <c r="H607" s="15"/>
      <c r="I607" s="15"/>
      <c r="J607" s="15"/>
      <c r="K607" s="15"/>
    </row>
    <row r="608" spans="2:11">
      <c r="B608" s="15"/>
      <c r="C608" s="15"/>
      <c r="D608" s="15"/>
      <c r="E608" s="15"/>
      <c r="F608" s="15"/>
      <c r="G608" s="15"/>
      <c r="H608" s="15"/>
      <c r="I608" s="15"/>
      <c r="J608" s="15"/>
      <c r="K608" s="15"/>
    </row>
    <row r="609" spans="2:11">
      <c r="B609" s="15"/>
      <c r="C609" s="15"/>
      <c r="D609" s="15"/>
      <c r="E609" s="15"/>
      <c r="F609" s="15"/>
      <c r="G609" s="15"/>
      <c r="H609" s="15"/>
      <c r="I609" s="15"/>
      <c r="J609" s="15"/>
      <c r="K609" s="15"/>
    </row>
    <row r="610" spans="2:11">
      <c r="B610" s="15"/>
      <c r="C610" s="15"/>
      <c r="D610" s="15"/>
      <c r="E610" s="15"/>
      <c r="F610" s="15"/>
      <c r="G610" s="15"/>
      <c r="H610" s="15"/>
      <c r="I610" s="15"/>
      <c r="J610" s="15"/>
      <c r="K610" s="15"/>
    </row>
    <row r="611" spans="2:11">
      <c r="B611" s="15"/>
      <c r="C611" s="15"/>
      <c r="D611" s="15"/>
      <c r="E611" s="15"/>
      <c r="F611" s="15"/>
      <c r="G611" s="15"/>
      <c r="H611" s="15"/>
      <c r="I611" s="15"/>
      <c r="J611" s="15"/>
      <c r="K611" s="15"/>
    </row>
    <row r="612" spans="2:11">
      <c r="B612" s="15"/>
      <c r="C612" s="15"/>
      <c r="D612" s="15"/>
      <c r="E612" s="15"/>
      <c r="F612" s="15"/>
      <c r="G612" s="15"/>
      <c r="H612" s="15"/>
      <c r="I612" s="15"/>
      <c r="J612" s="15"/>
      <c r="K612" s="15"/>
    </row>
    <row r="613" spans="2:11">
      <c r="B613" s="15"/>
      <c r="C613" s="15"/>
      <c r="D613" s="15"/>
      <c r="E613" s="15"/>
      <c r="F613" s="15"/>
      <c r="G613" s="15"/>
      <c r="H613" s="15"/>
      <c r="I613" s="15"/>
      <c r="J613" s="15"/>
      <c r="K613" s="15"/>
    </row>
    <row r="614" spans="2:11">
      <c r="B614" s="15"/>
      <c r="C614" s="15"/>
      <c r="D614" s="15"/>
      <c r="E614" s="15"/>
      <c r="F614" s="15"/>
      <c r="G614" s="15"/>
      <c r="H614" s="15"/>
      <c r="I614" s="15"/>
      <c r="J614" s="15"/>
      <c r="K614" s="15"/>
    </row>
    <row r="615" spans="2:11">
      <c r="B615" s="15"/>
      <c r="C615" s="15"/>
      <c r="D615" s="15"/>
      <c r="E615" s="15"/>
      <c r="F615" s="15"/>
      <c r="G615" s="15"/>
      <c r="H615" s="15"/>
      <c r="I615" s="15"/>
      <c r="J615" s="15"/>
      <c r="K615" s="15"/>
    </row>
    <row r="616" spans="2:11">
      <c r="B616" s="15"/>
      <c r="C616" s="15"/>
      <c r="D616" s="15"/>
      <c r="E616" s="15"/>
      <c r="F616" s="15"/>
      <c r="G616" s="15"/>
      <c r="H616" s="15"/>
      <c r="I616" s="15"/>
      <c r="J616" s="15"/>
      <c r="K616" s="15"/>
    </row>
    <row r="617" spans="2:11">
      <c r="B617" s="15"/>
      <c r="C617" s="15"/>
      <c r="D617" s="15"/>
      <c r="E617" s="15"/>
      <c r="F617" s="15"/>
      <c r="G617" s="15"/>
      <c r="H617" s="15"/>
      <c r="I617" s="15"/>
      <c r="J617" s="15"/>
      <c r="K617" s="15"/>
    </row>
    <row r="618" spans="2:11">
      <c r="B618" s="15"/>
      <c r="C618" s="15"/>
      <c r="D618" s="15"/>
      <c r="E618" s="15"/>
      <c r="F618" s="15"/>
      <c r="G618" s="15"/>
      <c r="H618" s="15"/>
      <c r="I618" s="15"/>
      <c r="J618" s="15"/>
      <c r="K618" s="15"/>
    </row>
    <row r="619" spans="2:11">
      <c r="B619" s="15"/>
      <c r="C619" s="15"/>
      <c r="D619" s="15"/>
      <c r="E619" s="15"/>
      <c r="F619" s="15"/>
      <c r="G619" s="15"/>
      <c r="H619" s="15"/>
      <c r="I619" s="15"/>
      <c r="J619" s="15"/>
      <c r="K619" s="15"/>
    </row>
    <row r="620" spans="2:11">
      <c r="B620" s="15"/>
      <c r="C620" s="15"/>
      <c r="D620" s="15"/>
      <c r="E620" s="15"/>
      <c r="F620" s="15"/>
      <c r="G620" s="15"/>
      <c r="H620" s="15"/>
      <c r="I620" s="15"/>
      <c r="J620" s="15"/>
      <c r="K620" s="15"/>
    </row>
    <row r="621" spans="2:11">
      <c r="B621" s="15"/>
      <c r="C621" s="15"/>
      <c r="D621" s="15"/>
      <c r="E621" s="15"/>
      <c r="F621" s="15"/>
      <c r="G621" s="15"/>
      <c r="H621" s="15"/>
      <c r="I621" s="15"/>
      <c r="J621" s="15"/>
      <c r="K621" s="15"/>
    </row>
    <row r="622" spans="2:11">
      <c r="B622" s="15"/>
      <c r="C622" s="15"/>
      <c r="D622" s="15"/>
      <c r="E622" s="15"/>
      <c r="F622" s="15"/>
      <c r="G622" s="15"/>
      <c r="H622" s="15"/>
      <c r="I622" s="15"/>
      <c r="J622" s="15"/>
      <c r="K622" s="15"/>
    </row>
    <row r="623" spans="2:11">
      <c r="B623" s="15"/>
      <c r="C623" s="15"/>
      <c r="D623" s="15"/>
      <c r="E623" s="15"/>
      <c r="F623" s="15"/>
      <c r="G623" s="15"/>
      <c r="H623" s="15"/>
      <c r="I623" s="15"/>
      <c r="J623" s="15"/>
      <c r="K623" s="15"/>
    </row>
    <row r="624" spans="2:11">
      <c r="B624" s="15"/>
      <c r="C624" s="15"/>
      <c r="D624" s="15"/>
      <c r="E624" s="15"/>
      <c r="F624" s="15"/>
      <c r="G624" s="15"/>
      <c r="H624" s="15"/>
      <c r="I624" s="15"/>
      <c r="J624" s="15"/>
      <c r="K624" s="15"/>
    </row>
    <row r="625" spans="2:11">
      <c r="B625" s="15"/>
      <c r="C625" s="15"/>
      <c r="D625" s="15"/>
      <c r="E625" s="15"/>
      <c r="F625" s="15"/>
      <c r="G625" s="15"/>
      <c r="H625" s="15"/>
      <c r="I625" s="15"/>
      <c r="J625" s="15"/>
      <c r="K625" s="15"/>
    </row>
    <row r="626" spans="2:11">
      <c r="B626" s="15"/>
      <c r="C626" s="15"/>
      <c r="D626" s="15"/>
      <c r="E626" s="15"/>
      <c r="F626" s="15"/>
      <c r="G626" s="15"/>
      <c r="H626" s="15"/>
      <c r="I626" s="15"/>
      <c r="J626" s="15"/>
      <c r="K626" s="15"/>
    </row>
    <row r="627" spans="2:11">
      <c r="B627" s="15"/>
      <c r="C627" s="15"/>
      <c r="D627" s="15"/>
      <c r="E627" s="15"/>
      <c r="F627" s="15"/>
      <c r="G627" s="15"/>
      <c r="H627" s="15"/>
      <c r="I627" s="15"/>
      <c r="J627" s="15"/>
      <c r="K627" s="15"/>
    </row>
    <row r="628" spans="2:11">
      <c r="B628" s="15"/>
      <c r="C628" s="15"/>
      <c r="D628" s="15"/>
      <c r="E628" s="15"/>
      <c r="F628" s="15"/>
      <c r="G628" s="15"/>
      <c r="H628" s="15"/>
      <c r="I628" s="15"/>
      <c r="J628" s="15"/>
      <c r="K628" s="15"/>
    </row>
    <row r="629" spans="2:11">
      <c r="B629" s="15"/>
      <c r="C629" s="15"/>
      <c r="D629" s="15"/>
      <c r="E629" s="15"/>
      <c r="F629" s="15"/>
      <c r="G629" s="15"/>
      <c r="H629" s="15"/>
      <c r="I629" s="15"/>
      <c r="J629" s="15"/>
      <c r="K629" s="15"/>
    </row>
    <row r="630" spans="2:11">
      <c r="B630" s="15"/>
      <c r="C630" s="15"/>
      <c r="D630" s="15"/>
      <c r="E630" s="15"/>
      <c r="F630" s="15"/>
      <c r="G630" s="15"/>
      <c r="H630" s="15"/>
      <c r="I630" s="15"/>
      <c r="J630" s="15"/>
      <c r="K630" s="15"/>
    </row>
    <row r="631" spans="2:11">
      <c r="B631" s="15"/>
      <c r="C631" s="15"/>
      <c r="D631" s="15"/>
      <c r="E631" s="15"/>
      <c r="F631" s="15"/>
      <c r="G631" s="15"/>
      <c r="H631" s="15"/>
      <c r="I631" s="15"/>
      <c r="J631" s="15"/>
      <c r="K631" s="15"/>
    </row>
    <row r="632" spans="2:11">
      <c r="B632" s="15"/>
      <c r="C632" s="15"/>
      <c r="D632" s="15"/>
      <c r="E632" s="15"/>
      <c r="F632" s="15"/>
      <c r="G632" s="15"/>
      <c r="H632" s="15"/>
      <c r="I632" s="15"/>
      <c r="J632" s="15"/>
      <c r="K632" s="15"/>
    </row>
    <row r="633" spans="2:11">
      <c r="B633" s="15"/>
      <c r="C633" s="15"/>
      <c r="D633" s="15"/>
      <c r="E633" s="15"/>
      <c r="F633" s="15"/>
      <c r="G633" s="15"/>
      <c r="H633" s="15"/>
      <c r="I633" s="15"/>
      <c r="J633" s="15"/>
      <c r="K633" s="15"/>
    </row>
    <row r="634" spans="2:11">
      <c r="B634" s="15"/>
      <c r="C634" s="15"/>
      <c r="D634" s="15"/>
      <c r="E634" s="15"/>
      <c r="F634" s="15"/>
      <c r="G634" s="15"/>
      <c r="H634" s="15"/>
      <c r="I634" s="15"/>
      <c r="J634" s="15"/>
      <c r="K634" s="15"/>
    </row>
    <row r="635" spans="2:11">
      <c r="B635" s="15"/>
      <c r="C635" s="15"/>
      <c r="D635" s="15"/>
      <c r="E635" s="15"/>
      <c r="F635" s="15"/>
      <c r="G635" s="15"/>
      <c r="H635" s="15"/>
      <c r="I635" s="15"/>
      <c r="J635" s="15"/>
      <c r="K635" s="15"/>
    </row>
    <row r="636" spans="2:11">
      <c r="B636" s="15"/>
      <c r="C636" s="15"/>
      <c r="D636" s="15"/>
      <c r="E636" s="15"/>
      <c r="F636" s="15"/>
      <c r="G636" s="15"/>
      <c r="H636" s="15"/>
      <c r="I636" s="15"/>
      <c r="J636" s="15"/>
      <c r="K636" s="15"/>
    </row>
    <row r="637" spans="2:11">
      <c r="B637" s="15"/>
      <c r="C637" s="15"/>
      <c r="D637" s="15"/>
      <c r="E637" s="15"/>
      <c r="F637" s="15"/>
      <c r="G637" s="15"/>
      <c r="H637" s="15"/>
      <c r="I637" s="15"/>
      <c r="J637" s="15"/>
      <c r="K637" s="15"/>
    </row>
    <row r="638" spans="2:11">
      <c r="B638" s="15"/>
      <c r="C638" s="15"/>
      <c r="D638" s="15"/>
      <c r="E638" s="15"/>
      <c r="F638" s="15"/>
      <c r="G638" s="15"/>
      <c r="H638" s="15"/>
      <c r="I638" s="15"/>
      <c r="J638" s="15"/>
      <c r="K638" s="15"/>
    </row>
    <row r="639" spans="2:11">
      <c r="B639" s="15"/>
      <c r="C639" s="15"/>
      <c r="D639" s="15"/>
      <c r="E639" s="15"/>
      <c r="F639" s="15"/>
      <c r="G639" s="15"/>
      <c r="H639" s="15"/>
      <c r="I639" s="15"/>
      <c r="J639" s="15"/>
      <c r="K639" s="15"/>
    </row>
    <row r="640" spans="2:11">
      <c r="B640" s="15"/>
      <c r="C640" s="15"/>
      <c r="D640" s="15"/>
      <c r="E640" s="15"/>
      <c r="F640" s="15"/>
      <c r="G640" s="15"/>
      <c r="H640" s="15"/>
      <c r="I640" s="15"/>
      <c r="J640" s="15"/>
      <c r="K640" s="15"/>
    </row>
    <row r="641" spans="2:11">
      <c r="B641" s="15"/>
      <c r="C641" s="15"/>
      <c r="D641" s="15"/>
      <c r="E641" s="15"/>
      <c r="F641" s="15"/>
      <c r="G641" s="15"/>
      <c r="H641" s="15"/>
      <c r="I641" s="15"/>
      <c r="J641" s="15"/>
      <c r="K641" s="15"/>
    </row>
    <row r="642" spans="2:11">
      <c r="B642" s="15"/>
      <c r="C642" s="15"/>
      <c r="D642" s="15"/>
      <c r="E642" s="15"/>
      <c r="F642" s="15"/>
      <c r="G642" s="15"/>
      <c r="H642" s="15"/>
      <c r="I642" s="15"/>
      <c r="J642" s="15"/>
      <c r="K642" s="15"/>
    </row>
    <row r="643" spans="2:11">
      <c r="B643" s="15"/>
      <c r="C643" s="15"/>
      <c r="D643" s="15"/>
      <c r="E643" s="15"/>
      <c r="F643" s="15"/>
      <c r="G643" s="15"/>
      <c r="H643" s="15"/>
      <c r="I643" s="15"/>
      <c r="J643" s="15"/>
      <c r="K643" s="15"/>
    </row>
    <row r="644" spans="2:11">
      <c r="B644" s="15"/>
      <c r="C644" s="15"/>
      <c r="D644" s="15"/>
      <c r="E644" s="15"/>
      <c r="F644" s="15"/>
      <c r="G644" s="15"/>
      <c r="H644" s="15"/>
      <c r="I644" s="15"/>
      <c r="J644" s="15"/>
      <c r="K644" s="15"/>
    </row>
    <row r="645" spans="2:11">
      <c r="B645" s="15"/>
      <c r="C645" s="15"/>
      <c r="D645" s="15"/>
      <c r="E645" s="15"/>
      <c r="F645" s="15"/>
      <c r="G645" s="15"/>
      <c r="H645" s="15"/>
      <c r="I645" s="15"/>
      <c r="J645" s="15"/>
      <c r="K645" s="15"/>
    </row>
    <row r="646" spans="2:11">
      <c r="B646" s="15"/>
      <c r="C646" s="15"/>
      <c r="D646" s="15"/>
      <c r="E646" s="15"/>
      <c r="F646" s="15"/>
      <c r="G646" s="15"/>
      <c r="H646" s="15"/>
      <c r="I646" s="15"/>
      <c r="J646" s="15"/>
      <c r="K646" s="15"/>
    </row>
    <row r="647" spans="2:11">
      <c r="B647" s="15"/>
      <c r="C647" s="15"/>
      <c r="D647" s="15"/>
      <c r="E647" s="15"/>
      <c r="F647" s="15"/>
      <c r="G647" s="15"/>
      <c r="H647" s="15"/>
      <c r="I647" s="15"/>
      <c r="J647" s="15"/>
      <c r="K647" s="15"/>
    </row>
    <row r="648" spans="2:11">
      <c r="B648" s="15"/>
      <c r="C648" s="15"/>
      <c r="D648" s="15"/>
      <c r="E648" s="15"/>
      <c r="F648" s="15"/>
      <c r="G648" s="15"/>
      <c r="H648" s="15"/>
      <c r="I648" s="15"/>
      <c r="J648" s="15"/>
      <c r="K648" s="15"/>
    </row>
    <row r="649" spans="2:11">
      <c r="B649" s="15"/>
      <c r="C649" s="15"/>
      <c r="D649" s="15"/>
      <c r="E649" s="15"/>
      <c r="F649" s="15"/>
      <c r="G649" s="15"/>
      <c r="H649" s="15"/>
      <c r="I649" s="15"/>
      <c r="J649" s="15"/>
      <c r="K649" s="15"/>
    </row>
    <row r="650" spans="2:11">
      <c r="B650" s="15"/>
      <c r="C650" s="15"/>
      <c r="D650" s="15"/>
      <c r="E650" s="15"/>
      <c r="F650" s="15"/>
      <c r="G650" s="15"/>
      <c r="H650" s="15"/>
      <c r="I650" s="15"/>
      <c r="J650" s="15"/>
      <c r="K650" s="15"/>
    </row>
    <row r="651" spans="2:11">
      <c r="B651" s="15"/>
      <c r="C651" s="15"/>
      <c r="D651" s="15"/>
      <c r="E651" s="15"/>
      <c r="F651" s="15"/>
      <c r="G651" s="15"/>
      <c r="H651" s="15"/>
      <c r="I651" s="15"/>
      <c r="J651" s="15"/>
      <c r="K651" s="15"/>
    </row>
    <row r="652" spans="2:11">
      <c r="B652" s="15"/>
      <c r="C652" s="15"/>
      <c r="D652" s="15"/>
      <c r="E652" s="15"/>
      <c r="F652" s="15"/>
      <c r="G652" s="15"/>
      <c r="H652" s="15"/>
      <c r="I652" s="15"/>
      <c r="J652" s="15"/>
      <c r="K652" s="15"/>
    </row>
    <row r="653" spans="2:11">
      <c r="B653" s="15"/>
      <c r="C653" s="15"/>
      <c r="D653" s="15"/>
      <c r="E653" s="15"/>
      <c r="F653" s="15"/>
      <c r="G653" s="15"/>
      <c r="H653" s="15"/>
      <c r="I653" s="15"/>
      <c r="J653" s="15"/>
      <c r="K653" s="15"/>
    </row>
    <row r="654" spans="2:11">
      <c r="B654" s="15"/>
      <c r="C654" s="15"/>
      <c r="D654" s="15"/>
      <c r="E654" s="15"/>
      <c r="F654" s="15"/>
      <c r="G654" s="15"/>
      <c r="H654" s="15"/>
      <c r="I654" s="15"/>
      <c r="J654" s="15"/>
      <c r="K654" s="15"/>
    </row>
    <row r="655" spans="2:11">
      <c r="B655" s="15"/>
      <c r="C655" s="15"/>
      <c r="D655" s="15"/>
      <c r="E655" s="15"/>
      <c r="F655" s="15"/>
      <c r="G655" s="15"/>
      <c r="H655" s="15"/>
      <c r="I655" s="15"/>
      <c r="J655" s="15"/>
      <c r="K655" s="15"/>
    </row>
    <row r="656" spans="2:11">
      <c r="B656" s="15"/>
      <c r="C656" s="15"/>
      <c r="D656" s="15"/>
      <c r="E656" s="15"/>
      <c r="F656" s="15"/>
      <c r="G656" s="15"/>
      <c r="H656" s="15"/>
      <c r="I656" s="15"/>
      <c r="J656" s="15"/>
      <c r="K656" s="15"/>
    </row>
    <row r="657" spans="2:11">
      <c r="B657" s="15"/>
      <c r="C657" s="15"/>
      <c r="D657" s="15"/>
      <c r="E657" s="15"/>
      <c r="F657" s="15"/>
      <c r="G657" s="15"/>
      <c r="H657" s="15"/>
      <c r="I657" s="15"/>
      <c r="J657" s="15"/>
      <c r="K657" s="15"/>
    </row>
    <row r="658" spans="2:11">
      <c r="B658" s="15"/>
      <c r="C658" s="15"/>
      <c r="D658" s="15"/>
      <c r="E658" s="15"/>
      <c r="F658" s="15"/>
      <c r="G658" s="15"/>
      <c r="H658" s="15"/>
      <c r="I658" s="15"/>
      <c r="J658" s="15"/>
      <c r="K658" s="15"/>
    </row>
    <row r="659" spans="2:11">
      <c r="B659" s="15"/>
      <c r="C659" s="15"/>
      <c r="D659" s="15"/>
      <c r="E659" s="15"/>
      <c r="F659" s="15"/>
      <c r="G659" s="15"/>
      <c r="H659" s="15"/>
      <c r="I659" s="15"/>
      <c r="J659" s="15"/>
      <c r="K659" s="15"/>
    </row>
    <row r="660" spans="2:11">
      <c r="B660" s="15"/>
      <c r="C660" s="15"/>
      <c r="D660" s="15"/>
      <c r="E660" s="15"/>
      <c r="F660" s="15"/>
      <c r="G660" s="15"/>
      <c r="H660" s="15"/>
      <c r="I660" s="15"/>
      <c r="J660" s="15"/>
      <c r="K660" s="15"/>
    </row>
    <row r="661" spans="2:11">
      <c r="B661" s="15"/>
      <c r="C661" s="15"/>
      <c r="D661" s="15"/>
      <c r="E661" s="15"/>
      <c r="F661" s="15"/>
      <c r="G661" s="15"/>
      <c r="H661" s="15"/>
      <c r="I661" s="15"/>
      <c r="J661" s="15"/>
      <c r="K661" s="15"/>
    </row>
    <row r="662" spans="2:11">
      <c r="B662" s="15"/>
      <c r="C662" s="15"/>
      <c r="D662" s="15"/>
      <c r="E662" s="15"/>
      <c r="F662" s="15"/>
      <c r="G662" s="15"/>
      <c r="H662" s="15"/>
      <c r="I662" s="15"/>
      <c r="J662" s="15"/>
      <c r="K662" s="15"/>
    </row>
    <row r="663" spans="2:11">
      <c r="B663" s="15"/>
      <c r="C663" s="15"/>
      <c r="D663" s="15"/>
      <c r="E663" s="15"/>
      <c r="F663" s="15"/>
      <c r="G663" s="15"/>
      <c r="H663" s="15"/>
      <c r="I663" s="15"/>
      <c r="J663" s="15"/>
      <c r="K663" s="15"/>
    </row>
    <row r="664" spans="2:11">
      <c r="B664" s="15"/>
      <c r="C664" s="15"/>
      <c r="D664" s="15"/>
      <c r="E664" s="15"/>
      <c r="F664" s="15"/>
      <c r="G664" s="15"/>
      <c r="H664" s="15"/>
      <c r="I664" s="15"/>
      <c r="J664" s="15"/>
      <c r="K664" s="15"/>
    </row>
    <row r="665" spans="2:11">
      <c r="B665" s="15"/>
      <c r="C665" s="15"/>
      <c r="D665" s="15"/>
      <c r="E665" s="15"/>
      <c r="F665" s="15"/>
      <c r="G665" s="15"/>
      <c r="H665" s="15"/>
      <c r="I665" s="15"/>
      <c r="J665" s="15"/>
      <c r="K665" s="15"/>
    </row>
    <row r="666" spans="2:11">
      <c r="B666" s="15"/>
      <c r="C666" s="15"/>
      <c r="D666" s="15"/>
      <c r="E666" s="15"/>
      <c r="F666" s="15"/>
      <c r="G666" s="15"/>
      <c r="H666" s="15"/>
      <c r="I666" s="15"/>
      <c r="J666" s="15"/>
      <c r="K666" s="15"/>
    </row>
    <row r="667" spans="2:11">
      <c r="B667" s="15"/>
      <c r="C667" s="15"/>
      <c r="D667" s="15"/>
      <c r="E667" s="15"/>
      <c r="F667" s="15"/>
      <c r="G667" s="15"/>
      <c r="H667" s="15"/>
      <c r="I667" s="15"/>
      <c r="J667" s="15"/>
      <c r="K667" s="15"/>
    </row>
    <row r="668" spans="2:11">
      <c r="B668" s="15"/>
      <c r="C668" s="15"/>
      <c r="D668" s="15"/>
      <c r="E668" s="15"/>
      <c r="F668" s="15"/>
      <c r="G668" s="15"/>
      <c r="H668" s="15"/>
      <c r="I668" s="15"/>
      <c r="J668" s="15"/>
      <c r="K668" s="15"/>
    </row>
    <row r="669" spans="2:11">
      <c r="B669" s="15"/>
      <c r="C669" s="15"/>
      <c r="D669" s="15"/>
      <c r="E669" s="15"/>
      <c r="F669" s="15"/>
      <c r="G669" s="15"/>
      <c r="H669" s="15"/>
      <c r="I669" s="15"/>
      <c r="J669" s="15"/>
      <c r="K669" s="15"/>
    </row>
    <row r="670" spans="2:11">
      <c r="B670" s="15"/>
      <c r="C670" s="15"/>
      <c r="D670" s="15"/>
      <c r="E670" s="15"/>
      <c r="F670" s="15"/>
      <c r="G670" s="15"/>
      <c r="H670" s="15"/>
      <c r="I670" s="15"/>
      <c r="J670" s="15"/>
      <c r="K670" s="15"/>
    </row>
    <row r="671" spans="2:11">
      <c r="B671" s="15"/>
      <c r="C671" s="15"/>
      <c r="D671" s="15"/>
      <c r="E671" s="15"/>
      <c r="F671" s="15"/>
      <c r="G671" s="15"/>
      <c r="H671" s="15"/>
      <c r="I671" s="15"/>
      <c r="J671" s="15"/>
      <c r="K671" s="15"/>
    </row>
    <row r="672" spans="2:11">
      <c r="B672" s="15"/>
      <c r="C672" s="15"/>
      <c r="D672" s="15"/>
      <c r="E672" s="15"/>
      <c r="F672" s="15"/>
      <c r="G672" s="15"/>
      <c r="H672" s="15"/>
      <c r="I672" s="15"/>
      <c r="J672" s="15"/>
      <c r="K672" s="15"/>
    </row>
    <row r="673" spans="2:11">
      <c r="B673" s="15"/>
      <c r="C673" s="15"/>
      <c r="D673" s="15"/>
      <c r="E673" s="15"/>
      <c r="F673" s="15"/>
      <c r="G673" s="15"/>
      <c r="H673" s="15"/>
      <c r="I673" s="15"/>
      <c r="J673" s="15"/>
      <c r="K673" s="15"/>
    </row>
    <row r="674" spans="2:11">
      <c r="B674" s="15"/>
      <c r="C674" s="15"/>
      <c r="D674" s="15"/>
      <c r="E674" s="15"/>
      <c r="F674" s="15"/>
      <c r="G674" s="15"/>
      <c r="H674" s="15"/>
      <c r="I674" s="15"/>
      <c r="J674" s="15"/>
      <c r="K674" s="15"/>
    </row>
    <row r="675" spans="2:11">
      <c r="B675" s="15"/>
      <c r="C675" s="15"/>
      <c r="D675" s="15"/>
      <c r="E675" s="15"/>
      <c r="F675" s="15"/>
      <c r="G675" s="15"/>
      <c r="H675" s="15"/>
      <c r="I675" s="15"/>
      <c r="J675" s="15"/>
      <c r="K675" s="15"/>
    </row>
    <row r="676" spans="2:11">
      <c r="B676" s="15"/>
      <c r="C676" s="15"/>
      <c r="D676" s="15"/>
      <c r="E676" s="15"/>
      <c r="F676" s="15"/>
      <c r="G676" s="15"/>
      <c r="H676" s="15"/>
      <c r="I676" s="15"/>
      <c r="J676" s="15"/>
      <c r="K676" s="15"/>
    </row>
    <row r="677" spans="2:11">
      <c r="B677" s="15"/>
      <c r="C677" s="15"/>
      <c r="D677" s="15"/>
      <c r="E677" s="15"/>
      <c r="F677" s="15"/>
      <c r="G677" s="15"/>
      <c r="H677" s="15"/>
      <c r="I677" s="15"/>
      <c r="J677" s="15"/>
      <c r="K677" s="15"/>
    </row>
    <row r="678" spans="2:11">
      <c r="B678" s="15"/>
      <c r="C678" s="15"/>
      <c r="D678" s="15"/>
      <c r="E678" s="15"/>
      <c r="F678" s="15"/>
      <c r="G678" s="15"/>
      <c r="H678" s="15"/>
      <c r="I678" s="15"/>
      <c r="J678" s="15"/>
      <c r="K678" s="15"/>
    </row>
    <row r="679" spans="2:11">
      <c r="B679" s="15"/>
      <c r="C679" s="15"/>
      <c r="D679" s="15"/>
      <c r="E679" s="15"/>
      <c r="F679" s="15"/>
      <c r="G679" s="15"/>
      <c r="H679" s="15"/>
      <c r="I679" s="15"/>
      <c r="J679" s="15"/>
      <c r="K679" s="15"/>
    </row>
    <row r="680" spans="2:11">
      <c r="B680" s="15"/>
      <c r="C680" s="15"/>
      <c r="D680" s="15"/>
      <c r="E680" s="15"/>
      <c r="F680" s="15"/>
      <c r="G680" s="15"/>
      <c r="H680" s="15"/>
      <c r="I680" s="15"/>
      <c r="J680" s="15"/>
      <c r="K680" s="15"/>
    </row>
    <row r="681" spans="2:11">
      <c r="B681" s="15"/>
      <c r="C681" s="15"/>
      <c r="D681" s="15"/>
      <c r="E681" s="15"/>
      <c r="F681" s="15"/>
      <c r="G681" s="15"/>
      <c r="H681" s="15"/>
      <c r="I681" s="15"/>
      <c r="J681" s="15"/>
      <c r="K681" s="15"/>
    </row>
    <row r="682" spans="2:11">
      <c r="B682" s="15"/>
      <c r="C682" s="15"/>
      <c r="D682" s="15"/>
      <c r="E682" s="15"/>
      <c r="F682" s="15"/>
      <c r="G682" s="15"/>
      <c r="H682" s="15"/>
      <c r="I682" s="15"/>
      <c r="J682" s="15"/>
      <c r="K682" s="15"/>
    </row>
    <row r="683" spans="2:11">
      <c r="B683" s="15"/>
      <c r="C683" s="15"/>
      <c r="D683" s="15"/>
      <c r="E683" s="15"/>
      <c r="F683" s="15"/>
      <c r="G683" s="15"/>
      <c r="H683" s="15"/>
      <c r="I683" s="15"/>
      <c r="J683" s="15"/>
      <c r="K683" s="15"/>
    </row>
    <row r="684" spans="2:11">
      <c r="B684" s="15"/>
      <c r="C684" s="15"/>
      <c r="D684" s="15"/>
      <c r="E684" s="15"/>
      <c r="F684" s="15"/>
      <c r="G684" s="15"/>
      <c r="H684" s="15"/>
      <c r="I684" s="15"/>
      <c r="J684" s="15"/>
      <c r="K684" s="15"/>
    </row>
    <row r="685" spans="2:11">
      <c r="B685" s="15"/>
      <c r="C685" s="15"/>
      <c r="D685" s="15"/>
      <c r="E685" s="15"/>
      <c r="F685" s="15"/>
      <c r="G685" s="15"/>
      <c r="H685" s="15"/>
      <c r="I685" s="15"/>
      <c r="J685" s="15"/>
      <c r="K685" s="15"/>
    </row>
    <row r="686" spans="2:11">
      <c r="B686" s="15"/>
      <c r="C686" s="15"/>
      <c r="D686" s="15"/>
      <c r="E686" s="15"/>
      <c r="F686" s="15"/>
      <c r="G686" s="15"/>
      <c r="H686" s="15"/>
      <c r="I686" s="15"/>
      <c r="J686" s="15"/>
      <c r="K686" s="15"/>
    </row>
    <row r="687" spans="2:11">
      <c r="B687" s="15"/>
      <c r="C687" s="15"/>
      <c r="D687" s="15"/>
      <c r="E687" s="15"/>
      <c r="F687" s="15"/>
      <c r="G687" s="15"/>
      <c r="H687" s="15"/>
      <c r="I687" s="15"/>
      <c r="J687" s="15"/>
      <c r="K687" s="15"/>
    </row>
    <row r="688" spans="2:11">
      <c r="B688" s="15"/>
      <c r="C688" s="15"/>
      <c r="D688" s="15"/>
      <c r="E688" s="15"/>
      <c r="F688" s="15"/>
      <c r="G688" s="15"/>
      <c r="H688" s="15"/>
      <c r="I688" s="15"/>
      <c r="J688" s="15"/>
      <c r="K688" s="15"/>
    </row>
    <row r="689" spans="2:11">
      <c r="B689" s="15"/>
      <c r="C689" s="15"/>
      <c r="D689" s="15"/>
      <c r="E689" s="15"/>
      <c r="F689" s="15"/>
      <c r="G689" s="15"/>
      <c r="H689" s="15"/>
      <c r="I689" s="15"/>
      <c r="J689" s="15"/>
      <c r="K689" s="15"/>
    </row>
    <row r="690" spans="2:11">
      <c r="B690" s="15"/>
      <c r="C690" s="15"/>
      <c r="D690" s="15"/>
      <c r="E690" s="15"/>
      <c r="F690" s="15"/>
      <c r="G690" s="15"/>
      <c r="H690" s="15"/>
      <c r="I690" s="15"/>
      <c r="J690" s="15"/>
      <c r="K690" s="15"/>
    </row>
    <row r="691" spans="2:11">
      <c r="B691" s="15"/>
      <c r="C691" s="15"/>
      <c r="D691" s="15"/>
      <c r="E691" s="15"/>
      <c r="F691" s="15"/>
      <c r="G691" s="15"/>
      <c r="H691" s="15"/>
      <c r="I691" s="15"/>
      <c r="J691" s="15"/>
      <c r="K691" s="15"/>
    </row>
    <row r="692" spans="2:11">
      <c r="B692" s="15"/>
      <c r="C692" s="15"/>
      <c r="D692" s="15"/>
      <c r="E692" s="15"/>
      <c r="F692" s="15"/>
      <c r="G692" s="15"/>
      <c r="H692" s="15"/>
      <c r="I692" s="15"/>
      <c r="J692" s="15"/>
      <c r="K692" s="15"/>
    </row>
    <row r="693" spans="2:11">
      <c r="B693" s="15"/>
      <c r="C693" s="15"/>
      <c r="D693" s="15"/>
      <c r="E693" s="15"/>
      <c r="F693" s="15"/>
      <c r="G693" s="15"/>
      <c r="H693" s="15"/>
      <c r="I693" s="15"/>
      <c r="J693" s="15"/>
      <c r="K693" s="15"/>
    </row>
    <row r="694" spans="2:11">
      <c r="B694" s="15"/>
      <c r="C694" s="15"/>
      <c r="D694" s="15"/>
      <c r="E694" s="15"/>
      <c r="F694" s="15"/>
      <c r="G694" s="15"/>
      <c r="H694" s="15"/>
      <c r="I694" s="15"/>
      <c r="J694" s="15"/>
      <c r="K694" s="15"/>
    </row>
    <row r="695" spans="2:11">
      <c r="B695" s="15"/>
      <c r="C695" s="15"/>
      <c r="D695" s="15"/>
      <c r="E695" s="15"/>
      <c r="F695" s="15"/>
      <c r="G695" s="15"/>
      <c r="H695" s="15"/>
      <c r="I695" s="15"/>
      <c r="J695" s="15"/>
      <c r="K695" s="15"/>
    </row>
    <row r="696" spans="2:11">
      <c r="B696" s="15"/>
      <c r="C696" s="15"/>
      <c r="D696" s="15"/>
      <c r="E696" s="15"/>
      <c r="F696" s="15"/>
      <c r="G696" s="15"/>
      <c r="H696" s="15"/>
      <c r="I696" s="15"/>
      <c r="J696" s="15"/>
      <c r="K696" s="15"/>
    </row>
    <row r="697" spans="2:11">
      <c r="B697" s="15"/>
      <c r="C697" s="15"/>
      <c r="D697" s="15"/>
      <c r="E697" s="15"/>
      <c r="F697" s="15"/>
      <c r="G697" s="15"/>
      <c r="H697" s="15"/>
      <c r="I697" s="15"/>
      <c r="J697" s="15"/>
      <c r="K697" s="15"/>
    </row>
    <row r="698" spans="2:11">
      <c r="B698" s="15"/>
      <c r="C698" s="15"/>
      <c r="D698" s="15"/>
      <c r="E698" s="15"/>
      <c r="F698" s="15"/>
      <c r="G698" s="15"/>
      <c r="H698" s="15"/>
      <c r="I698" s="15"/>
      <c r="J698" s="15"/>
      <c r="K698" s="15"/>
    </row>
    <row r="699" spans="2:11">
      <c r="B699" s="15"/>
      <c r="C699" s="15"/>
      <c r="D699" s="15"/>
      <c r="E699" s="15"/>
      <c r="F699" s="15"/>
      <c r="G699" s="15"/>
      <c r="H699" s="15"/>
      <c r="I699" s="15"/>
      <c r="J699" s="15"/>
      <c r="K699" s="15"/>
    </row>
    <row r="700" spans="2:11">
      <c r="B700" s="15"/>
      <c r="C700" s="15"/>
      <c r="D700" s="15"/>
      <c r="E700" s="15"/>
      <c r="F700" s="15"/>
      <c r="G700" s="15"/>
      <c r="H700" s="15"/>
      <c r="I700" s="15"/>
      <c r="J700" s="15"/>
      <c r="K700" s="15"/>
    </row>
    <row r="701" spans="2:11">
      <c r="B701" s="15"/>
      <c r="C701" s="15"/>
      <c r="D701" s="15"/>
      <c r="E701" s="15"/>
      <c r="F701" s="15"/>
      <c r="G701" s="15"/>
      <c r="H701" s="15"/>
      <c r="I701" s="15"/>
      <c r="J701" s="15"/>
      <c r="K701" s="15"/>
    </row>
    <row r="702" spans="2:11">
      <c r="B702" s="15"/>
      <c r="C702" s="15"/>
      <c r="D702" s="15"/>
      <c r="E702" s="15"/>
      <c r="F702" s="15"/>
      <c r="G702" s="15"/>
      <c r="H702" s="15"/>
      <c r="I702" s="15"/>
      <c r="J702" s="15"/>
      <c r="K702" s="15"/>
    </row>
    <row r="703" spans="2:11">
      <c r="B703" s="15"/>
      <c r="C703" s="15"/>
      <c r="D703" s="15"/>
      <c r="E703" s="15"/>
      <c r="F703" s="15"/>
      <c r="G703" s="15"/>
      <c r="H703" s="15"/>
      <c r="I703" s="15"/>
      <c r="J703" s="15"/>
      <c r="K703" s="15"/>
    </row>
    <row r="704" spans="2:11">
      <c r="B704" s="15"/>
      <c r="C704" s="15"/>
      <c r="D704" s="15"/>
      <c r="E704" s="15"/>
      <c r="F704" s="15"/>
      <c r="G704" s="15"/>
      <c r="H704" s="15"/>
      <c r="I704" s="15"/>
      <c r="J704" s="15"/>
      <c r="K704" s="15"/>
    </row>
    <row r="705" spans="2:11">
      <c r="B705" s="15"/>
      <c r="C705" s="15"/>
      <c r="D705" s="15"/>
      <c r="E705" s="15"/>
      <c r="F705" s="15"/>
      <c r="G705" s="15"/>
      <c r="H705" s="15"/>
      <c r="I705" s="15"/>
      <c r="J705" s="15"/>
      <c r="K705" s="15"/>
    </row>
    <row r="706" spans="2:11">
      <c r="B706" s="15"/>
      <c r="C706" s="15"/>
      <c r="D706" s="15"/>
      <c r="E706" s="15"/>
      <c r="F706" s="15"/>
      <c r="G706" s="15"/>
      <c r="H706" s="15"/>
      <c r="I706" s="15"/>
      <c r="J706" s="15"/>
      <c r="K706" s="15"/>
    </row>
    <row r="707" spans="2:11">
      <c r="B707" s="15"/>
      <c r="C707" s="15"/>
      <c r="D707" s="15"/>
      <c r="E707" s="15"/>
      <c r="F707" s="15"/>
      <c r="G707" s="15"/>
      <c r="H707" s="15"/>
      <c r="I707" s="15"/>
      <c r="J707" s="15"/>
      <c r="K707" s="15"/>
    </row>
    <row r="708" spans="2:11">
      <c r="B708" s="15"/>
      <c r="C708" s="15"/>
      <c r="D708" s="15"/>
      <c r="E708" s="15"/>
      <c r="F708" s="15"/>
      <c r="G708" s="15"/>
      <c r="H708" s="15"/>
      <c r="I708" s="15"/>
      <c r="J708" s="15"/>
      <c r="K708" s="15"/>
    </row>
    <row r="709" spans="2:11">
      <c r="B709" s="15"/>
      <c r="C709" s="15"/>
      <c r="D709" s="15"/>
      <c r="E709" s="15"/>
      <c r="F709" s="15"/>
      <c r="G709" s="15"/>
      <c r="H709" s="15"/>
      <c r="I709" s="15"/>
      <c r="J709" s="15"/>
      <c r="K709" s="15"/>
    </row>
    <row r="710" spans="2:11">
      <c r="B710" s="15"/>
      <c r="C710" s="15"/>
      <c r="D710" s="15"/>
      <c r="E710" s="15"/>
      <c r="F710" s="15"/>
      <c r="G710" s="15"/>
      <c r="H710" s="15"/>
      <c r="I710" s="15"/>
      <c r="J710" s="15"/>
      <c r="K710" s="15"/>
    </row>
    <row r="711" spans="2:11">
      <c r="B711" s="15"/>
      <c r="C711" s="15"/>
      <c r="D711" s="15"/>
      <c r="E711" s="15"/>
      <c r="F711" s="15"/>
      <c r="G711" s="15"/>
      <c r="H711" s="15"/>
      <c r="I711" s="15"/>
      <c r="J711" s="15"/>
      <c r="K711" s="15"/>
    </row>
    <row r="712" spans="2:11">
      <c r="B712" s="15"/>
      <c r="C712" s="15"/>
      <c r="D712" s="15"/>
      <c r="E712" s="15"/>
      <c r="F712" s="15"/>
      <c r="G712" s="15"/>
      <c r="H712" s="15"/>
      <c r="I712" s="15"/>
      <c r="J712" s="15"/>
      <c r="K712" s="15"/>
    </row>
    <row r="713" spans="2:11">
      <c r="B713" s="15"/>
      <c r="C713" s="15"/>
      <c r="D713" s="15"/>
      <c r="E713" s="15"/>
      <c r="F713" s="15"/>
      <c r="G713" s="15"/>
      <c r="H713" s="15"/>
      <c r="I713" s="15"/>
      <c r="J713" s="15"/>
      <c r="K713" s="15"/>
    </row>
    <row r="714" spans="2:11">
      <c r="B714" s="15"/>
      <c r="C714" s="15"/>
      <c r="D714" s="15"/>
      <c r="E714" s="15"/>
      <c r="F714" s="15"/>
      <c r="G714" s="15"/>
      <c r="H714" s="15"/>
      <c r="I714" s="15"/>
      <c r="J714" s="15"/>
      <c r="K714" s="15"/>
    </row>
    <row r="715" spans="2:11">
      <c r="B715" s="15"/>
      <c r="C715" s="15"/>
      <c r="D715" s="15"/>
      <c r="E715" s="15"/>
      <c r="F715" s="15"/>
      <c r="G715" s="15"/>
      <c r="H715" s="15"/>
      <c r="I715" s="15"/>
      <c r="J715" s="15"/>
      <c r="K715" s="15"/>
    </row>
    <row r="716" spans="2:11">
      <c r="B716" s="15"/>
      <c r="C716" s="15"/>
      <c r="D716" s="15"/>
      <c r="E716" s="15"/>
      <c r="F716" s="15"/>
      <c r="G716" s="15"/>
      <c r="H716" s="15"/>
      <c r="I716" s="15"/>
      <c r="J716" s="15"/>
      <c r="K716" s="15"/>
    </row>
    <row r="717" spans="2:11">
      <c r="B717" s="15"/>
      <c r="C717" s="15"/>
      <c r="D717" s="15"/>
      <c r="E717" s="15"/>
      <c r="F717" s="15"/>
      <c r="G717" s="15"/>
      <c r="H717" s="15"/>
      <c r="I717" s="15"/>
      <c r="J717" s="15"/>
      <c r="K717" s="15"/>
    </row>
    <row r="718" spans="2:11">
      <c r="B718" s="15"/>
      <c r="C718" s="15"/>
      <c r="D718" s="15"/>
      <c r="E718" s="15"/>
      <c r="F718" s="15"/>
      <c r="G718" s="15"/>
      <c r="H718" s="15"/>
      <c r="I718" s="15"/>
      <c r="J718" s="15"/>
      <c r="K718" s="15"/>
    </row>
    <row r="719" spans="2:11">
      <c r="B719" s="15"/>
      <c r="C719" s="15"/>
      <c r="D719" s="15"/>
      <c r="E719" s="15"/>
      <c r="F719" s="15"/>
      <c r="G719" s="15"/>
      <c r="H719" s="15"/>
      <c r="I719" s="15"/>
      <c r="J719" s="15"/>
      <c r="K719" s="15"/>
    </row>
    <row r="720" spans="2:11">
      <c r="B720" s="15"/>
      <c r="C720" s="15"/>
      <c r="D720" s="15"/>
      <c r="E720" s="15"/>
      <c r="F720" s="15"/>
      <c r="G720" s="15"/>
      <c r="H720" s="15"/>
      <c r="I720" s="15"/>
      <c r="J720" s="15"/>
      <c r="K720" s="15"/>
    </row>
    <row r="721" spans="2:11">
      <c r="B721" s="15"/>
      <c r="C721" s="15"/>
      <c r="D721" s="15"/>
      <c r="E721" s="15"/>
      <c r="F721" s="15"/>
      <c r="G721" s="15"/>
      <c r="H721" s="15"/>
      <c r="I721" s="15"/>
      <c r="J721" s="15"/>
      <c r="K721" s="15"/>
    </row>
    <row r="722" spans="2:11">
      <c r="B722" s="15"/>
      <c r="C722" s="15"/>
      <c r="D722" s="15"/>
      <c r="E722" s="15"/>
      <c r="F722" s="15"/>
      <c r="G722" s="15"/>
      <c r="H722" s="15"/>
      <c r="I722" s="15"/>
      <c r="J722" s="15"/>
      <c r="K722" s="15"/>
    </row>
    <row r="723" spans="2:11">
      <c r="B723" s="15"/>
      <c r="C723" s="15"/>
      <c r="D723" s="15"/>
      <c r="E723" s="15"/>
      <c r="F723" s="15"/>
      <c r="G723" s="15"/>
      <c r="H723" s="15"/>
      <c r="I723" s="15"/>
      <c r="J723" s="15"/>
      <c r="K723" s="15"/>
    </row>
    <row r="724" spans="2:11">
      <c r="B724" s="15"/>
      <c r="C724" s="15"/>
      <c r="D724" s="15"/>
      <c r="E724" s="15"/>
      <c r="F724" s="15"/>
      <c r="G724" s="15"/>
      <c r="H724" s="15"/>
      <c r="I724" s="15"/>
      <c r="J724" s="15"/>
      <c r="K724" s="15"/>
    </row>
    <row r="725" spans="2:11">
      <c r="B725" s="15"/>
      <c r="C725" s="15"/>
      <c r="D725" s="15"/>
      <c r="E725" s="15"/>
      <c r="F725" s="15"/>
      <c r="G725" s="15"/>
      <c r="H725" s="15"/>
      <c r="I725" s="15"/>
      <c r="J725" s="15"/>
      <c r="K725" s="15"/>
    </row>
    <row r="726" spans="2:11">
      <c r="B726" s="15"/>
      <c r="C726" s="15"/>
      <c r="D726" s="15"/>
      <c r="E726" s="15"/>
      <c r="F726" s="15"/>
      <c r="G726" s="15"/>
      <c r="H726" s="15"/>
      <c r="I726" s="15"/>
      <c r="J726" s="15"/>
      <c r="K726" s="15"/>
    </row>
    <row r="727" spans="2:11">
      <c r="B727" s="15"/>
      <c r="C727" s="15"/>
      <c r="D727" s="15"/>
      <c r="E727" s="15"/>
      <c r="F727" s="15"/>
      <c r="G727" s="15"/>
      <c r="H727" s="15"/>
      <c r="I727" s="15"/>
      <c r="J727" s="15"/>
      <c r="K727" s="15"/>
    </row>
    <row r="728" spans="2:11">
      <c r="B728" s="15"/>
      <c r="C728" s="15"/>
      <c r="D728" s="15"/>
      <c r="E728" s="15"/>
      <c r="F728" s="15"/>
      <c r="G728" s="15"/>
      <c r="H728" s="15"/>
      <c r="I728" s="15"/>
      <c r="J728" s="15"/>
      <c r="K728" s="15"/>
    </row>
    <row r="729" spans="2:11">
      <c r="B729" s="15"/>
      <c r="C729" s="15"/>
      <c r="D729" s="15"/>
      <c r="E729" s="15"/>
      <c r="F729" s="15"/>
      <c r="G729" s="15"/>
      <c r="H729" s="15"/>
      <c r="I729" s="15"/>
      <c r="J729" s="15"/>
      <c r="K729" s="15"/>
    </row>
    <row r="730" spans="2:11">
      <c r="B730" s="15"/>
      <c r="C730" s="15"/>
      <c r="D730" s="15"/>
      <c r="E730" s="15"/>
      <c r="F730" s="15"/>
      <c r="G730" s="15"/>
      <c r="H730" s="15"/>
      <c r="I730" s="15"/>
      <c r="J730" s="15"/>
      <c r="K730" s="15"/>
    </row>
    <row r="731" spans="2:11">
      <c r="B731" s="15"/>
      <c r="C731" s="15"/>
      <c r="D731" s="15"/>
      <c r="E731" s="15"/>
      <c r="F731" s="15"/>
      <c r="G731" s="15"/>
      <c r="H731" s="15"/>
      <c r="I731" s="15"/>
      <c r="J731" s="15"/>
      <c r="K731" s="15"/>
    </row>
    <row r="732" spans="2:11">
      <c r="B732" s="15"/>
      <c r="C732" s="15"/>
      <c r="D732" s="15"/>
      <c r="E732" s="15"/>
      <c r="F732" s="15"/>
      <c r="G732" s="15"/>
      <c r="H732" s="15"/>
      <c r="I732" s="15"/>
      <c r="J732" s="15"/>
      <c r="K732" s="15"/>
    </row>
    <row r="733" spans="2:11">
      <c r="B733" s="15"/>
      <c r="C733" s="15"/>
      <c r="D733" s="15"/>
      <c r="E733" s="15"/>
      <c r="F733" s="15"/>
      <c r="G733" s="15"/>
      <c r="H733" s="15"/>
      <c r="I733" s="15"/>
      <c r="J733" s="15"/>
      <c r="K733" s="15"/>
    </row>
    <row r="734" spans="2:11">
      <c r="B734" s="15"/>
      <c r="C734" s="15"/>
      <c r="D734" s="15"/>
      <c r="E734" s="15"/>
      <c r="F734" s="15"/>
      <c r="G734" s="15"/>
      <c r="H734" s="15"/>
      <c r="I734" s="15"/>
      <c r="J734" s="15"/>
      <c r="K734" s="15"/>
    </row>
    <row r="735" spans="2:11">
      <c r="B735" s="15"/>
      <c r="C735" s="15"/>
      <c r="D735" s="15"/>
      <c r="E735" s="15"/>
      <c r="F735" s="15"/>
      <c r="G735" s="15"/>
      <c r="H735" s="15"/>
      <c r="I735" s="15"/>
      <c r="J735" s="15"/>
      <c r="K735" s="15"/>
    </row>
    <row r="736" spans="2:11">
      <c r="B736" s="15"/>
      <c r="C736" s="15"/>
      <c r="D736" s="15"/>
      <c r="E736" s="15"/>
      <c r="F736" s="15"/>
      <c r="G736" s="15"/>
      <c r="H736" s="15"/>
      <c r="I736" s="15"/>
      <c r="J736" s="15"/>
      <c r="K736" s="15"/>
    </row>
    <row r="737" spans="2:11">
      <c r="B737" s="15"/>
      <c r="C737" s="15"/>
      <c r="D737" s="15"/>
      <c r="E737" s="15"/>
      <c r="F737" s="15"/>
      <c r="G737" s="15"/>
      <c r="H737" s="15"/>
      <c r="I737" s="15"/>
      <c r="J737" s="15"/>
      <c r="K737" s="15"/>
    </row>
    <row r="738" spans="2:11">
      <c r="B738" s="15"/>
      <c r="C738" s="15"/>
      <c r="D738" s="15"/>
      <c r="E738" s="15"/>
      <c r="F738" s="15"/>
      <c r="G738" s="15"/>
      <c r="H738" s="15"/>
      <c r="I738" s="15"/>
      <c r="J738" s="15"/>
      <c r="K738" s="15"/>
    </row>
    <row r="739" spans="2:11">
      <c r="B739" s="15"/>
      <c r="C739" s="15"/>
      <c r="D739" s="15"/>
      <c r="E739" s="15"/>
      <c r="F739" s="15"/>
      <c r="G739" s="15"/>
      <c r="H739" s="15"/>
      <c r="I739" s="15"/>
      <c r="J739" s="15"/>
      <c r="K739" s="15"/>
    </row>
    <row r="740" spans="2:11">
      <c r="B740" s="15"/>
      <c r="C740" s="15"/>
      <c r="D740" s="15"/>
      <c r="E740" s="15"/>
      <c r="F740" s="15"/>
      <c r="G740" s="15"/>
      <c r="H740" s="15"/>
      <c r="I740" s="15"/>
      <c r="J740" s="15"/>
      <c r="K740" s="15"/>
    </row>
    <row r="741" spans="2:11">
      <c r="B741" s="15"/>
      <c r="C741" s="15"/>
      <c r="D741" s="15"/>
      <c r="E741" s="15"/>
      <c r="F741" s="15"/>
      <c r="G741" s="15"/>
      <c r="H741" s="15"/>
      <c r="I741" s="15"/>
      <c r="J741" s="15"/>
      <c r="K741" s="15"/>
    </row>
    <row r="742" spans="2:11">
      <c r="B742" s="15"/>
      <c r="C742" s="15"/>
      <c r="D742" s="15"/>
      <c r="E742" s="15"/>
      <c r="F742" s="15"/>
      <c r="G742" s="15"/>
      <c r="H742" s="15"/>
      <c r="I742" s="15"/>
      <c r="J742" s="15"/>
      <c r="K742" s="15"/>
    </row>
    <row r="743" spans="2:11">
      <c r="B743" s="15"/>
      <c r="C743" s="15"/>
      <c r="D743" s="15"/>
      <c r="E743" s="15"/>
      <c r="F743" s="15"/>
      <c r="G743" s="15"/>
      <c r="H743" s="15"/>
      <c r="I743" s="15"/>
      <c r="J743" s="15"/>
      <c r="K743" s="15"/>
    </row>
    <row r="744" spans="2:11">
      <c r="B744" s="15"/>
      <c r="C744" s="15"/>
      <c r="D744" s="15"/>
      <c r="E744" s="15"/>
      <c r="F744" s="15"/>
      <c r="G744" s="15"/>
      <c r="H744" s="15"/>
      <c r="I744" s="15"/>
      <c r="J744" s="15"/>
      <c r="K744" s="15"/>
    </row>
    <row r="745" spans="2:11">
      <c r="B745" s="15"/>
      <c r="C745" s="15"/>
      <c r="D745" s="15"/>
      <c r="E745" s="15"/>
      <c r="F745" s="15"/>
      <c r="G745" s="15"/>
      <c r="H745" s="15"/>
      <c r="I745" s="15"/>
      <c r="J745" s="15"/>
      <c r="K745" s="15"/>
    </row>
    <row r="746" spans="2:11">
      <c r="B746" s="15"/>
      <c r="C746" s="15"/>
      <c r="D746" s="15"/>
      <c r="E746" s="15"/>
      <c r="F746" s="15"/>
      <c r="G746" s="15"/>
      <c r="H746" s="15"/>
      <c r="I746" s="15"/>
      <c r="J746" s="15"/>
      <c r="K746" s="15"/>
    </row>
    <row r="747" spans="2:11">
      <c r="B747" s="15"/>
      <c r="C747" s="15"/>
      <c r="D747" s="15"/>
      <c r="E747" s="15"/>
      <c r="F747" s="15"/>
      <c r="G747" s="15"/>
      <c r="H747" s="15"/>
      <c r="I747" s="15"/>
      <c r="J747" s="15"/>
      <c r="K747" s="15"/>
    </row>
    <row r="748" spans="2:11">
      <c r="B748" s="15"/>
      <c r="C748" s="15"/>
      <c r="D748" s="15"/>
      <c r="E748" s="15"/>
      <c r="F748" s="15"/>
      <c r="G748" s="15"/>
      <c r="H748" s="15"/>
      <c r="I748" s="15"/>
      <c r="J748" s="15"/>
      <c r="K748" s="15"/>
    </row>
    <row r="749" spans="2:11">
      <c r="B749" s="15"/>
      <c r="C749" s="15"/>
      <c r="D749" s="15"/>
      <c r="E749" s="15"/>
      <c r="F749" s="15"/>
      <c r="G749" s="15"/>
      <c r="H749" s="15"/>
      <c r="I749" s="15"/>
      <c r="J749" s="15"/>
      <c r="K749" s="15"/>
    </row>
    <row r="750" spans="2:11">
      <c r="B750" s="15"/>
      <c r="C750" s="15"/>
      <c r="D750" s="15"/>
      <c r="E750" s="15"/>
      <c r="F750" s="15"/>
      <c r="G750" s="15"/>
      <c r="H750" s="15"/>
      <c r="I750" s="15"/>
      <c r="J750" s="15"/>
      <c r="K750" s="15"/>
    </row>
    <row r="751" spans="2:11">
      <c r="B751" s="15"/>
      <c r="C751" s="15"/>
      <c r="D751" s="15"/>
      <c r="E751" s="15"/>
      <c r="F751" s="15"/>
      <c r="G751" s="15"/>
      <c r="H751" s="15"/>
      <c r="I751" s="15"/>
      <c r="J751" s="15"/>
      <c r="K751" s="15"/>
    </row>
    <row r="752" spans="2:11">
      <c r="B752" s="15"/>
      <c r="C752" s="15"/>
      <c r="D752" s="15"/>
      <c r="E752" s="15"/>
      <c r="F752" s="15"/>
      <c r="G752" s="15"/>
      <c r="H752" s="15"/>
      <c r="I752" s="15"/>
      <c r="J752" s="15"/>
      <c r="K752" s="15"/>
    </row>
    <row r="753" spans="2:11">
      <c r="B753" s="15"/>
      <c r="C753" s="15"/>
      <c r="D753" s="15"/>
      <c r="E753" s="15"/>
      <c r="F753" s="15"/>
      <c r="G753" s="15"/>
      <c r="H753" s="15"/>
      <c r="I753" s="15"/>
      <c r="J753" s="15"/>
      <c r="K753" s="15"/>
    </row>
    <row r="754" spans="2:11">
      <c r="B754" s="15"/>
      <c r="C754" s="15"/>
      <c r="D754" s="15"/>
      <c r="E754" s="15"/>
      <c r="F754" s="15"/>
      <c r="G754" s="15"/>
      <c r="H754" s="15"/>
      <c r="I754" s="15"/>
      <c r="J754" s="15"/>
      <c r="K754" s="15"/>
    </row>
    <row r="755" spans="2:11">
      <c r="B755" s="15"/>
      <c r="C755" s="15"/>
      <c r="D755" s="15"/>
      <c r="E755" s="15"/>
      <c r="F755" s="15"/>
      <c r="G755" s="15"/>
      <c r="H755" s="15"/>
      <c r="I755" s="15"/>
      <c r="J755" s="15"/>
      <c r="K755" s="15"/>
    </row>
    <row r="756" spans="2:11">
      <c r="B756" s="15"/>
      <c r="C756" s="15"/>
      <c r="D756" s="15"/>
      <c r="E756" s="15"/>
      <c r="F756" s="15"/>
      <c r="G756" s="15"/>
      <c r="H756" s="15"/>
      <c r="I756" s="15"/>
      <c r="J756" s="15"/>
      <c r="K756" s="15"/>
    </row>
    <row r="757" spans="2:11">
      <c r="B757" s="15"/>
      <c r="C757" s="15"/>
      <c r="D757" s="15"/>
      <c r="E757" s="15"/>
      <c r="F757" s="15"/>
      <c r="G757" s="15"/>
      <c r="H757" s="15"/>
      <c r="I757" s="15"/>
      <c r="J757" s="15"/>
      <c r="K757" s="15"/>
    </row>
    <row r="758" spans="2:11">
      <c r="B758" s="15"/>
      <c r="C758" s="15"/>
      <c r="D758" s="15"/>
      <c r="E758" s="15"/>
      <c r="F758" s="15"/>
      <c r="G758" s="15"/>
      <c r="H758" s="15"/>
      <c r="I758" s="15"/>
      <c r="J758" s="15"/>
      <c r="K758" s="15"/>
    </row>
    <row r="759" spans="2:11">
      <c r="B759" s="15"/>
      <c r="C759" s="15"/>
      <c r="D759" s="15"/>
      <c r="E759" s="15"/>
      <c r="F759" s="15"/>
      <c r="G759" s="15"/>
      <c r="H759" s="15"/>
      <c r="I759" s="15"/>
      <c r="J759" s="15"/>
      <c r="K759" s="15"/>
    </row>
    <row r="760" spans="2:11">
      <c r="B760" s="15"/>
      <c r="C760" s="15"/>
      <c r="D760" s="15"/>
      <c r="E760" s="15"/>
      <c r="F760" s="15"/>
      <c r="G760" s="15"/>
      <c r="H760" s="15"/>
      <c r="I760" s="15"/>
      <c r="J760" s="15"/>
      <c r="K760" s="15"/>
    </row>
    <row r="761" spans="2:11">
      <c r="B761" s="15"/>
      <c r="C761" s="15"/>
      <c r="D761" s="15"/>
      <c r="E761" s="15"/>
      <c r="F761" s="15"/>
      <c r="G761" s="15"/>
      <c r="H761" s="15"/>
      <c r="I761" s="15"/>
      <c r="J761" s="15"/>
      <c r="K761" s="15"/>
    </row>
    <row r="762" spans="2:11">
      <c r="B762" s="15"/>
      <c r="C762" s="15"/>
      <c r="D762" s="15"/>
      <c r="E762" s="15"/>
      <c r="F762" s="15"/>
      <c r="G762" s="15"/>
      <c r="H762" s="15"/>
      <c r="I762" s="15"/>
      <c r="J762" s="15"/>
      <c r="K762" s="15"/>
    </row>
    <row r="763" spans="2:11">
      <c r="B763" s="15"/>
      <c r="C763" s="15"/>
      <c r="D763" s="15"/>
      <c r="E763" s="15"/>
      <c r="F763" s="15"/>
      <c r="G763" s="15"/>
      <c r="H763" s="15"/>
      <c r="I763" s="15"/>
      <c r="J763" s="15"/>
      <c r="K763" s="15"/>
    </row>
    <row r="764" spans="2:11">
      <c r="B764" s="15"/>
      <c r="C764" s="15"/>
      <c r="D764" s="15"/>
      <c r="E764" s="15"/>
      <c r="F764" s="15"/>
      <c r="G764" s="15"/>
      <c r="H764" s="15"/>
      <c r="I764" s="15"/>
      <c r="J764" s="15"/>
      <c r="K764" s="15"/>
    </row>
    <row r="765" spans="2:11">
      <c r="B765" s="15"/>
      <c r="C765" s="15"/>
      <c r="D765" s="15"/>
      <c r="E765" s="15"/>
      <c r="F765" s="15"/>
      <c r="G765" s="15"/>
      <c r="H765" s="15"/>
      <c r="I765" s="15"/>
      <c r="J765" s="15"/>
      <c r="K765" s="15"/>
    </row>
    <row r="766" spans="2:11">
      <c r="B766" s="15"/>
      <c r="C766" s="15"/>
      <c r="D766" s="15"/>
      <c r="E766" s="15"/>
      <c r="F766" s="15"/>
      <c r="G766" s="15"/>
      <c r="H766" s="15"/>
      <c r="I766" s="15"/>
      <c r="J766" s="15"/>
      <c r="K766" s="15"/>
    </row>
    <row r="767" spans="2:11">
      <c r="B767" s="15"/>
      <c r="C767" s="15"/>
      <c r="D767" s="15"/>
      <c r="E767" s="15"/>
      <c r="F767" s="15"/>
      <c r="G767" s="15"/>
      <c r="H767" s="15"/>
      <c r="I767" s="15"/>
      <c r="J767" s="15"/>
      <c r="K767" s="15"/>
    </row>
    <row r="768" spans="2:11">
      <c r="B768" s="15"/>
      <c r="C768" s="15"/>
      <c r="D768" s="15"/>
      <c r="E768" s="15"/>
      <c r="F768" s="15"/>
      <c r="G768" s="15"/>
      <c r="H768" s="15"/>
      <c r="I768" s="15"/>
      <c r="J768" s="15"/>
      <c r="K768" s="15"/>
    </row>
    <row r="769" spans="2:11">
      <c r="B769" s="15"/>
      <c r="C769" s="15"/>
      <c r="D769" s="15"/>
      <c r="E769" s="15"/>
      <c r="F769" s="15"/>
      <c r="G769" s="15"/>
      <c r="H769" s="15"/>
      <c r="I769" s="15"/>
      <c r="J769" s="15"/>
      <c r="K769" s="15"/>
    </row>
    <row r="770" spans="2:11">
      <c r="B770" s="15"/>
      <c r="C770" s="15"/>
      <c r="D770" s="15"/>
      <c r="E770" s="15"/>
      <c r="F770" s="15"/>
      <c r="G770" s="15"/>
      <c r="H770" s="15"/>
      <c r="I770" s="15"/>
      <c r="J770" s="15"/>
      <c r="K770" s="15"/>
    </row>
    <row r="771" spans="2:11">
      <c r="B771" s="15"/>
      <c r="C771" s="15"/>
      <c r="D771" s="15"/>
      <c r="E771" s="15"/>
      <c r="F771" s="15"/>
      <c r="G771" s="15"/>
      <c r="H771" s="15"/>
      <c r="I771" s="15"/>
      <c r="J771" s="15"/>
      <c r="K771" s="15"/>
    </row>
    <row r="772" spans="2:11">
      <c r="B772" s="15"/>
      <c r="C772" s="15"/>
      <c r="D772" s="15"/>
      <c r="E772" s="15"/>
      <c r="F772" s="15"/>
      <c r="G772" s="15"/>
      <c r="H772" s="15"/>
      <c r="I772" s="15"/>
      <c r="J772" s="15"/>
      <c r="K772" s="15"/>
    </row>
    <row r="773" spans="2:11">
      <c r="B773" s="15"/>
      <c r="C773" s="15"/>
      <c r="D773" s="15"/>
      <c r="E773" s="15"/>
      <c r="F773" s="15"/>
      <c r="G773" s="15"/>
      <c r="H773" s="15"/>
      <c r="I773" s="15"/>
      <c r="J773" s="15"/>
      <c r="K773" s="15"/>
    </row>
    <row r="774" spans="2:11">
      <c r="B774" s="15"/>
      <c r="C774" s="15"/>
      <c r="D774" s="15"/>
      <c r="E774" s="15"/>
      <c r="F774" s="15"/>
      <c r="G774" s="15"/>
      <c r="H774" s="15"/>
      <c r="I774" s="15"/>
      <c r="J774" s="15"/>
      <c r="K774" s="15"/>
    </row>
    <row r="775" spans="2:11">
      <c r="B775" s="15"/>
      <c r="C775" s="15"/>
      <c r="D775" s="15"/>
      <c r="E775" s="15"/>
      <c r="F775" s="15"/>
      <c r="G775" s="15"/>
      <c r="H775" s="15"/>
      <c r="I775" s="15"/>
      <c r="J775" s="15"/>
      <c r="K775" s="15"/>
    </row>
    <row r="776" spans="2:11">
      <c r="B776" s="15"/>
      <c r="C776" s="15"/>
      <c r="D776" s="15"/>
      <c r="E776" s="15"/>
      <c r="F776" s="15"/>
      <c r="G776" s="15"/>
      <c r="H776" s="15"/>
      <c r="I776" s="15"/>
      <c r="J776" s="15"/>
      <c r="K776" s="15"/>
    </row>
    <row r="777" spans="2:11">
      <c r="B777" s="15"/>
      <c r="C777" s="15"/>
      <c r="D777" s="15"/>
      <c r="E777" s="15"/>
      <c r="F777" s="15"/>
      <c r="G777" s="15"/>
      <c r="H777" s="15"/>
      <c r="I777" s="15"/>
      <c r="J777" s="15"/>
      <c r="K777" s="15"/>
    </row>
    <row r="778" spans="2:11">
      <c r="B778" s="15"/>
      <c r="C778" s="15"/>
      <c r="D778" s="15"/>
      <c r="E778" s="15"/>
      <c r="F778" s="15"/>
      <c r="G778" s="15"/>
      <c r="H778" s="15"/>
      <c r="I778" s="15"/>
      <c r="J778" s="15"/>
      <c r="K778" s="15"/>
    </row>
    <row r="779" spans="2:11">
      <c r="B779" s="15"/>
      <c r="C779" s="15"/>
      <c r="D779" s="15"/>
      <c r="E779" s="15"/>
      <c r="F779" s="15"/>
      <c r="G779" s="15"/>
      <c r="H779" s="15"/>
      <c r="I779" s="15"/>
      <c r="J779" s="15"/>
      <c r="K779" s="15"/>
    </row>
    <row r="780" spans="2:11">
      <c r="B780" s="15"/>
      <c r="C780" s="15"/>
      <c r="D780" s="15"/>
      <c r="E780" s="15"/>
      <c r="F780" s="15"/>
      <c r="G780" s="15"/>
      <c r="H780" s="15"/>
      <c r="I780" s="15"/>
      <c r="J780" s="15"/>
      <c r="K780" s="15"/>
    </row>
    <row r="781" spans="2:11">
      <c r="B781" s="15"/>
      <c r="C781" s="15"/>
      <c r="D781" s="15"/>
      <c r="E781" s="15"/>
      <c r="F781" s="15"/>
      <c r="G781" s="15"/>
      <c r="H781" s="15"/>
      <c r="I781" s="15"/>
      <c r="J781" s="15"/>
      <c r="K781" s="15"/>
    </row>
    <row r="782" spans="2:11">
      <c r="B782" s="15"/>
      <c r="C782" s="15"/>
      <c r="D782" s="15"/>
      <c r="E782" s="15"/>
      <c r="F782" s="15"/>
      <c r="G782" s="15"/>
      <c r="H782" s="15"/>
      <c r="I782" s="15"/>
      <c r="J782" s="15"/>
      <c r="K782" s="15"/>
    </row>
    <row r="783" spans="2:11">
      <c r="B783" s="15"/>
      <c r="C783" s="15"/>
      <c r="D783" s="15"/>
      <c r="E783" s="15"/>
      <c r="F783" s="15"/>
      <c r="G783" s="15"/>
      <c r="H783" s="15"/>
      <c r="I783" s="15"/>
      <c r="J783" s="15"/>
      <c r="K783" s="15"/>
    </row>
    <row r="784" spans="2:11">
      <c r="B784" s="15"/>
      <c r="C784" s="15"/>
      <c r="D784" s="15"/>
      <c r="E784" s="15"/>
      <c r="F784" s="15"/>
      <c r="G784" s="15"/>
      <c r="H784" s="15"/>
      <c r="I784" s="15"/>
      <c r="J784" s="15"/>
      <c r="K784" s="15"/>
    </row>
    <row r="785" spans="2:11">
      <c r="B785" s="15"/>
      <c r="C785" s="15"/>
      <c r="D785" s="15"/>
      <c r="E785" s="15"/>
      <c r="F785" s="15"/>
      <c r="G785" s="15"/>
      <c r="H785" s="15"/>
      <c r="I785" s="15"/>
      <c r="J785" s="15"/>
      <c r="K785" s="15"/>
    </row>
    <row r="786" spans="2:11">
      <c r="B786" s="15"/>
      <c r="C786" s="15"/>
      <c r="D786" s="15"/>
      <c r="E786" s="15"/>
      <c r="F786" s="15"/>
      <c r="G786" s="15"/>
      <c r="H786" s="15"/>
      <c r="I786" s="15"/>
      <c r="J786" s="15"/>
      <c r="K786" s="15"/>
    </row>
    <row r="787" spans="2:11">
      <c r="B787" s="15"/>
      <c r="C787" s="15"/>
      <c r="D787" s="15"/>
      <c r="E787" s="15"/>
      <c r="F787" s="15"/>
      <c r="G787" s="15"/>
      <c r="H787" s="15"/>
      <c r="I787" s="15"/>
      <c r="J787" s="15"/>
      <c r="K787" s="15"/>
    </row>
    <row r="788" spans="2:11">
      <c r="B788" s="15"/>
      <c r="C788" s="15"/>
      <c r="D788" s="15"/>
      <c r="E788" s="15"/>
      <c r="F788" s="15"/>
      <c r="G788" s="15"/>
      <c r="H788" s="15"/>
      <c r="I788" s="15"/>
      <c r="J788" s="15"/>
      <c r="K788" s="15"/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34" type="noConversion"/>
  <printOptions horizontalCentered="1"/>
  <pageMargins left="0.25" right="0.25" top="0.25" bottom="0.5" header="0.3" footer="0.3"/>
  <pageSetup scale="80" fitToWidth="2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8"/>
  <dimension ref="A1:M54"/>
  <sheetViews>
    <sheetView showGridLines="0" workbookViewId="0">
      <selection activeCell="A2" sqref="A2:K2"/>
    </sheetView>
  </sheetViews>
  <sheetFormatPr defaultRowHeight="13.2"/>
  <cols>
    <col min="1" max="1" width="18.44140625" style="3" customWidth="1"/>
    <col min="2" max="11" width="9.5546875" style="279" customWidth="1"/>
  </cols>
  <sheetData>
    <row r="1" spans="1:13" s="23" customFormat="1" ht="15.6">
      <c r="A1" s="1317" t="s">
        <v>1158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</row>
    <row r="2" spans="1:13" s="23" customFormat="1" ht="15.6">
      <c r="A2" s="1317" t="s">
        <v>399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M2" s="569"/>
    </row>
    <row r="3" spans="1:13">
      <c r="A3" s="15"/>
      <c r="B3" s="174"/>
      <c r="C3" s="15"/>
      <c r="D3" s="15"/>
      <c r="E3" s="15"/>
      <c r="F3" s="15"/>
      <c r="G3" s="15"/>
      <c r="H3" s="15"/>
      <c r="I3" s="15"/>
      <c r="J3" s="15"/>
      <c r="K3" s="15"/>
    </row>
    <row r="4" spans="1:13" ht="24">
      <c r="A4" s="117" t="s">
        <v>792</v>
      </c>
      <c r="B4" s="284" t="s">
        <v>197</v>
      </c>
      <c r="C4" s="284" t="s">
        <v>767</v>
      </c>
      <c r="D4" s="284" t="s">
        <v>769</v>
      </c>
      <c r="E4" s="284" t="s">
        <v>771</v>
      </c>
      <c r="F4" s="284" t="s">
        <v>793</v>
      </c>
      <c r="G4" s="284" t="s">
        <v>774</v>
      </c>
      <c r="H4" s="284" t="s">
        <v>768</v>
      </c>
      <c r="I4" s="284" t="s">
        <v>775</v>
      </c>
      <c r="J4" s="284" t="s">
        <v>776</v>
      </c>
      <c r="K4" s="285" t="s">
        <v>778</v>
      </c>
    </row>
    <row r="5" spans="1:13" ht="13.05" customHeight="1">
      <c r="A5" s="1104" t="s">
        <v>532</v>
      </c>
      <c r="B5" s="771">
        <v>221.39986807691358</v>
      </c>
      <c r="C5" s="771">
        <v>204.94089103094132</v>
      </c>
      <c r="D5" s="771">
        <v>244.97601872585938</v>
      </c>
      <c r="E5" s="771">
        <v>245.26415901450807</v>
      </c>
      <c r="F5" s="771">
        <v>118.2355862375037</v>
      </c>
      <c r="G5" s="771">
        <v>130.74642868652822</v>
      </c>
      <c r="H5" s="771">
        <v>112.00457434183129</v>
      </c>
      <c r="I5" s="771">
        <v>203.45662210828928</v>
      </c>
      <c r="J5" s="771">
        <v>98.135346711920263</v>
      </c>
      <c r="K5" s="1110">
        <v>223.40474443115275</v>
      </c>
      <c r="L5" s="528"/>
    </row>
    <row r="6" spans="1:13" ht="13.05" customHeight="1">
      <c r="A6" s="1104" t="s">
        <v>500</v>
      </c>
      <c r="B6" s="771">
        <v>79.185308662928605</v>
      </c>
      <c r="C6" s="771">
        <v>87.536556101604205</v>
      </c>
      <c r="D6" s="771">
        <v>93.47134097725322</v>
      </c>
      <c r="E6" s="771">
        <v>95.641249330061243</v>
      </c>
      <c r="F6" s="771">
        <v>34.98216971450772</v>
      </c>
      <c r="G6" s="771">
        <v>63.092193432846422</v>
      </c>
      <c r="H6" s="771">
        <v>10.67119144240718</v>
      </c>
      <c r="I6" s="771">
        <v>63.499954079913309</v>
      </c>
      <c r="J6" s="771">
        <v>41.172855206498824</v>
      </c>
      <c r="K6" s="1110">
        <v>62.77414008182933</v>
      </c>
    </row>
    <row r="7" spans="1:13" ht="13.05" customHeight="1">
      <c r="A7" s="1104" t="s">
        <v>504</v>
      </c>
      <c r="B7" s="771">
        <v>271.36223445476566</v>
      </c>
      <c r="C7" s="771">
        <v>266.08174647033024</v>
      </c>
      <c r="D7" s="771">
        <v>285.53825939979697</v>
      </c>
      <c r="E7" s="771">
        <v>287.52356044232249</v>
      </c>
      <c r="F7" s="771">
        <v>121.46872163492026</v>
      </c>
      <c r="G7" s="771">
        <v>217.49884530270188</v>
      </c>
      <c r="H7" s="771">
        <v>219.00594151130184</v>
      </c>
      <c r="I7" s="771">
        <v>232.19394108949817</v>
      </c>
      <c r="J7" s="771">
        <v>180.12445202797517</v>
      </c>
      <c r="K7" s="1110">
        <v>239.02732884373461</v>
      </c>
    </row>
    <row r="8" spans="1:13" ht="13.05" customHeight="1">
      <c r="A8" s="1104" t="s">
        <v>521</v>
      </c>
      <c r="B8" s="771">
        <v>278.2489673068975</v>
      </c>
      <c r="C8" s="771">
        <v>277.59001525612473</v>
      </c>
      <c r="D8" s="771">
        <v>275.08125261569523</v>
      </c>
      <c r="E8" s="771">
        <v>278.44659675244969</v>
      </c>
      <c r="F8" s="771">
        <v>83.625653067572145</v>
      </c>
      <c r="G8" s="771">
        <v>185.30756963559486</v>
      </c>
      <c r="H8" s="771">
        <v>178.02149033940063</v>
      </c>
      <c r="I8" s="771">
        <v>252.85312698018018</v>
      </c>
      <c r="J8" s="771">
        <v>167.37541115427464</v>
      </c>
      <c r="K8" s="1110">
        <v>264.51175810611306</v>
      </c>
    </row>
    <row r="9" spans="1:13" ht="13.05" customHeight="1">
      <c r="A9" s="1104" t="s">
        <v>501</v>
      </c>
      <c r="B9" s="771">
        <v>305.11488855222512</v>
      </c>
      <c r="C9" s="771">
        <v>311.28124031718602</v>
      </c>
      <c r="D9" s="771">
        <v>312.89301243829107</v>
      </c>
      <c r="E9" s="771">
        <v>313.68378730751152</v>
      </c>
      <c r="F9" s="771">
        <v>180.91702358268429</v>
      </c>
      <c r="G9" s="771">
        <v>285.26066790722109</v>
      </c>
      <c r="H9" s="771">
        <v>278.74652777675988</v>
      </c>
      <c r="I9" s="771">
        <v>268.46543679654769</v>
      </c>
      <c r="J9" s="771">
        <v>206.76728995116585</v>
      </c>
      <c r="K9" s="1110">
        <v>281.66992839171166</v>
      </c>
    </row>
    <row r="10" spans="1:13" ht="13.05" customHeight="1">
      <c r="A10" s="1104" t="s">
        <v>505</v>
      </c>
      <c r="B10" s="771">
        <v>234.91317132595591</v>
      </c>
      <c r="C10" s="771">
        <v>220.97699703387815</v>
      </c>
      <c r="D10" s="771">
        <v>249.1864026400811</v>
      </c>
      <c r="E10" s="771">
        <v>249.5562097384869</v>
      </c>
      <c r="F10" s="771">
        <v>145.89061465703517</v>
      </c>
      <c r="G10" s="771">
        <v>256.75866693781285</v>
      </c>
      <c r="H10" s="771">
        <v>209.03978997858221</v>
      </c>
      <c r="I10" s="771">
        <v>231.34915631270778</v>
      </c>
      <c r="J10" s="771">
        <v>186.60259235951867</v>
      </c>
      <c r="K10" s="1110">
        <v>239.05879372077044</v>
      </c>
    </row>
    <row r="11" spans="1:13" ht="13.05" customHeight="1">
      <c r="A11" s="1104" t="s">
        <v>537</v>
      </c>
      <c r="B11" s="771">
        <v>241.33704090019467</v>
      </c>
      <c r="C11" s="771">
        <v>219.8681364997384</v>
      </c>
      <c r="D11" s="771">
        <v>300.73229950419858</v>
      </c>
      <c r="E11" s="771">
        <v>299.46905943392136</v>
      </c>
      <c r="F11" s="771">
        <v>85.324440525794159</v>
      </c>
      <c r="G11" s="771">
        <v>351.64390511398676</v>
      </c>
      <c r="H11" s="771">
        <v>240.41254563489028</v>
      </c>
      <c r="I11" s="771">
        <v>243.75485271687108</v>
      </c>
      <c r="J11" s="771">
        <v>152.28559542332047</v>
      </c>
      <c r="K11" s="1110">
        <v>265.30288332997458</v>
      </c>
    </row>
    <row r="12" spans="1:13" ht="13.05" customHeight="1">
      <c r="A12" s="1104" t="s">
        <v>548</v>
      </c>
      <c r="B12" s="771">
        <v>188.80276738455728</v>
      </c>
      <c r="C12" s="771">
        <v>198.26110561230962</v>
      </c>
      <c r="D12" s="771">
        <v>164.06258503340553</v>
      </c>
      <c r="E12" s="771">
        <v>165.79512704282857</v>
      </c>
      <c r="F12" s="771">
        <v>63.26724488266413</v>
      </c>
      <c r="G12" s="771">
        <v>454.98285257166015</v>
      </c>
      <c r="H12" s="771">
        <v>163.40565027351346</v>
      </c>
      <c r="I12" s="771">
        <v>150.41912805042182</v>
      </c>
      <c r="J12" s="771">
        <v>113.73051392301763</v>
      </c>
      <c r="K12" s="1110">
        <v>159.38595840269113</v>
      </c>
    </row>
    <row r="13" spans="1:13" ht="13.05" customHeight="1">
      <c r="A13" s="1104" t="s">
        <v>550</v>
      </c>
      <c r="B13" s="771">
        <v>267.85715261986996</v>
      </c>
      <c r="C13" s="771">
        <v>280.68092181500509</v>
      </c>
      <c r="D13" s="771">
        <v>267.97099281671677</v>
      </c>
      <c r="E13" s="771">
        <v>266.88267211214838</v>
      </c>
      <c r="F13" s="771">
        <v>189.68554090953259</v>
      </c>
      <c r="G13" s="771">
        <v>330.64430419154104</v>
      </c>
      <c r="H13" s="771">
        <v>225.36764217539317</v>
      </c>
      <c r="I13" s="771">
        <v>257.07413017579375</v>
      </c>
      <c r="J13" s="771">
        <v>172.5294738455745</v>
      </c>
      <c r="K13" s="1110">
        <v>261.68630242101636</v>
      </c>
    </row>
    <row r="14" spans="1:13" ht="13.05" customHeight="1">
      <c r="A14" s="1106" t="s">
        <v>551</v>
      </c>
      <c r="B14" s="771">
        <v>289.54185909170218</v>
      </c>
      <c r="C14" s="771">
        <v>290.83032397906095</v>
      </c>
      <c r="D14" s="771">
        <v>308.04961267302053</v>
      </c>
      <c r="E14" s="771">
        <v>310.44757945582899</v>
      </c>
      <c r="F14" s="771">
        <v>139.00720663638575</v>
      </c>
      <c r="G14" s="771">
        <v>220.84492662194944</v>
      </c>
      <c r="H14" s="771">
        <v>240.15567054330921</v>
      </c>
      <c r="I14" s="771">
        <v>274.92684936734986</v>
      </c>
      <c r="J14" s="771">
        <v>189.01163075220273</v>
      </c>
      <c r="K14" s="1110">
        <v>280.39377695919433</v>
      </c>
    </row>
    <row r="15" spans="1:13" ht="13.05" customHeight="1">
      <c r="A15" s="1107" t="s">
        <v>506</v>
      </c>
      <c r="B15" s="772">
        <v>164.71398439854261</v>
      </c>
      <c r="C15" s="772">
        <v>171.02049625911482</v>
      </c>
      <c r="D15" s="772">
        <v>178.25479282810895</v>
      </c>
      <c r="E15" s="772">
        <v>179.67529911201999</v>
      </c>
      <c r="F15" s="772">
        <v>90.16351458165947</v>
      </c>
      <c r="G15" s="772">
        <v>224.71041353803454</v>
      </c>
      <c r="H15" s="772">
        <v>92.629105827581753</v>
      </c>
      <c r="I15" s="772">
        <v>141.87999180039031</v>
      </c>
      <c r="J15" s="772">
        <v>113.11194561904144</v>
      </c>
      <c r="K15" s="773">
        <v>144.39724091680094</v>
      </c>
    </row>
    <row r="16" spans="1:13" ht="13.05" customHeight="1">
      <c r="A16" s="1104" t="s">
        <v>526</v>
      </c>
      <c r="B16" s="771">
        <v>210.9280961890629</v>
      </c>
      <c r="C16" s="771">
        <v>226.81038542890391</v>
      </c>
      <c r="D16" s="771">
        <v>187.83524618709433</v>
      </c>
      <c r="E16" s="771">
        <v>187.88445082101416</v>
      </c>
      <c r="F16" s="771">
        <v>81.969118170847537</v>
      </c>
      <c r="G16" s="771">
        <v>189.69442327441345</v>
      </c>
      <c r="H16" s="771">
        <v>132.92621844091411</v>
      </c>
      <c r="I16" s="771">
        <v>197.69174775983581</v>
      </c>
      <c r="J16" s="771">
        <v>123.17648518614264</v>
      </c>
      <c r="K16" s="1110">
        <v>207.84675428776285</v>
      </c>
    </row>
    <row r="17" spans="1:11" ht="13.05" customHeight="1">
      <c r="A17" s="1104" t="s">
        <v>527</v>
      </c>
      <c r="B17" s="771">
        <v>194.23759248676524</v>
      </c>
      <c r="C17" s="771">
        <v>203.76982958071443</v>
      </c>
      <c r="D17" s="771">
        <v>176.00571913556871</v>
      </c>
      <c r="E17" s="771">
        <v>179.02635263474082</v>
      </c>
      <c r="F17" s="771">
        <v>17.064175012058612</v>
      </c>
      <c r="G17" s="771">
        <v>122.30208618896508</v>
      </c>
      <c r="H17" s="771">
        <v>118.74666691351523</v>
      </c>
      <c r="I17" s="771">
        <v>158.28806849950854</v>
      </c>
      <c r="J17" s="771">
        <v>99.708678011833697</v>
      </c>
      <c r="K17" s="1110">
        <v>159.00318129733824</v>
      </c>
    </row>
    <row r="18" spans="1:11" ht="13.05" customHeight="1">
      <c r="A18" s="1104" t="s">
        <v>513</v>
      </c>
      <c r="B18" s="771">
        <v>71.856380212999511</v>
      </c>
      <c r="C18" s="771">
        <v>73.713941052799626</v>
      </c>
      <c r="D18" s="771">
        <v>59.191486409038419</v>
      </c>
      <c r="E18" s="771">
        <v>58.437832351777708</v>
      </c>
      <c r="F18" s="771">
        <v>8.3007351834274203</v>
      </c>
      <c r="G18" s="771">
        <v>32.545852358604321</v>
      </c>
      <c r="H18" s="771">
        <v>-1.2852390035479555</v>
      </c>
      <c r="I18" s="771">
        <v>52.278822040142181</v>
      </c>
      <c r="J18" s="771">
        <v>6.3972062061318447</v>
      </c>
      <c r="K18" s="1110">
        <v>57.527369776128801</v>
      </c>
    </row>
    <row r="19" spans="1:11" ht="13.05" customHeight="1">
      <c r="A19" s="1104" t="s">
        <v>514</v>
      </c>
      <c r="B19" s="771">
        <v>167.96676305706222</v>
      </c>
      <c r="C19" s="771">
        <v>167.96212267659581</v>
      </c>
      <c r="D19" s="771">
        <v>164.36624029913611</v>
      </c>
      <c r="E19" s="771">
        <v>165.06484093685555</v>
      </c>
      <c r="F19" s="771">
        <v>72.558528471809211</v>
      </c>
      <c r="G19" s="771">
        <v>100.71623430406524</v>
      </c>
      <c r="H19" s="771">
        <v>93.033117355066565</v>
      </c>
      <c r="I19" s="771">
        <v>151.67056197869201</v>
      </c>
      <c r="J19" s="771">
        <v>74.820536365632577</v>
      </c>
      <c r="K19" s="1110">
        <v>166.4690199008688</v>
      </c>
    </row>
    <row r="20" spans="1:11" ht="13.05" customHeight="1">
      <c r="A20" s="1104" t="s">
        <v>533</v>
      </c>
      <c r="B20" s="771">
        <v>226.11910478628161</v>
      </c>
      <c r="C20" s="771">
        <v>244.5079659858516</v>
      </c>
      <c r="D20" s="771">
        <v>199.91402230542167</v>
      </c>
      <c r="E20" s="771">
        <v>200.87921910946145</v>
      </c>
      <c r="F20" s="771">
        <v>39.345405378318766</v>
      </c>
      <c r="G20" s="771">
        <v>58.543031424042709</v>
      </c>
      <c r="H20" s="771">
        <v>146.78511700339993</v>
      </c>
      <c r="I20" s="771">
        <v>206.9801935500831</v>
      </c>
      <c r="J20" s="771">
        <v>130.44609257393768</v>
      </c>
      <c r="K20" s="1110">
        <v>198.76953878720789</v>
      </c>
    </row>
    <row r="21" spans="1:11" ht="13.05" customHeight="1">
      <c r="A21" s="1104" t="s">
        <v>522</v>
      </c>
      <c r="B21" s="771">
        <v>267.53549352096752</v>
      </c>
      <c r="C21" s="771">
        <v>253.87121355003552</v>
      </c>
      <c r="D21" s="771">
        <v>233.80190820629613</v>
      </c>
      <c r="E21" s="771">
        <v>235.26854002646269</v>
      </c>
      <c r="F21" s="771">
        <v>55.66792726145173</v>
      </c>
      <c r="G21" s="771">
        <v>327.91877775926065</v>
      </c>
      <c r="H21" s="771">
        <v>169.80745286847934</v>
      </c>
      <c r="I21" s="771">
        <v>219.37813510510614</v>
      </c>
      <c r="J21" s="771">
        <v>93.242703381688855</v>
      </c>
      <c r="K21" s="1110">
        <v>241.98598554108406</v>
      </c>
    </row>
    <row r="22" spans="1:11" ht="13.05" customHeight="1">
      <c r="A22" s="1104" t="s">
        <v>538</v>
      </c>
      <c r="B22" s="771">
        <v>104.11888780248759</v>
      </c>
      <c r="C22" s="771">
        <v>95.366939117982625</v>
      </c>
      <c r="D22" s="771">
        <v>120.36817061122616</v>
      </c>
      <c r="E22" s="771">
        <v>122.991476865404</v>
      </c>
      <c r="F22" s="771">
        <v>9.5635939260974681</v>
      </c>
      <c r="G22" s="771">
        <v>149.89749905427914</v>
      </c>
      <c r="H22" s="771">
        <v>80.479167623239391</v>
      </c>
      <c r="I22" s="771">
        <v>95.238018351971121</v>
      </c>
      <c r="J22" s="771">
        <v>60.326866224221433</v>
      </c>
      <c r="K22" s="1110">
        <v>104.75897515841565</v>
      </c>
    </row>
    <row r="23" spans="1:11" ht="13.05" customHeight="1">
      <c r="A23" s="1104" t="s">
        <v>552</v>
      </c>
      <c r="B23" s="771">
        <v>234.59138603833844</v>
      </c>
      <c r="C23" s="771">
        <v>220.47923189607971</v>
      </c>
      <c r="D23" s="771">
        <v>267.50697650365447</v>
      </c>
      <c r="E23" s="771">
        <v>269.80021157753401</v>
      </c>
      <c r="F23" s="771">
        <v>71.571504423424969</v>
      </c>
      <c r="G23" s="771">
        <v>261.84119479455148</v>
      </c>
      <c r="H23" s="771">
        <v>184.22999862327788</v>
      </c>
      <c r="I23" s="771">
        <v>229.14883924537855</v>
      </c>
      <c r="J23" s="771">
        <v>151.65707605424478</v>
      </c>
      <c r="K23" s="1110">
        <v>235.78780298279236</v>
      </c>
    </row>
    <row r="24" spans="1:11" ht="13.05" customHeight="1">
      <c r="A24" s="1106" t="s">
        <v>539</v>
      </c>
      <c r="B24" s="774">
        <v>208.06278588348999</v>
      </c>
      <c r="C24" s="774">
        <v>201.95665136661069</v>
      </c>
      <c r="D24" s="774">
        <v>234.34717227401794</v>
      </c>
      <c r="E24" s="774">
        <v>236.72151907639304</v>
      </c>
      <c r="F24" s="774">
        <v>89.504707058071716</v>
      </c>
      <c r="G24" s="774">
        <v>199.52282531916902</v>
      </c>
      <c r="H24" s="774">
        <v>211.58701638171681</v>
      </c>
      <c r="I24" s="774">
        <v>196.2527644722185</v>
      </c>
      <c r="J24" s="774">
        <v>141.74268933534529</v>
      </c>
      <c r="K24" s="775">
        <v>206.71658999514509</v>
      </c>
    </row>
    <row r="25" spans="1:11" ht="13.05" customHeight="1">
      <c r="A25" s="1104" t="s">
        <v>528</v>
      </c>
      <c r="B25" s="771">
        <v>145.70908161865651</v>
      </c>
      <c r="C25" s="771">
        <v>157.9016511867365</v>
      </c>
      <c r="D25" s="771">
        <v>129.71516163636986</v>
      </c>
      <c r="E25" s="771">
        <v>130.3022132557191</v>
      </c>
      <c r="F25" s="771">
        <v>16.242337412894379</v>
      </c>
      <c r="G25" s="771">
        <v>61.956351737029379</v>
      </c>
      <c r="H25" s="771">
        <v>78.701925704397098</v>
      </c>
      <c r="I25" s="771">
        <v>113.25802726512349</v>
      </c>
      <c r="J25" s="771">
        <v>69.079686197594839</v>
      </c>
      <c r="K25" s="1110">
        <v>114.80784237280726</v>
      </c>
    </row>
    <row r="26" spans="1:11" ht="13.05" customHeight="1">
      <c r="A26" s="1104" t="s">
        <v>515</v>
      </c>
      <c r="B26" s="771">
        <v>56.370141121688746</v>
      </c>
      <c r="C26" s="771">
        <v>65.254418092549216</v>
      </c>
      <c r="D26" s="771">
        <v>45.731174009865036</v>
      </c>
      <c r="E26" s="771">
        <v>46.214185423037279</v>
      </c>
      <c r="F26" s="771">
        <v>-8.4812833876059308</v>
      </c>
      <c r="G26" s="771">
        <v>29.665902305723169</v>
      </c>
      <c r="H26" s="771">
        <v>4.4262015834802826</v>
      </c>
      <c r="I26" s="771">
        <v>44.565693501293758</v>
      </c>
      <c r="J26" s="771">
        <v>23.004700181268166</v>
      </c>
      <c r="K26" s="1110">
        <v>43.985056537543564</v>
      </c>
    </row>
    <row r="27" spans="1:11" ht="13.05" customHeight="1">
      <c r="A27" s="1104" t="s">
        <v>534</v>
      </c>
      <c r="B27" s="771">
        <v>224.97246421008521</v>
      </c>
      <c r="C27" s="771">
        <v>241.83428618198158</v>
      </c>
      <c r="D27" s="771">
        <v>186.0138889082564</v>
      </c>
      <c r="E27" s="771">
        <v>188.78640883266505</v>
      </c>
      <c r="F27" s="771">
        <v>124.16919518817662</v>
      </c>
      <c r="G27" s="771">
        <v>67.539078216058797</v>
      </c>
      <c r="H27" s="771">
        <v>119.92883969517703</v>
      </c>
      <c r="I27" s="771">
        <v>125.28599069063557</v>
      </c>
      <c r="J27" s="771">
        <v>37.506984711167554</v>
      </c>
      <c r="K27" s="1110">
        <v>137.54145934130187</v>
      </c>
    </row>
    <row r="28" spans="1:11" ht="13.05" customHeight="1">
      <c r="A28" s="1104" t="s">
        <v>516</v>
      </c>
      <c r="B28" s="771">
        <v>191.13033819408804</v>
      </c>
      <c r="C28" s="771">
        <v>197.4742015761941</v>
      </c>
      <c r="D28" s="771">
        <v>170.97224885065603</v>
      </c>
      <c r="E28" s="771">
        <v>172.65762946830455</v>
      </c>
      <c r="F28" s="771">
        <v>45.81183383602567</v>
      </c>
      <c r="G28" s="771">
        <v>106.19670322952892</v>
      </c>
      <c r="H28" s="771">
        <v>130.95250347395191</v>
      </c>
      <c r="I28" s="771">
        <v>177.4068666193192</v>
      </c>
      <c r="J28" s="771">
        <v>102.2442289218688</v>
      </c>
      <c r="K28" s="1110">
        <v>184.12773014762558</v>
      </c>
    </row>
    <row r="29" spans="1:11" ht="13.05" customHeight="1">
      <c r="A29" s="1104" t="s">
        <v>507</v>
      </c>
      <c r="B29" s="771">
        <v>65.884604483734321</v>
      </c>
      <c r="C29" s="771">
        <v>68.548573864133374</v>
      </c>
      <c r="D29" s="771">
        <v>71.830703192826491</v>
      </c>
      <c r="E29" s="771">
        <v>73.851462173861378</v>
      </c>
      <c r="F29" s="771">
        <v>14.457762645446625</v>
      </c>
      <c r="G29" s="771">
        <v>5.0966324437391908</v>
      </c>
      <c r="H29" s="771">
        <v>22.394244206462965</v>
      </c>
      <c r="I29" s="771">
        <v>61.306574271802461</v>
      </c>
      <c r="J29" s="771">
        <v>52.060427481877156</v>
      </c>
      <c r="K29" s="1110">
        <v>60.446812775520819</v>
      </c>
    </row>
    <row r="30" spans="1:11" ht="13.05" customHeight="1">
      <c r="A30" s="1104" t="s">
        <v>517</v>
      </c>
      <c r="B30" s="771">
        <v>114.46193371833284</v>
      </c>
      <c r="C30" s="771">
        <v>118.97606869896582</v>
      </c>
      <c r="D30" s="771">
        <v>94.355861941126264</v>
      </c>
      <c r="E30" s="771">
        <v>94.87311346435834</v>
      </c>
      <c r="F30" s="771">
        <v>-11.259125767226941</v>
      </c>
      <c r="G30" s="771">
        <v>74.859965498601582</v>
      </c>
      <c r="H30" s="771">
        <v>48.869201869229542</v>
      </c>
      <c r="I30" s="771">
        <v>75.785382477222797</v>
      </c>
      <c r="J30" s="771">
        <v>28.393895904813693</v>
      </c>
      <c r="K30" s="1110">
        <v>81.763552661286838</v>
      </c>
    </row>
    <row r="31" spans="1:11" ht="13.05" customHeight="1">
      <c r="A31" s="1104" t="s">
        <v>508</v>
      </c>
      <c r="B31" s="771">
        <v>241.73349747671301</v>
      </c>
      <c r="C31" s="771">
        <v>249.34792762575179</v>
      </c>
      <c r="D31" s="771">
        <v>264.38678769495561</v>
      </c>
      <c r="E31" s="771">
        <v>264.70132537683907</v>
      </c>
      <c r="F31" s="771">
        <v>116.50733384708229</v>
      </c>
      <c r="G31" s="771">
        <v>298.07817426691787</v>
      </c>
      <c r="H31" s="771">
        <v>167.72023240317847</v>
      </c>
      <c r="I31" s="771">
        <v>185.32373420369632</v>
      </c>
      <c r="J31" s="771">
        <v>154.90917173089281</v>
      </c>
      <c r="K31" s="1110">
        <v>196.16450302053829</v>
      </c>
    </row>
    <row r="32" spans="1:11" ht="13.05" customHeight="1">
      <c r="A32" s="1104" t="s">
        <v>540</v>
      </c>
      <c r="B32" s="771">
        <v>100.59977321714118</v>
      </c>
      <c r="C32" s="771">
        <v>95.794480808422165</v>
      </c>
      <c r="D32" s="771">
        <v>113.84877525787003</v>
      </c>
      <c r="E32" s="771">
        <v>115.98586363641373</v>
      </c>
      <c r="F32" s="771">
        <v>39.212870894666118</v>
      </c>
      <c r="G32" s="771">
        <v>25.390511301870553</v>
      </c>
      <c r="H32" s="771">
        <v>84.361079694206836</v>
      </c>
      <c r="I32" s="771">
        <v>110.12320594018257</v>
      </c>
      <c r="J32" s="771">
        <v>64.378110221425004</v>
      </c>
      <c r="K32" s="1110">
        <v>109.51935173718485</v>
      </c>
    </row>
    <row r="33" spans="1:11" ht="13.05" customHeight="1">
      <c r="A33" s="1104" t="s">
        <v>544</v>
      </c>
      <c r="B33" s="771">
        <v>275.37734625160624</v>
      </c>
      <c r="C33" s="771">
        <v>251.14626725131995</v>
      </c>
      <c r="D33" s="771">
        <v>342.72621326528912</v>
      </c>
      <c r="E33" s="771">
        <v>346.25542222415584</v>
      </c>
      <c r="F33" s="771">
        <v>201.27064126487917</v>
      </c>
      <c r="G33" s="771">
        <v>400.54335877366583</v>
      </c>
      <c r="H33" s="771">
        <v>266.81083537219331</v>
      </c>
      <c r="I33" s="771">
        <v>303.39686002288789</v>
      </c>
      <c r="J33" s="771">
        <v>187.53660848444414</v>
      </c>
      <c r="K33" s="1110">
        <v>312.8290361420099</v>
      </c>
    </row>
    <row r="34" spans="1:11" ht="13.05" customHeight="1">
      <c r="A34" s="1106" t="s">
        <v>509</v>
      </c>
      <c r="B34" s="771">
        <v>258.21148180053581</v>
      </c>
      <c r="C34" s="771">
        <v>268.8891470224936</v>
      </c>
      <c r="D34" s="771">
        <v>263.88876971578213</v>
      </c>
      <c r="E34" s="771">
        <v>265.071274700429</v>
      </c>
      <c r="F34" s="771">
        <v>51.98701185990835</v>
      </c>
      <c r="G34" s="771">
        <v>230.4985200377339</v>
      </c>
      <c r="H34" s="771">
        <v>189.96064818305825</v>
      </c>
      <c r="I34" s="771">
        <v>241.5971687804911</v>
      </c>
      <c r="J34" s="771">
        <v>188.22154590825062</v>
      </c>
      <c r="K34" s="1110">
        <v>253.92776782704888</v>
      </c>
    </row>
    <row r="35" spans="1:11" ht="13.05" customHeight="1">
      <c r="A35" s="1107" t="s">
        <v>545</v>
      </c>
      <c r="B35" s="772">
        <v>204.14271593419616</v>
      </c>
      <c r="C35" s="772">
        <v>195.33877437303366</v>
      </c>
      <c r="D35" s="772">
        <v>237.70918852918354</v>
      </c>
      <c r="E35" s="772">
        <v>237.89315313267392</v>
      </c>
      <c r="F35" s="772">
        <v>77.500758457100133</v>
      </c>
      <c r="G35" s="772">
        <v>280.88582268781732</v>
      </c>
      <c r="H35" s="772">
        <v>202.17145871833608</v>
      </c>
      <c r="I35" s="772">
        <v>195.57338852822789</v>
      </c>
      <c r="J35" s="772">
        <v>131.38656484184423</v>
      </c>
      <c r="K35" s="773">
        <v>207.15254140465359</v>
      </c>
    </row>
    <row r="36" spans="1:11" ht="13.05" customHeight="1">
      <c r="A36" s="1104" t="s">
        <v>553</v>
      </c>
      <c r="B36" s="771">
        <v>255.75697334240263</v>
      </c>
      <c r="C36" s="771">
        <v>265.30859426102791</v>
      </c>
      <c r="D36" s="771">
        <v>256.38641662116686</v>
      </c>
      <c r="E36" s="771">
        <v>257.2418976576929</v>
      </c>
      <c r="F36" s="771">
        <v>97.555973550497768</v>
      </c>
      <c r="G36" s="771">
        <v>244.53077217016195</v>
      </c>
      <c r="H36" s="771">
        <v>194.96092899017313</v>
      </c>
      <c r="I36" s="771">
        <v>232.59221859933996</v>
      </c>
      <c r="J36" s="771">
        <v>175.17879547121495</v>
      </c>
      <c r="K36" s="1110">
        <v>235.33094588190747</v>
      </c>
    </row>
    <row r="37" spans="1:11" ht="13.05" customHeight="1">
      <c r="A37" s="1104" t="s">
        <v>518</v>
      </c>
      <c r="B37" s="771">
        <v>27.903881323639766</v>
      </c>
      <c r="C37" s="771">
        <v>39.140143328136602</v>
      </c>
      <c r="D37" s="771">
        <v>15.481098817745043</v>
      </c>
      <c r="E37" s="771">
        <v>15.39893548390241</v>
      </c>
      <c r="F37" s="771">
        <v>-50.015118978963514</v>
      </c>
      <c r="G37" s="771">
        <v>157.2657857209249</v>
      </c>
      <c r="H37" s="771">
        <v>-38.79184961811147</v>
      </c>
      <c r="I37" s="771">
        <v>16.038436779153265</v>
      </c>
      <c r="J37" s="771">
        <v>-21.464844005692051</v>
      </c>
      <c r="K37" s="1110">
        <v>14.526737017056801</v>
      </c>
    </row>
    <row r="38" spans="1:11" ht="13.05" customHeight="1">
      <c r="A38" s="1104" t="s">
        <v>529</v>
      </c>
      <c r="B38" s="771">
        <v>193.41728627420264</v>
      </c>
      <c r="C38" s="771">
        <v>185.89393037608252</v>
      </c>
      <c r="D38" s="771">
        <v>180.50801397102384</v>
      </c>
      <c r="E38" s="771">
        <v>181.54300249973002</v>
      </c>
      <c r="F38" s="771">
        <v>27.767160194991792</v>
      </c>
      <c r="G38" s="771">
        <v>167.32247983711849</v>
      </c>
      <c r="H38" s="771">
        <v>122.02323551895415</v>
      </c>
      <c r="I38" s="771">
        <v>170.39398284764266</v>
      </c>
      <c r="J38" s="771">
        <v>83.930537596083994</v>
      </c>
      <c r="K38" s="1110">
        <v>178.2602549656859</v>
      </c>
    </row>
    <row r="39" spans="1:11" ht="13.05" customHeight="1">
      <c r="A39" s="1104" t="s">
        <v>523</v>
      </c>
      <c r="B39" s="771">
        <v>250.45540207775917</v>
      </c>
      <c r="C39" s="771">
        <v>258.28527759825522</v>
      </c>
      <c r="D39" s="771">
        <v>244.67255230288939</v>
      </c>
      <c r="E39" s="771">
        <v>245.81367530364525</v>
      </c>
      <c r="F39" s="771">
        <v>274.28157365518149</v>
      </c>
      <c r="G39" s="771">
        <v>128.42985337795091</v>
      </c>
      <c r="H39" s="771">
        <v>150.09178669445404</v>
      </c>
      <c r="I39" s="771">
        <v>213.86655494419665</v>
      </c>
      <c r="J39" s="771">
        <v>118.01207577845645</v>
      </c>
      <c r="K39" s="1110">
        <v>235.59130796627863</v>
      </c>
    </row>
    <row r="40" spans="1:11" ht="13.05" customHeight="1">
      <c r="A40" s="1104" t="s">
        <v>502</v>
      </c>
      <c r="B40" s="771">
        <v>168.40064245359548</v>
      </c>
      <c r="C40" s="771">
        <v>168.27081997548916</v>
      </c>
      <c r="D40" s="771">
        <v>175.60147433410179</v>
      </c>
      <c r="E40" s="771">
        <v>176.82699907524437</v>
      </c>
      <c r="F40" s="771">
        <v>88.32994736356126</v>
      </c>
      <c r="G40" s="771">
        <v>128.97409804535602</v>
      </c>
      <c r="H40" s="771">
        <v>125.85148027610637</v>
      </c>
      <c r="I40" s="771">
        <v>163.43290736401252</v>
      </c>
      <c r="J40" s="771">
        <v>119.75095190921992</v>
      </c>
      <c r="K40" s="1110">
        <v>170.71967328400612</v>
      </c>
    </row>
    <row r="41" spans="1:11" ht="13.05" customHeight="1">
      <c r="A41" s="1104" t="s">
        <v>546</v>
      </c>
      <c r="B41" s="771">
        <v>201.58034509146617</v>
      </c>
      <c r="C41" s="771">
        <v>198.24370685532543</v>
      </c>
      <c r="D41" s="771">
        <v>221.77445330185085</v>
      </c>
      <c r="E41" s="771">
        <v>222.32861326731768</v>
      </c>
      <c r="F41" s="771">
        <v>102.12079966456571</v>
      </c>
      <c r="G41" s="771">
        <v>254.70012380824664</v>
      </c>
      <c r="H41" s="771">
        <v>159.46538055904912</v>
      </c>
      <c r="I41" s="771">
        <v>186.79754695574115</v>
      </c>
      <c r="J41" s="771">
        <v>121.84647099574639</v>
      </c>
      <c r="K41" s="1110">
        <v>193.80662601510875</v>
      </c>
    </row>
    <row r="42" spans="1:11" ht="13.05" customHeight="1">
      <c r="A42" s="1104" t="s">
        <v>541</v>
      </c>
      <c r="B42" s="771">
        <v>221.40315849204785</v>
      </c>
      <c r="C42" s="771">
        <v>213.3918364855636</v>
      </c>
      <c r="D42" s="771">
        <v>275.25325320213136</v>
      </c>
      <c r="E42" s="771">
        <v>278.88989796574435</v>
      </c>
      <c r="F42" s="771">
        <v>149.43849377393366</v>
      </c>
      <c r="G42" s="771">
        <v>187.9967639462738</v>
      </c>
      <c r="H42" s="771">
        <v>174.98735288879641</v>
      </c>
      <c r="I42" s="771">
        <v>186.81893222446155</v>
      </c>
      <c r="J42" s="771">
        <v>99.28198897597629</v>
      </c>
      <c r="K42" s="1110">
        <v>214.74358681878613</v>
      </c>
    </row>
    <row r="43" spans="1:11" ht="13.05" customHeight="1">
      <c r="A43" s="1104" t="s">
        <v>554</v>
      </c>
      <c r="B43" s="771">
        <v>224.54378668486422</v>
      </c>
      <c r="C43" s="771">
        <v>220.96966756200135</v>
      </c>
      <c r="D43" s="771">
        <v>228.54090437425168</v>
      </c>
      <c r="E43" s="771">
        <v>227.76562321065063</v>
      </c>
      <c r="F43" s="771">
        <v>64.918083297447041</v>
      </c>
      <c r="G43" s="771">
        <v>148.82028738553169</v>
      </c>
      <c r="H43" s="771">
        <v>180.03425465697575</v>
      </c>
      <c r="I43" s="771">
        <v>202.41914455571376</v>
      </c>
      <c r="J43" s="771">
        <v>150.25009246940488</v>
      </c>
      <c r="K43" s="1110">
        <v>202.06596499970993</v>
      </c>
    </row>
    <row r="44" spans="1:11" ht="13.05" customHeight="1">
      <c r="A44" s="1106" t="s">
        <v>519</v>
      </c>
      <c r="B44" s="774">
        <v>59.021487019036535</v>
      </c>
      <c r="C44" s="774">
        <v>58.408483313225659</v>
      </c>
      <c r="D44" s="774">
        <v>61.12365030734226</v>
      </c>
      <c r="E44" s="774">
        <v>61.54700420974941</v>
      </c>
      <c r="F44" s="774">
        <v>-20.075221692766164</v>
      </c>
      <c r="G44" s="774">
        <v>94.561899979641524</v>
      </c>
      <c r="H44" s="774">
        <v>14.3628727434713</v>
      </c>
      <c r="I44" s="774">
        <v>30.190056443084789</v>
      </c>
      <c r="J44" s="774">
        <v>4.106893485107399</v>
      </c>
      <c r="K44" s="775">
        <v>29.166133083678368</v>
      </c>
    </row>
    <row r="45" spans="1:11" ht="13.05" customHeight="1">
      <c r="A45" s="1107" t="s">
        <v>535</v>
      </c>
      <c r="B45" s="772">
        <v>251.73776769981296</v>
      </c>
      <c r="C45" s="772">
        <v>261.82006834884464</v>
      </c>
      <c r="D45" s="772">
        <v>234.16201230373807</v>
      </c>
      <c r="E45" s="772">
        <v>234.30803852184866</v>
      </c>
      <c r="F45" s="772">
        <v>130.43190997411696</v>
      </c>
      <c r="G45" s="772">
        <v>231.8856191359969</v>
      </c>
      <c r="H45" s="772">
        <v>147.26379853744436</v>
      </c>
      <c r="I45" s="772">
        <v>201.66766929784941</v>
      </c>
      <c r="J45" s="772">
        <v>108.8975757085759</v>
      </c>
      <c r="K45" s="773">
        <v>208.25235475186429</v>
      </c>
    </row>
    <row r="46" spans="1:11" ht="13.05" customHeight="1">
      <c r="A46" s="1104" t="s">
        <v>524</v>
      </c>
      <c r="B46" s="771">
        <v>287.01327106108209</v>
      </c>
      <c r="C46" s="771">
        <v>297.611178426121</v>
      </c>
      <c r="D46" s="771">
        <v>283.71344364633973</v>
      </c>
      <c r="E46" s="771">
        <v>283.72896549186061</v>
      </c>
      <c r="F46" s="771">
        <v>154.04954612603228</v>
      </c>
      <c r="G46" s="771">
        <v>258.11448085661181</v>
      </c>
      <c r="H46" s="771">
        <v>241.24301244256489</v>
      </c>
      <c r="I46" s="771">
        <v>264.63684541032751</v>
      </c>
      <c r="J46" s="771">
        <v>192.51881579084284</v>
      </c>
      <c r="K46" s="1110">
        <v>279.02537010459116</v>
      </c>
    </row>
    <row r="47" spans="1:11" ht="13.05" customHeight="1">
      <c r="A47" s="1104" t="s">
        <v>510</v>
      </c>
      <c r="B47" s="771">
        <v>217.96431516809648</v>
      </c>
      <c r="C47" s="771">
        <v>232.19188680293433</v>
      </c>
      <c r="D47" s="771">
        <v>220.47042313890182</v>
      </c>
      <c r="E47" s="771">
        <v>221.77685830876618</v>
      </c>
      <c r="F47" s="771">
        <v>159.5256190315215</v>
      </c>
      <c r="G47" s="771">
        <v>145.22755231497467</v>
      </c>
      <c r="H47" s="771">
        <v>147.79222623927484</v>
      </c>
      <c r="I47" s="771">
        <v>180.92861979615066</v>
      </c>
      <c r="J47" s="771">
        <v>119.65830565569995</v>
      </c>
      <c r="K47" s="1110">
        <v>194.24073882004808</v>
      </c>
    </row>
    <row r="48" spans="1:11" ht="13.05" customHeight="1">
      <c r="A48" s="1104" t="s">
        <v>542</v>
      </c>
      <c r="B48" s="771">
        <v>93.75496105208434</v>
      </c>
      <c r="C48" s="771">
        <v>83.446382150344718</v>
      </c>
      <c r="D48" s="771">
        <v>96.265925084869437</v>
      </c>
      <c r="E48" s="771">
        <v>94.81881382821733</v>
      </c>
      <c r="F48" s="771">
        <v>114.45752812517868</v>
      </c>
      <c r="G48" s="771">
        <v>74.796271269377229</v>
      </c>
      <c r="H48" s="771">
        <v>65.222104863671078</v>
      </c>
      <c r="I48" s="771">
        <v>74.57418682929729</v>
      </c>
      <c r="J48" s="771">
        <v>59.121425864786083</v>
      </c>
      <c r="K48" s="1110">
        <v>73.20921223722452</v>
      </c>
    </row>
    <row r="49" spans="1:11" ht="13.05" customHeight="1">
      <c r="A49" s="1104" t="s">
        <v>555</v>
      </c>
      <c r="B49" s="771">
        <v>205.54929022030336</v>
      </c>
      <c r="C49" s="771">
        <v>190.1528128047342</v>
      </c>
      <c r="D49" s="771">
        <v>245.9376336100828</v>
      </c>
      <c r="E49" s="771">
        <v>247.94432385128857</v>
      </c>
      <c r="F49" s="771">
        <v>111.07654052659331</v>
      </c>
      <c r="G49" s="771">
        <v>233.07993863063618</v>
      </c>
      <c r="H49" s="771">
        <v>196.63406058591892</v>
      </c>
      <c r="I49" s="771">
        <v>212.05209478133352</v>
      </c>
      <c r="J49" s="771">
        <v>143.07654388275841</v>
      </c>
      <c r="K49" s="1110">
        <v>224.03734620970846</v>
      </c>
    </row>
    <row r="50" spans="1:11" ht="13.05" customHeight="1">
      <c r="A50" s="1104" t="s">
        <v>503</v>
      </c>
      <c r="B50" s="771">
        <v>165.00966903048311</v>
      </c>
      <c r="C50" s="771">
        <v>167.0878785790228</v>
      </c>
      <c r="D50" s="771">
        <v>172.58895610016484</v>
      </c>
      <c r="E50" s="771">
        <v>174.2466548513415</v>
      </c>
      <c r="F50" s="771">
        <v>56.855339930729421</v>
      </c>
      <c r="G50" s="771">
        <v>144.9442429226138</v>
      </c>
      <c r="H50" s="771">
        <v>108.14382611231296</v>
      </c>
      <c r="I50" s="771">
        <v>167.76053575537242</v>
      </c>
      <c r="J50" s="771">
        <v>132.04188045862077</v>
      </c>
      <c r="K50" s="1110">
        <v>173.51351535191986</v>
      </c>
    </row>
    <row r="51" spans="1:11" ht="13.05" customHeight="1">
      <c r="A51" s="1104" t="s">
        <v>804</v>
      </c>
      <c r="B51" s="771">
        <v>224.39099375500317</v>
      </c>
      <c r="C51" s="771">
        <v>212.10819929981631</v>
      </c>
      <c r="D51" s="771">
        <v>260.48557302965179</v>
      </c>
      <c r="E51" s="771">
        <v>255.64771370686378</v>
      </c>
      <c r="F51" s="771">
        <v>144.23924043286718</v>
      </c>
      <c r="G51" s="771">
        <v>591.46288438307374</v>
      </c>
      <c r="H51" s="771">
        <v>267.08108782537181</v>
      </c>
      <c r="I51" s="771">
        <v>263.53334349471868</v>
      </c>
      <c r="J51" s="771">
        <v>202.20328495239482</v>
      </c>
      <c r="K51" s="1110">
        <v>272.96996657699407</v>
      </c>
    </row>
    <row r="52" spans="1:11" ht="13.05" customHeight="1">
      <c r="A52" s="1104" t="s">
        <v>556</v>
      </c>
      <c r="B52" s="771">
        <v>176.9425483417532</v>
      </c>
      <c r="C52" s="771">
        <v>163.19417781423113</v>
      </c>
      <c r="D52" s="771">
        <v>179.43908527668927</v>
      </c>
      <c r="E52" s="771">
        <v>180.54342115488205</v>
      </c>
      <c r="F52" s="771">
        <v>76.442908978610546</v>
      </c>
      <c r="G52" s="771">
        <v>92.988264115688452</v>
      </c>
      <c r="H52" s="771">
        <v>159.03389187523925</v>
      </c>
      <c r="I52" s="771">
        <v>187.55274999385691</v>
      </c>
      <c r="J52" s="771">
        <v>97.327414178063449</v>
      </c>
      <c r="K52" s="1110">
        <v>206.51152130437112</v>
      </c>
    </row>
    <row r="53" spans="1:11" ht="13.05" customHeight="1">
      <c r="A53" s="1104" t="s">
        <v>530</v>
      </c>
      <c r="B53" s="771">
        <v>104.94775751257697</v>
      </c>
      <c r="C53" s="771">
        <v>112.77592193119048</v>
      </c>
      <c r="D53" s="771">
        <v>85.510531057832168</v>
      </c>
      <c r="E53" s="771">
        <v>86.745005921324676</v>
      </c>
      <c r="F53" s="771">
        <v>1.7143538447704332</v>
      </c>
      <c r="G53" s="771">
        <v>31.862228986515916</v>
      </c>
      <c r="H53" s="771">
        <v>28.4619278615613</v>
      </c>
      <c r="I53" s="771">
        <v>82.061181264202702</v>
      </c>
      <c r="J53" s="771">
        <v>41.693390704373037</v>
      </c>
      <c r="K53" s="1110">
        <v>85.807254826065218</v>
      </c>
    </row>
    <row r="54" spans="1:11" ht="13.05" customHeight="1">
      <c r="A54" s="1106" t="s">
        <v>511</v>
      </c>
      <c r="B54" s="774">
        <v>139.21384994147667</v>
      </c>
      <c r="C54" s="774">
        <v>132.71164561644028</v>
      </c>
      <c r="D54" s="774">
        <v>155.26865801215598</v>
      </c>
      <c r="E54" s="774">
        <v>151.23157114752175</v>
      </c>
      <c r="F54" s="774">
        <v>191.03451558024966</v>
      </c>
      <c r="G54" s="774">
        <v>284.03724432218524</v>
      </c>
      <c r="H54" s="774">
        <v>71.704378991819738</v>
      </c>
      <c r="I54" s="774">
        <v>154.57126255717148</v>
      </c>
      <c r="J54" s="774">
        <v>66.592961961605894</v>
      </c>
      <c r="K54" s="775">
        <v>175.23193380472514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47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0"/>
  <dimension ref="A1:L54"/>
  <sheetViews>
    <sheetView showGridLines="0" workbookViewId="0">
      <selection activeCell="J16" sqref="J16"/>
    </sheetView>
  </sheetViews>
  <sheetFormatPr defaultColWidth="7" defaultRowHeight="13.2"/>
  <cols>
    <col min="1" max="1" width="18.44140625" style="123" customWidth="1"/>
    <col min="2" max="10" width="9.5546875" style="123" customWidth="1"/>
  </cols>
  <sheetData>
    <row r="1" spans="1:12" s="2" customFormat="1" ht="15.6">
      <c r="A1" s="1317" t="s">
        <v>805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2" spans="1:12" s="2" customFormat="1" ht="15.6">
      <c r="A2" s="1317" t="s">
        <v>341</v>
      </c>
      <c r="B2" s="1317"/>
      <c r="C2" s="1317"/>
      <c r="D2" s="1317"/>
      <c r="E2" s="1317"/>
      <c r="F2" s="1317"/>
      <c r="G2" s="1317"/>
      <c r="H2" s="1317"/>
      <c r="I2" s="1317"/>
      <c r="J2" s="1317"/>
      <c r="L2" s="569"/>
    </row>
    <row r="3" spans="1:12" s="2" customFormat="1" ht="15" customHeight="1">
      <c r="A3" s="15"/>
      <c r="B3" s="134"/>
      <c r="C3" s="15"/>
      <c r="D3" s="15"/>
      <c r="E3" s="15"/>
      <c r="F3" s="15"/>
      <c r="G3" s="15"/>
      <c r="H3" s="15"/>
      <c r="I3" s="15"/>
      <c r="J3" s="15"/>
    </row>
    <row r="4" spans="1:12" s="7" customFormat="1" ht="24">
      <c r="A4" s="117" t="s">
        <v>792</v>
      </c>
      <c r="B4" s="273" t="s">
        <v>197</v>
      </c>
      <c r="C4" s="273" t="s">
        <v>767</v>
      </c>
      <c r="D4" s="273" t="s">
        <v>771</v>
      </c>
      <c r="E4" s="273" t="s">
        <v>793</v>
      </c>
      <c r="F4" s="273" t="s">
        <v>774</v>
      </c>
      <c r="G4" s="273" t="s">
        <v>768</v>
      </c>
      <c r="H4" s="273" t="s">
        <v>775</v>
      </c>
      <c r="I4" s="273" t="s">
        <v>776</v>
      </c>
      <c r="J4" s="118" t="s">
        <v>778</v>
      </c>
      <c r="K4" s="226"/>
      <c r="L4" s="226"/>
    </row>
    <row r="5" spans="1:12" ht="13.05" customHeight="1">
      <c r="A5" s="1104" t="s">
        <v>448</v>
      </c>
      <c r="B5" s="1111">
        <v>9.703243701552033</v>
      </c>
      <c r="C5" s="1111">
        <v>8.0233773675246365</v>
      </c>
      <c r="D5" s="1111">
        <v>7.9826360186525589</v>
      </c>
      <c r="E5" s="1111">
        <v>12.218035288244289</v>
      </c>
      <c r="F5" s="1111">
        <v>5.5467519288930482</v>
      </c>
      <c r="G5" s="1111">
        <v>9.2695752580050588</v>
      </c>
      <c r="H5" s="1111">
        <v>8.3714598667135522</v>
      </c>
      <c r="I5" s="1111">
        <v>5.1700782153922793</v>
      </c>
      <c r="J5" s="1112">
        <v>7.99602533154086</v>
      </c>
      <c r="K5" s="528"/>
    </row>
    <row r="6" spans="1:12" ht="13.05" customHeight="1">
      <c r="A6" s="1104" t="s">
        <v>412</v>
      </c>
      <c r="B6" s="1111">
        <v>11.747215707078967</v>
      </c>
      <c r="C6" s="1111">
        <v>9.3167487723515858</v>
      </c>
      <c r="D6" s="1111">
        <v>10.893602983248881</v>
      </c>
      <c r="E6" s="1111">
        <v>12.980397761688756</v>
      </c>
      <c r="F6" s="1111">
        <v>6.6364401429413071</v>
      </c>
      <c r="G6" s="1111">
        <v>12.23870805197728</v>
      </c>
      <c r="H6" s="1111">
        <v>13.382912540889633</v>
      </c>
      <c r="I6" s="1111">
        <v>8.0979038445361677</v>
      </c>
      <c r="J6" s="1112">
        <v>12.538916113230954</v>
      </c>
    </row>
    <row r="7" spans="1:12" ht="13.05" customHeight="1">
      <c r="A7" s="1104" t="s">
        <v>417</v>
      </c>
      <c r="B7" s="1111">
        <v>9.1123110296068681</v>
      </c>
      <c r="C7" s="1111">
        <v>7.8103988706903253</v>
      </c>
      <c r="D7" s="1111">
        <v>8.3303417259056634</v>
      </c>
      <c r="E7" s="1111">
        <v>6.3396158595918282</v>
      </c>
      <c r="F7" s="1111">
        <v>4.9806077405838547</v>
      </c>
      <c r="G7" s="1111">
        <v>8.5497613238267647</v>
      </c>
      <c r="H7" s="1111">
        <v>8.9167125330285248</v>
      </c>
      <c r="I7" s="1111">
        <v>6.1394299863509749</v>
      </c>
      <c r="J7" s="1112">
        <v>8.284518495778963</v>
      </c>
    </row>
    <row r="8" spans="1:12" ht="13.05" customHeight="1">
      <c r="A8" s="1104" t="s">
        <v>437</v>
      </c>
      <c r="B8" s="1111">
        <v>9.648777214331151</v>
      </c>
      <c r="C8" s="1111">
        <v>7.719707935871897</v>
      </c>
      <c r="D8" s="1111">
        <v>8.5586093795185754</v>
      </c>
      <c r="E8" s="1111">
        <v>3.3468340705840909</v>
      </c>
      <c r="F8" s="1111">
        <v>4.9860979724405645</v>
      </c>
      <c r="G8" s="1111">
        <v>8.7371272202179888</v>
      </c>
      <c r="H8" s="1111">
        <v>9.2427327793266798</v>
      </c>
      <c r="I8" s="1111">
        <v>6.4329675718543555</v>
      </c>
      <c r="J8" s="1112">
        <v>8.4263890409570052</v>
      </c>
    </row>
    <row r="9" spans="1:12" ht="13.05" customHeight="1">
      <c r="A9" s="1104" t="s">
        <v>413</v>
      </c>
      <c r="B9" s="1111">
        <v>8.663887984520521</v>
      </c>
      <c r="C9" s="1111">
        <v>7.4911345311493855</v>
      </c>
      <c r="D9" s="1111">
        <v>8.2002818908331321</v>
      </c>
      <c r="E9" s="1111">
        <v>5.9053551577699315</v>
      </c>
      <c r="F9" s="1111">
        <v>4.9988653725000036</v>
      </c>
      <c r="G9" s="1111">
        <v>8.4656815093541997</v>
      </c>
      <c r="H9" s="1111">
        <v>8.6883366503066792</v>
      </c>
      <c r="I9" s="1111">
        <v>5.7926212707573077</v>
      </c>
      <c r="J9" s="1112">
        <v>8.0919072040161968</v>
      </c>
    </row>
    <row r="10" spans="1:12" ht="13.05" customHeight="1">
      <c r="A10" s="1104" t="s">
        <v>418</v>
      </c>
      <c r="B10" s="1111">
        <v>10.022032486739521</v>
      </c>
      <c r="C10" s="1111">
        <v>8.0385904306871421</v>
      </c>
      <c r="D10" s="1111">
        <v>8.9890854478189155</v>
      </c>
      <c r="E10" s="1111">
        <v>9.3708000218687211</v>
      </c>
      <c r="F10" s="1111">
        <v>5.1407760046363142</v>
      </c>
      <c r="G10" s="1111">
        <v>9.1834796459731045</v>
      </c>
      <c r="H10" s="1111">
        <v>9.5637462498036427</v>
      </c>
      <c r="I10" s="1111">
        <v>5.8530094530272949</v>
      </c>
      <c r="J10" s="1112">
        <v>8.8999586767365031</v>
      </c>
    </row>
    <row r="11" spans="1:12" ht="13.05" customHeight="1">
      <c r="A11" s="1104" t="s">
        <v>453</v>
      </c>
      <c r="B11" s="1111">
        <v>11.40918652835477</v>
      </c>
      <c r="C11" s="1111">
        <v>8.7444747756489782</v>
      </c>
      <c r="D11" s="1111">
        <v>8.7209973574483328</v>
      </c>
      <c r="E11" s="1111">
        <v>9.4792301031687192</v>
      </c>
      <c r="F11" s="1111">
        <v>5.9392443712387522</v>
      </c>
      <c r="G11" s="1111">
        <v>7.7709025951386703</v>
      </c>
      <c r="H11" s="1111">
        <v>8.8135821760648287</v>
      </c>
      <c r="I11" s="1111">
        <v>6.4222825996258077</v>
      </c>
      <c r="J11" s="1112">
        <v>8.0677814258655829</v>
      </c>
    </row>
    <row r="12" spans="1:12" ht="13.05" customHeight="1">
      <c r="A12" s="1104" t="s">
        <v>464</v>
      </c>
      <c r="B12" s="1111">
        <v>10.757287106341282</v>
      </c>
      <c r="C12" s="1111">
        <v>8.0580154224078999</v>
      </c>
      <c r="D12" s="1111">
        <v>8.589480624526848</v>
      </c>
      <c r="E12" s="1111">
        <v>5.1868972985059294</v>
      </c>
      <c r="F12" s="1111">
        <v>3.680214221281533</v>
      </c>
      <c r="G12" s="1111">
        <v>8.5924716463890665</v>
      </c>
      <c r="H12" s="1111">
        <v>8.5014593447267401</v>
      </c>
      <c r="I12" s="1111">
        <v>4.7804563748781774</v>
      </c>
      <c r="J12" s="1112">
        <v>8.0481753096666964</v>
      </c>
    </row>
    <row r="13" spans="1:12" ht="13.05" customHeight="1">
      <c r="A13" s="1104" t="s">
        <v>466</v>
      </c>
      <c r="B13" s="1111">
        <v>10.31913275913511</v>
      </c>
      <c r="C13" s="1111">
        <v>8.1430162790266678</v>
      </c>
      <c r="D13" s="1111">
        <v>8.1117011483165093</v>
      </c>
      <c r="E13" s="1111">
        <v>4.6016285610071872</v>
      </c>
      <c r="F13" s="1111">
        <v>4.4182016244024815</v>
      </c>
      <c r="G13" s="1111">
        <v>7.6576190947748515</v>
      </c>
      <c r="H13" s="1111">
        <v>8.4404590315217831</v>
      </c>
      <c r="I13" s="1111">
        <v>5.9564127516994247</v>
      </c>
      <c r="J13" s="1112">
        <v>7.8682911846553747</v>
      </c>
    </row>
    <row r="14" spans="1:12" ht="13.05" customHeight="1">
      <c r="A14" s="1106" t="s">
        <v>467</v>
      </c>
      <c r="B14" s="1111">
        <v>9.6962461160056854</v>
      </c>
      <c r="C14" s="1111">
        <v>7.910976659855395</v>
      </c>
      <c r="D14" s="1111">
        <v>7.8445812457548918</v>
      </c>
      <c r="E14" s="1111">
        <v>6.5253229609338179</v>
      </c>
      <c r="F14" s="1111">
        <v>4.7894673785228887</v>
      </c>
      <c r="G14" s="1111">
        <v>7.947140757119171</v>
      </c>
      <c r="H14" s="1111">
        <v>8.1346601375907568</v>
      </c>
      <c r="I14" s="1111">
        <v>5.9053848759453276</v>
      </c>
      <c r="J14" s="1112">
        <v>7.5359529906617873</v>
      </c>
    </row>
    <row r="15" spans="1:12" ht="13.05" customHeight="1">
      <c r="A15" s="1107" t="s">
        <v>419</v>
      </c>
      <c r="B15" s="1113">
        <v>9.7577183542493575</v>
      </c>
      <c r="C15" s="1113">
        <v>8.3374375689601692</v>
      </c>
      <c r="D15" s="1113">
        <v>9.0600376494037373</v>
      </c>
      <c r="E15" s="1113">
        <v>8.2926005444981534</v>
      </c>
      <c r="F15" s="1113">
        <v>5.1736161911298675</v>
      </c>
      <c r="G15" s="1113">
        <v>9.2842312121798276</v>
      </c>
      <c r="H15" s="1113">
        <v>10.128656340393176</v>
      </c>
      <c r="I15" s="1113">
        <v>6.3772434907401818</v>
      </c>
      <c r="J15" s="1114">
        <v>9.5208039607245816</v>
      </c>
    </row>
    <row r="16" spans="1:12" ht="13.05" customHeight="1">
      <c r="A16" s="1104" t="s">
        <v>442</v>
      </c>
      <c r="B16" s="1111">
        <v>9.9655033802535797</v>
      </c>
      <c r="C16" s="1111">
        <v>7.6771744089559091</v>
      </c>
      <c r="D16" s="1111">
        <v>8.6852627185603417</v>
      </c>
      <c r="E16" s="1111">
        <v>7.9930896121967407</v>
      </c>
      <c r="F16" s="1111">
        <v>4.6244155635486957</v>
      </c>
      <c r="G16" s="1111">
        <v>8.2062666909490769</v>
      </c>
      <c r="H16" s="1111">
        <v>8.7954416614323474</v>
      </c>
      <c r="I16" s="1111">
        <v>5.5870369040666601</v>
      </c>
      <c r="J16" s="1112">
        <v>8.2027643748626264</v>
      </c>
    </row>
    <row r="17" spans="1:10" ht="13.05" customHeight="1">
      <c r="A17" s="1104" t="s">
        <v>443</v>
      </c>
      <c r="B17" s="1111">
        <v>10.068411466377144</v>
      </c>
      <c r="C17" s="1111">
        <v>7.9285505202900213</v>
      </c>
      <c r="D17" s="1111">
        <v>8.5635978649043931</v>
      </c>
      <c r="E17" s="1111">
        <v>5.4398380971152847</v>
      </c>
      <c r="F17" s="1111">
        <v>4.5059850215422532</v>
      </c>
      <c r="G17" s="1111">
        <v>8.1446209859190883</v>
      </c>
      <c r="H17" s="1111">
        <v>8.8999826078506636</v>
      </c>
      <c r="I17" s="1111">
        <v>6.6544306900612087</v>
      </c>
      <c r="J17" s="1112">
        <v>7.9545620634659535</v>
      </c>
    </row>
    <row r="18" spans="1:10" ht="13.05" customHeight="1">
      <c r="A18" s="1104" t="s">
        <v>429</v>
      </c>
      <c r="B18" s="1111">
        <v>10.439726061115485</v>
      </c>
      <c r="C18" s="1111">
        <v>8.3357462641074367</v>
      </c>
      <c r="D18" s="1111">
        <v>9.1797246135542938</v>
      </c>
      <c r="E18" s="1111">
        <v>6.2462962739894277</v>
      </c>
      <c r="F18" s="1111">
        <v>4.2627554930002161</v>
      </c>
      <c r="G18" s="1111">
        <v>8.6864319698014523</v>
      </c>
      <c r="H18" s="1111">
        <v>9.8546001522832114</v>
      </c>
      <c r="I18" s="1111">
        <v>6.6151943789326992</v>
      </c>
      <c r="J18" s="1112">
        <v>8.9619196348017844</v>
      </c>
    </row>
    <row r="19" spans="1:10" ht="13.05" customHeight="1">
      <c r="A19" s="1104" t="s">
        <v>430</v>
      </c>
      <c r="B19" s="1111">
        <v>9.575840451676104</v>
      </c>
      <c r="C19" s="1111">
        <v>7.810768226751426</v>
      </c>
      <c r="D19" s="1111">
        <v>8.4451459392749761</v>
      </c>
      <c r="E19" s="1111">
        <v>5.2942371525932534</v>
      </c>
      <c r="F19" s="1111">
        <v>4.1597408343580087</v>
      </c>
      <c r="G19" s="1111">
        <v>8.1674275580934026</v>
      </c>
      <c r="H19" s="1111">
        <v>8.6996336527570897</v>
      </c>
      <c r="I19" s="1111">
        <v>5.1286756685409856</v>
      </c>
      <c r="J19" s="1112">
        <v>8.1338441694386088</v>
      </c>
    </row>
    <row r="20" spans="1:10" ht="13.05" customHeight="1">
      <c r="A20" s="1104" t="s">
        <v>449</v>
      </c>
      <c r="B20" s="1111">
        <v>10.08229253878169</v>
      </c>
      <c r="C20" s="1111">
        <v>8.1603587352944036</v>
      </c>
      <c r="D20" s="1111">
        <v>8.2831284382450736</v>
      </c>
      <c r="E20" s="1111">
        <v>5.2930937773167228</v>
      </c>
      <c r="F20" s="1111">
        <v>3.8189357784752622</v>
      </c>
      <c r="G20" s="1111">
        <v>7.8017391384688404</v>
      </c>
      <c r="H20" s="1111">
        <v>8.6695116867773976</v>
      </c>
      <c r="I20" s="1111">
        <v>5.9666260820633541</v>
      </c>
      <c r="J20" s="1112">
        <v>8.0966364796415693</v>
      </c>
    </row>
    <row r="21" spans="1:10" ht="13.05" customHeight="1">
      <c r="A21" s="1104" t="s">
        <v>438</v>
      </c>
      <c r="B21" s="1111">
        <v>9.2077860475284279</v>
      </c>
      <c r="C21" s="1111">
        <v>8.021463509321018</v>
      </c>
      <c r="D21" s="1111">
        <v>7.5954526314746111</v>
      </c>
      <c r="E21" s="1111">
        <v>3.8183063058982731</v>
      </c>
      <c r="F21" s="1111">
        <v>3.626136436765679</v>
      </c>
      <c r="G21" s="1111">
        <v>7.846881505349649</v>
      </c>
      <c r="H21" s="1111">
        <v>7.9633294566915263</v>
      </c>
      <c r="I21" s="1111">
        <v>5.4524038391576264</v>
      </c>
      <c r="J21" s="1112">
        <v>7.3215565533759701</v>
      </c>
    </row>
    <row r="22" spans="1:10" ht="13.05" customHeight="1">
      <c r="A22" s="1104" t="s">
        <v>454</v>
      </c>
      <c r="B22" s="1111">
        <v>12.34202314781162</v>
      </c>
      <c r="C22" s="1111">
        <v>9.8907210223693394</v>
      </c>
      <c r="D22" s="1111">
        <v>10.208856212085134</v>
      </c>
      <c r="E22" s="1111">
        <v>6.1931759032602285</v>
      </c>
      <c r="F22" s="1111">
        <v>8.7102982277896519</v>
      </c>
      <c r="G22" s="1111">
        <v>9.2684262581269117</v>
      </c>
      <c r="H22" s="1111">
        <v>10.910858696466663</v>
      </c>
      <c r="I22" s="1111">
        <v>8.276675033296943</v>
      </c>
      <c r="J22" s="1112">
        <v>9.6768135243801563</v>
      </c>
    </row>
    <row r="23" spans="1:10" ht="13.05" customHeight="1">
      <c r="A23" s="1104" t="s">
        <v>468</v>
      </c>
      <c r="B23" s="1111">
        <v>10.555315444346316</v>
      </c>
      <c r="C23" s="1111">
        <v>8.5365929804799485</v>
      </c>
      <c r="D23" s="1111">
        <v>8.1235833998126417</v>
      </c>
      <c r="E23" s="1111">
        <v>6.5465995268608079</v>
      </c>
      <c r="F23" s="1111">
        <v>4.8850741081341278</v>
      </c>
      <c r="G23" s="1111">
        <v>8.0576787811064214</v>
      </c>
      <c r="H23" s="1111">
        <v>8.9280370099813258</v>
      </c>
      <c r="I23" s="1111">
        <v>6.0118060256363659</v>
      </c>
      <c r="J23" s="1112">
        <v>8.160762790048242</v>
      </c>
    </row>
    <row r="24" spans="1:10" ht="13.05" customHeight="1">
      <c r="A24" s="1106" t="s">
        <v>455</v>
      </c>
      <c r="B24" s="1115">
        <v>11.337239278814396</v>
      </c>
      <c r="C24" s="1115">
        <v>8.3906906079507362</v>
      </c>
      <c r="D24" s="1115">
        <v>8.8011742612329495</v>
      </c>
      <c r="E24" s="1115">
        <v>5.5357066817586036</v>
      </c>
      <c r="F24" s="1115">
        <v>4.4091435743850207</v>
      </c>
      <c r="G24" s="1115">
        <v>8.3908633619550521</v>
      </c>
      <c r="H24" s="1115">
        <v>8.9428753293709331</v>
      </c>
      <c r="I24" s="1115">
        <v>6.1736771443450973</v>
      </c>
      <c r="J24" s="1116">
        <v>8.0548875905514823</v>
      </c>
    </row>
    <row r="25" spans="1:10" ht="13.05" customHeight="1">
      <c r="A25" s="1104" t="s">
        <v>444</v>
      </c>
      <c r="B25" s="1111">
        <v>10.895885817223451</v>
      </c>
      <c r="C25" s="1111">
        <v>8.2402976259019436</v>
      </c>
      <c r="D25" s="1111">
        <v>9.2064899778159965</v>
      </c>
      <c r="E25" s="1111">
        <v>9.4635623155920872</v>
      </c>
      <c r="F25" s="1111">
        <v>4.5164726870571279</v>
      </c>
      <c r="G25" s="1111">
        <v>8.7726324322273754</v>
      </c>
      <c r="H25" s="1111">
        <v>9.7396165861897614</v>
      </c>
      <c r="I25" s="1111">
        <v>6.3160800682952338</v>
      </c>
      <c r="J25" s="1112">
        <v>9.0648888608728573</v>
      </c>
    </row>
    <row r="26" spans="1:10" ht="13.05" customHeight="1">
      <c r="A26" s="1104" t="s">
        <v>431</v>
      </c>
      <c r="B26" s="1111">
        <v>10.522183177069856</v>
      </c>
      <c r="C26" s="1111">
        <v>8.0132589205082283</v>
      </c>
      <c r="D26" s="1111">
        <v>9.3840181919356134</v>
      </c>
      <c r="E26" s="1111">
        <v>7.714235402927959</v>
      </c>
      <c r="F26" s="1111">
        <v>3.9584268670877543</v>
      </c>
      <c r="G26" s="1111">
        <v>9.2976779851342322</v>
      </c>
      <c r="H26" s="1111">
        <v>10.001706376019815</v>
      </c>
      <c r="I26" s="1111">
        <v>7.0306331171138936</v>
      </c>
      <c r="J26" s="1112">
        <v>9.0328138696685976</v>
      </c>
    </row>
    <row r="27" spans="1:10" ht="13.05" customHeight="1">
      <c r="A27" s="1104" t="s">
        <v>450</v>
      </c>
      <c r="B27" s="1111">
        <v>9.3690562029089097</v>
      </c>
      <c r="C27" s="1111">
        <v>8.2459977883978315</v>
      </c>
      <c r="D27" s="1111">
        <v>7.7966930268313268</v>
      </c>
      <c r="E27" s="1111">
        <v>4.0927550370958174</v>
      </c>
      <c r="F27" s="1111">
        <v>3.8674178215689916</v>
      </c>
      <c r="G27" s="1111">
        <v>7.542061642226332</v>
      </c>
      <c r="H27" s="1111">
        <v>7.9270536721980216</v>
      </c>
      <c r="I27" s="1111">
        <v>5.622944683336593</v>
      </c>
      <c r="J27" s="1112">
        <v>7.4401169498939845</v>
      </c>
    </row>
    <row r="28" spans="1:10" ht="13.05" customHeight="1">
      <c r="A28" s="1104" t="s">
        <v>432</v>
      </c>
      <c r="B28" s="1111">
        <v>9.7318369299454819</v>
      </c>
      <c r="C28" s="1111">
        <v>7.7655685855237433</v>
      </c>
      <c r="D28" s="1111">
        <v>8.3124890031032965</v>
      </c>
      <c r="E28" s="1111">
        <v>7.9419707195854556</v>
      </c>
      <c r="F28" s="1111">
        <v>4.3077779750388707</v>
      </c>
      <c r="G28" s="1111">
        <v>8.1324393673703987</v>
      </c>
      <c r="H28" s="1111">
        <v>8.8208719056483478</v>
      </c>
      <c r="I28" s="1111">
        <v>5.9180257774895626</v>
      </c>
      <c r="J28" s="1112">
        <v>8.1205679185730197</v>
      </c>
    </row>
    <row r="29" spans="1:10" ht="13.05" customHeight="1">
      <c r="A29" s="1104" t="s">
        <v>420</v>
      </c>
      <c r="B29" s="1111">
        <v>10.917587889559913</v>
      </c>
      <c r="C29" s="1111">
        <v>9.1978776758741478</v>
      </c>
      <c r="D29" s="1111">
        <v>9.774014225056332</v>
      </c>
      <c r="E29" s="1111">
        <v>12.059339622475438</v>
      </c>
      <c r="F29" s="1111">
        <v>5.5457436545768948</v>
      </c>
      <c r="G29" s="1111">
        <v>9.9452493494148229</v>
      </c>
      <c r="H29" s="1111">
        <v>11.339386093378394</v>
      </c>
      <c r="I29" s="1111">
        <v>6.1502702527735593</v>
      </c>
      <c r="J29" s="1112">
        <v>10.744466489664431</v>
      </c>
    </row>
    <row r="30" spans="1:10" ht="13.05" customHeight="1">
      <c r="A30" s="1104" t="s">
        <v>433</v>
      </c>
      <c r="B30" s="1111">
        <v>9.6934391774421922</v>
      </c>
      <c r="C30" s="1111">
        <v>7.940619489622291</v>
      </c>
      <c r="D30" s="1111">
        <v>8.3989455316185744</v>
      </c>
      <c r="E30" s="1111">
        <v>2.8861494708226365</v>
      </c>
      <c r="F30" s="1111">
        <v>4.9289971004609736</v>
      </c>
      <c r="G30" s="1111">
        <v>8.3398099645252231</v>
      </c>
      <c r="H30" s="1111">
        <v>9.5277619684150299</v>
      </c>
      <c r="I30" s="1111">
        <v>5.8709970408872127</v>
      </c>
      <c r="J30" s="1112">
        <v>8.8958010554379587</v>
      </c>
    </row>
    <row r="31" spans="1:10" ht="13.05" customHeight="1">
      <c r="A31" s="1104" t="s">
        <v>421</v>
      </c>
      <c r="B31" s="1111">
        <v>9.0838948691409094</v>
      </c>
      <c r="C31" s="1111">
        <v>7.9304850105593863</v>
      </c>
      <c r="D31" s="1111">
        <v>8.3473734327597864</v>
      </c>
      <c r="E31" s="1111">
        <v>7.3929397778357764</v>
      </c>
      <c r="F31" s="1111">
        <v>5.0672873827182423</v>
      </c>
      <c r="G31" s="1111">
        <v>8.8107840114294955</v>
      </c>
      <c r="H31" s="1111">
        <v>9.3512214450247662</v>
      </c>
      <c r="I31" s="1111">
        <v>7.0834296680871907</v>
      </c>
      <c r="J31" s="1112">
        <v>8.6075566095255489</v>
      </c>
    </row>
    <row r="32" spans="1:10" ht="13.05" customHeight="1">
      <c r="A32" s="1104" t="s">
        <v>456</v>
      </c>
      <c r="B32" s="1111">
        <v>12.279767160399397</v>
      </c>
      <c r="C32" s="1111">
        <v>9.16007009770588</v>
      </c>
      <c r="D32" s="1111">
        <v>9.5411743640883504</v>
      </c>
      <c r="E32" s="1111">
        <v>8.0962958295816652</v>
      </c>
      <c r="F32" s="1111">
        <v>6.0257201907319695</v>
      </c>
      <c r="G32" s="1111">
        <v>9.0812175362792811</v>
      </c>
      <c r="H32" s="1111">
        <v>10.339582101415385</v>
      </c>
      <c r="I32" s="1111">
        <v>7.8808651033833081</v>
      </c>
      <c r="J32" s="1112">
        <v>9.2415899684972587</v>
      </c>
    </row>
    <row r="33" spans="1:10" ht="13.05" customHeight="1">
      <c r="A33" s="1104" t="s">
        <v>460</v>
      </c>
      <c r="B33" s="1111">
        <v>10.634509141842953</v>
      </c>
      <c r="C33" s="1111">
        <v>7.6912243368240123</v>
      </c>
      <c r="D33" s="1111">
        <v>8.0374804667375237</v>
      </c>
      <c r="E33" s="1111">
        <v>5.3897398490271629</v>
      </c>
      <c r="F33" s="1111">
        <v>4.9766259010476865</v>
      </c>
      <c r="G33" s="1111">
        <v>7.2880609488650059</v>
      </c>
      <c r="H33" s="1111">
        <v>8.1294607701180919</v>
      </c>
      <c r="I33" s="1111">
        <v>5.2978176863217303</v>
      </c>
      <c r="J33" s="1112">
        <v>7.5392066317753912</v>
      </c>
    </row>
    <row r="34" spans="1:10" ht="13.05" customHeight="1">
      <c r="A34" s="1106" t="s">
        <v>422</v>
      </c>
      <c r="B34" s="1111">
        <v>9.855989494950153</v>
      </c>
      <c r="C34" s="1111">
        <v>8.3292531239460192</v>
      </c>
      <c r="D34" s="1111">
        <v>8.6091861023406313</v>
      </c>
      <c r="E34" s="1111">
        <v>9.3580170344440958</v>
      </c>
      <c r="F34" s="1111">
        <v>5.1331015304135779</v>
      </c>
      <c r="G34" s="1111">
        <v>9.5542846484726578</v>
      </c>
      <c r="H34" s="1111">
        <v>9.3326835782957183</v>
      </c>
      <c r="I34" s="1111">
        <v>7.0875649585681639</v>
      </c>
      <c r="J34" s="1112">
        <v>8.388058222593779</v>
      </c>
    </row>
    <row r="35" spans="1:10" ht="13.05" customHeight="1">
      <c r="A35" s="1107" t="s">
        <v>461</v>
      </c>
      <c r="B35" s="1113">
        <v>11.075146249459525</v>
      </c>
      <c r="C35" s="1113">
        <v>8.2248864062715956</v>
      </c>
      <c r="D35" s="1113">
        <v>8.375257031698137</v>
      </c>
      <c r="E35" s="1113">
        <v>8.2378439560239691</v>
      </c>
      <c r="F35" s="1113">
        <v>4.9803722817745024</v>
      </c>
      <c r="G35" s="1113">
        <v>7.8618701739155341</v>
      </c>
      <c r="H35" s="1113">
        <v>8.8190178292626538</v>
      </c>
      <c r="I35" s="1113">
        <v>6.4742741342835259</v>
      </c>
      <c r="J35" s="1114">
        <v>7.8977481159321306</v>
      </c>
    </row>
    <row r="36" spans="1:10" ht="13.05" customHeight="1">
      <c r="A36" s="1104" t="s">
        <v>806</v>
      </c>
      <c r="B36" s="1111">
        <v>10.396034655936704</v>
      </c>
      <c r="C36" s="1111">
        <v>8.3845255239245162</v>
      </c>
      <c r="D36" s="1111">
        <v>8.2640731396643581</v>
      </c>
      <c r="E36" s="1111">
        <v>5.7433517706275232</v>
      </c>
      <c r="F36" s="1111">
        <v>4.2632013877331341</v>
      </c>
      <c r="G36" s="1111">
        <v>7.9202397351786136</v>
      </c>
      <c r="H36" s="1111">
        <v>8.7912372673146315</v>
      </c>
      <c r="I36" s="1111">
        <v>5.7607617448994555</v>
      </c>
      <c r="J36" s="1112">
        <v>8.1130096130189742</v>
      </c>
    </row>
    <row r="37" spans="1:10" ht="13.05" customHeight="1">
      <c r="A37" s="1104" t="s">
        <v>807</v>
      </c>
      <c r="B37" s="1111">
        <v>10.642604484564902</v>
      </c>
      <c r="C37" s="1111">
        <v>8.5932604819965963</v>
      </c>
      <c r="D37" s="1111">
        <v>9.1975107927158746</v>
      </c>
      <c r="E37" s="1111">
        <v>5.4536443632817937</v>
      </c>
      <c r="F37" s="1111">
        <v>7.6162467972753918</v>
      </c>
      <c r="G37" s="1111">
        <v>9.6820468241412083</v>
      </c>
      <c r="H37" s="1111">
        <v>11.126293712347476</v>
      </c>
      <c r="I37" s="1111">
        <v>10.275955020983435</v>
      </c>
      <c r="J37" s="1112">
        <v>9.777225034930856</v>
      </c>
    </row>
    <row r="38" spans="1:10" ht="13.05" customHeight="1">
      <c r="A38" s="1104" t="s">
        <v>445</v>
      </c>
      <c r="B38" s="1111">
        <v>10.386973029780417</v>
      </c>
      <c r="C38" s="1111">
        <v>8.0003523904753919</v>
      </c>
      <c r="D38" s="1111">
        <v>8.5891205890907418</v>
      </c>
      <c r="E38" s="1111">
        <v>7.1321367974872318</v>
      </c>
      <c r="F38" s="1111">
        <v>4.8989497327276901</v>
      </c>
      <c r="G38" s="1111">
        <v>7.9821827948472537</v>
      </c>
      <c r="H38" s="1111">
        <v>8.9121345052607701</v>
      </c>
      <c r="I38" s="1111">
        <v>6.1403231708583146</v>
      </c>
      <c r="J38" s="1112">
        <v>8.1572028861587427</v>
      </c>
    </row>
    <row r="39" spans="1:10" ht="13.05" customHeight="1">
      <c r="A39" s="1104" t="s">
        <v>439</v>
      </c>
      <c r="B39" s="1111">
        <v>9.2928296840651718</v>
      </c>
      <c r="C39" s="1111">
        <v>7.8302617285544764</v>
      </c>
      <c r="D39" s="1111">
        <v>8.1682883906348636</v>
      </c>
      <c r="E39" s="1111">
        <v>5.8602159374531855</v>
      </c>
      <c r="F39" s="1111">
        <v>3.4827444181652236</v>
      </c>
      <c r="G39" s="1111">
        <v>8.3130885923457019</v>
      </c>
      <c r="H39" s="1111">
        <v>9.1301637943363954</v>
      </c>
      <c r="I39" s="1111">
        <v>5.9655829652999968</v>
      </c>
      <c r="J39" s="1112">
        <v>8.4354772262881017</v>
      </c>
    </row>
    <row r="40" spans="1:10" ht="13.05" customHeight="1">
      <c r="A40" s="1104" t="s">
        <v>414</v>
      </c>
      <c r="B40" s="1111">
        <v>9.9967681800314967</v>
      </c>
      <c r="C40" s="1111">
        <v>8.6090402019299042</v>
      </c>
      <c r="D40" s="1111">
        <v>9.5026425047461593</v>
      </c>
      <c r="E40" s="1111">
        <v>9.085711521059201</v>
      </c>
      <c r="F40" s="1111">
        <v>4.7836869669560631</v>
      </c>
      <c r="G40" s="1111">
        <v>9.5579022527963495</v>
      </c>
      <c r="H40" s="1111">
        <v>10.02468514473567</v>
      </c>
      <c r="I40" s="1111">
        <v>5.8939842365621669</v>
      </c>
      <c r="J40" s="1112">
        <v>9.4410775187004194</v>
      </c>
    </row>
    <row r="41" spans="1:10" ht="13.05" customHeight="1">
      <c r="A41" s="1104" t="s">
        <v>462</v>
      </c>
      <c r="B41" s="1111">
        <v>10.796215669242089</v>
      </c>
      <c r="C41" s="1111">
        <v>8.2041285908153032</v>
      </c>
      <c r="D41" s="1111">
        <v>8.4796710153739561</v>
      </c>
      <c r="E41" s="1111">
        <v>6.2386509761794935</v>
      </c>
      <c r="F41" s="1111">
        <v>4.5395939051435716</v>
      </c>
      <c r="G41" s="1111">
        <v>7.8432735236031759</v>
      </c>
      <c r="H41" s="1111">
        <v>8.9153463890839557</v>
      </c>
      <c r="I41" s="1111">
        <v>5.6959044661320855</v>
      </c>
      <c r="J41" s="1112">
        <v>8.2685460278160559</v>
      </c>
    </row>
    <row r="42" spans="1:10" ht="13.05" customHeight="1">
      <c r="A42" s="1104" t="s">
        <v>457</v>
      </c>
      <c r="B42" s="1111">
        <v>11.461104395517424</v>
      </c>
      <c r="C42" s="1111">
        <v>9.658148691501065</v>
      </c>
      <c r="D42" s="1111">
        <v>8.7621779080611883</v>
      </c>
      <c r="E42" s="1111">
        <v>6.6234541283518267</v>
      </c>
      <c r="F42" s="1111">
        <v>5.1135337184811993</v>
      </c>
      <c r="G42" s="1111">
        <v>7.8763372648756951</v>
      </c>
      <c r="H42" s="1111">
        <v>8.8262555742765905</v>
      </c>
      <c r="I42" s="1111">
        <v>7.5915577142321098</v>
      </c>
      <c r="J42" s="1112">
        <v>7.5195448440207837</v>
      </c>
    </row>
    <row r="43" spans="1:10" ht="13.05" customHeight="1">
      <c r="A43" s="1104" t="s">
        <v>808</v>
      </c>
      <c r="B43" s="1111">
        <v>10.553048889119795</v>
      </c>
      <c r="C43" s="1111">
        <v>8.6410607394793946</v>
      </c>
      <c r="D43" s="1111">
        <v>8.6358698999101282</v>
      </c>
      <c r="E43" s="1111">
        <v>6.0690037293205235</v>
      </c>
      <c r="F43" s="1111">
        <v>5.0363518449422626</v>
      </c>
      <c r="G43" s="1111">
        <v>8.1361135635897472</v>
      </c>
      <c r="H43" s="1111">
        <v>8.9036992144842166</v>
      </c>
      <c r="I43" s="1111">
        <v>6.4008089180452661</v>
      </c>
      <c r="J43" s="1112">
        <v>8.225481507121394</v>
      </c>
    </row>
    <row r="44" spans="1:10" ht="13.05" customHeight="1">
      <c r="A44" s="1106" t="s">
        <v>809</v>
      </c>
      <c r="B44" s="1115">
        <v>10.85378495564151</v>
      </c>
      <c r="C44" s="1115">
        <v>8.9428022534387868</v>
      </c>
      <c r="D44" s="1115">
        <v>9.6559021813919816</v>
      </c>
      <c r="E44" s="1115">
        <v>11.27842997517701</v>
      </c>
      <c r="F44" s="1115">
        <v>3.4836954193948975</v>
      </c>
      <c r="G44" s="1115">
        <v>9.5172508471425807</v>
      </c>
      <c r="H44" s="1115">
        <v>10.270318558882567</v>
      </c>
      <c r="I44" s="1115">
        <v>8.1655648195895729</v>
      </c>
      <c r="J44" s="1116">
        <v>9.203834020302347</v>
      </c>
    </row>
    <row r="45" spans="1:10" ht="13.05" customHeight="1">
      <c r="A45" s="1107" t="s">
        <v>451</v>
      </c>
      <c r="B45" s="1113">
        <v>9.8965147129105038</v>
      </c>
      <c r="C45" s="1113">
        <v>8.0246324941135061</v>
      </c>
      <c r="D45" s="1113">
        <v>8.201600044286339</v>
      </c>
      <c r="E45" s="1113">
        <v>6.7389298453505404</v>
      </c>
      <c r="F45" s="1113">
        <v>5.4195646417912355</v>
      </c>
      <c r="G45" s="1113">
        <v>8.0641372193902914</v>
      </c>
      <c r="H45" s="1113">
        <v>9.0377189427052667</v>
      </c>
      <c r="I45" s="1113">
        <v>5.9827189641125607</v>
      </c>
      <c r="J45" s="1114">
        <v>8.408067212568815</v>
      </c>
    </row>
    <row r="46" spans="1:10" ht="13.05" customHeight="1">
      <c r="A46" s="1104" t="s">
        <v>440</v>
      </c>
      <c r="B46" s="1111">
        <v>9.1767801280189296</v>
      </c>
      <c r="C46" s="1111">
        <v>7.5999823182511204</v>
      </c>
      <c r="D46" s="1111">
        <v>7.959819828821586</v>
      </c>
      <c r="E46" s="1111">
        <v>4.6031336291932048</v>
      </c>
      <c r="F46" s="1111">
        <v>4.5615735746842025</v>
      </c>
      <c r="G46" s="1111">
        <v>8.0101499056418834</v>
      </c>
      <c r="H46" s="1111">
        <v>8.3164285270127163</v>
      </c>
      <c r="I46" s="1111">
        <v>5.495668698153291</v>
      </c>
      <c r="J46" s="1112">
        <v>7.6993950890325689</v>
      </c>
    </row>
    <row r="47" spans="1:10" ht="13.05" customHeight="1">
      <c r="A47" s="1104" t="s">
        <v>423</v>
      </c>
      <c r="B47" s="1111">
        <v>9.3864124710092796</v>
      </c>
      <c r="C47" s="1111">
        <v>8.4629492301286291</v>
      </c>
      <c r="D47" s="1111">
        <v>8.6002058163173949</v>
      </c>
      <c r="E47" s="1111">
        <v>7.1379481117145325</v>
      </c>
      <c r="F47" s="1111">
        <v>5.1160819413791518</v>
      </c>
      <c r="G47" s="1111">
        <v>8.8261385070837228</v>
      </c>
      <c r="H47" s="1111">
        <v>9.0638457905432475</v>
      </c>
      <c r="I47" s="1111">
        <v>5.9210188773448156</v>
      </c>
      <c r="J47" s="1112">
        <v>8.3896642854830166</v>
      </c>
    </row>
    <row r="48" spans="1:10" ht="13.05" customHeight="1">
      <c r="A48" s="1104" t="s">
        <v>458</v>
      </c>
      <c r="B48" s="1111">
        <v>12.985943610575902</v>
      </c>
      <c r="C48" s="1111">
        <v>10.088456850123793</v>
      </c>
      <c r="D48" s="1111">
        <v>9.6880703989501509</v>
      </c>
      <c r="E48" s="1111">
        <v>7.7575601237902934</v>
      </c>
      <c r="F48" s="1111">
        <v>6.0655329293167712</v>
      </c>
      <c r="G48" s="1111">
        <v>11.651869504919635</v>
      </c>
      <c r="H48" s="1111">
        <v>13.383586086059527</v>
      </c>
      <c r="I48" s="1111">
        <v>11.285393453835313</v>
      </c>
      <c r="J48" s="1112">
        <v>11.320561957056006</v>
      </c>
    </row>
    <row r="49" spans="1:10" ht="13.05" customHeight="1">
      <c r="A49" s="1104" t="s">
        <v>471</v>
      </c>
      <c r="B49" s="1111">
        <v>10.919469486894924</v>
      </c>
      <c r="C49" s="1111">
        <v>9.1543738922099962</v>
      </c>
      <c r="D49" s="1111">
        <v>8.3462929105912878</v>
      </c>
      <c r="E49" s="1111">
        <v>6.4964192968277521</v>
      </c>
      <c r="F49" s="1111">
        <v>4.6118490074758771</v>
      </c>
      <c r="G49" s="1111">
        <v>8.1742373479554935</v>
      </c>
      <c r="H49" s="1111">
        <v>8.7660998407684456</v>
      </c>
      <c r="I49" s="1111">
        <v>6.0558101938831355</v>
      </c>
      <c r="J49" s="1112">
        <v>8.0678400948578819</v>
      </c>
    </row>
    <row r="50" spans="1:10" ht="13.05" customHeight="1">
      <c r="A50" s="1104" t="s">
        <v>415</v>
      </c>
      <c r="B50" s="1111">
        <v>10.084491983183984</v>
      </c>
      <c r="C50" s="1111">
        <v>8.6299347816238079</v>
      </c>
      <c r="D50" s="1111">
        <v>9.68456579530665</v>
      </c>
      <c r="E50" s="1111">
        <v>8.3095490098069806</v>
      </c>
      <c r="F50" s="1111">
        <v>5.6349845105756975</v>
      </c>
      <c r="G50" s="1111">
        <v>9.6717658414624932</v>
      </c>
      <c r="H50" s="1111">
        <v>10.16595785123226</v>
      </c>
      <c r="I50" s="1111">
        <v>5.9440399757325775</v>
      </c>
      <c r="J50" s="1112">
        <v>9.6217624850512316</v>
      </c>
    </row>
    <row r="51" spans="1:10" ht="13.05" customHeight="1">
      <c r="A51" s="1104" t="s">
        <v>810</v>
      </c>
      <c r="B51" s="1111">
        <v>10.578039015831759</v>
      </c>
      <c r="C51" s="1111">
        <v>8.2333493853726978</v>
      </c>
      <c r="D51" s="1111">
        <v>8.298215372713603</v>
      </c>
      <c r="E51" s="1111">
        <v>7.2204303774239982</v>
      </c>
      <c r="F51" s="1111">
        <v>5.3111074794003326</v>
      </c>
      <c r="G51" s="1111">
        <v>7.9755466885631243</v>
      </c>
      <c r="H51" s="1111">
        <v>8.5379672807698341</v>
      </c>
      <c r="I51" s="1111">
        <v>5.6643257546329622</v>
      </c>
      <c r="J51" s="1112">
        <v>7.6076935791599425</v>
      </c>
    </row>
    <row r="52" spans="1:10" ht="13.05" customHeight="1">
      <c r="A52" s="1104" t="s">
        <v>472</v>
      </c>
      <c r="B52" s="1111">
        <v>10.683883029358599</v>
      </c>
      <c r="C52" s="1111">
        <v>8.8069158941853178</v>
      </c>
      <c r="D52" s="1111">
        <v>9.151485572463983</v>
      </c>
      <c r="E52" s="1111">
        <v>4.0599590242593049</v>
      </c>
      <c r="F52" s="1111">
        <v>7.7059612978378116</v>
      </c>
      <c r="G52" s="1111">
        <v>8.3542372749030243</v>
      </c>
      <c r="H52" s="1111">
        <v>8.7597152132457534</v>
      </c>
      <c r="I52" s="1111">
        <v>5.9305004850708389</v>
      </c>
      <c r="J52" s="1112">
        <v>8.2401464878412192</v>
      </c>
    </row>
    <row r="53" spans="1:10" ht="13.05" customHeight="1">
      <c r="A53" s="1104" t="s">
        <v>446</v>
      </c>
      <c r="B53" s="1111">
        <v>10.629864770307018</v>
      </c>
      <c r="C53" s="1111">
        <v>8.0716915814407777</v>
      </c>
      <c r="D53" s="1111">
        <v>9.0734953512556427</v>
      </c>
      <c r="E53" s="1111">
        <v>7.3333812192628551</v>
      </c>
      <c r="F53" s="1111">
        <v>4.462740270930448</v>
      </c>
      <c r="G53" s="1111">
        <v>8.9284819051900755</v>
      </c>
      <c r="H53" s="1111">
        <v>9.9424303908807854</v>
      </c>
      <c r="I53" s="1111">
        <v>5.5053641403081484</v>
      </c>
      <c r="J53" s="1112">
        <v>9.3761337199164672</v>
      </c>
    </row>
    <row r="54" spans="1:10" ht="13.05" customHeight="1">
      <c r="A54" s="1106" t="s">
        <v>424</v>
      </c>
      <c r="B54" s="1115">
        <v>10.583584492079538</v>
      </c>
      <c r="C54" s="1115">
        <v>8.7544320278651302</v>
      </c>
      <c r="D54" s="1115">
        <v>9.5228743155123965</v>
      </c>
      <c r="E54" s="1115">
        <v>6.1488977821066282</v>
      </c>
      <c r="F54" s="1115">
        <v>7.1610457630162854</v>
      </c>
      <c r="G54" s="1115">
        <v>9.9647070001460403</v>
      </c>
      <c r="H54" s="1115">
        <v>10.459557090789396</v>
      </c>
      <c r="I54" s="1115">
        <v>6.0769491408703606</v>
      </c>
      <c r="J54" s="1116">
        <v>9.8789326758118463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honeticPr fontId="34" type="noConversion"/>
  <printOptions horizontalCentered="1"/>
  <pageMargins left="0.25" right="0.25" top="0.25" bottom="0.5" header="0.3" footer="0.3"/>
  <pageSetup scale="80" fitToWidth="2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33">
    <tabColor theme="0" tint="-0.14999847407452621"/>
  </sheetPr>
  <dimension ref="A1:L101"/>
  <sheetViews>
    <sheetView showGridLines="0" workbookViewId="0">
      <selection activeCell="C18" sqref="C18"/>
    </sheetView>
  </sheetViews>
  <sheetFormatPr defaultColWidth="9.21875" defaultRowHeight="11.4"/>
  <cols>
    <col min="1" max="1" width="35.44140625" style="209" customWidth="1"/>
    <col min="2" max="10" width="10.44140625" style="209" customWidth="1"/>
    <col min="11" max="11" width="9.21875" style="209"/>
    <col min="12" max="12" width="9.21875" style="876"/>
    <col min="13" max="16384" width="9.21875" style="209"/>
  </cols>
  <sheetData>
    <row r="1" spans="1:12" s="208" customFormat="1" ht="15.6">
      <c r="A1" s="1420" t="s">
        <v>811</v>
      </c>
      <c r="B1" s="1420"/>
      <c r="C1" s="1420"/>
      <c r="D1" s="1420"/>
      <c r="E1" s="1420"/>
      <c r="F1" s="1420"/>
      <c r="G1" s="1420"/>
      <c r="H1" s="1420"/>
      <c r="I1" s="1420"/>
      <c r="J1" s="1420"/>
      <c r="K1" s="1117"/>
      <c r="L1" s="874"/>
    </row>
    <row r="2" spans="1:12" s="208" customFormat="1" ht="15.6">
      <c r="A2" s="1420" t="s">
        <v>341</v>
      </c>
      <c r="B2" s="1420"/>
      <c r="C2" s="1420"/>
      <c r="D2" s="1420"/>
      <c r="E2" s="1420"/>
      <c r="F2" s="1420"/>
      <c r="G2" s="1420"/>
      <c r="H2" s="1420"/>
      <c r="I2" s="1420"/>
      <c r="J2" s="1420"/>
      <c r="K2" s="569"/>
      <c r="L2" s="874"/>
    </row>
    <row r="3" spans="1:12" s="208" customFormat="1" ht="13.8">
      <c r="A3" s="210"/>
      <c r="B3" s="209"/>
      <c r="C3" s="1118"/>
      <c r="D3" s="209"/>
      <c r="E3" s="211"/>
      <c r="F3" s="1118"/>
      <c r="G3" s="209"/>
      <c r="H3" s="211"/>
      <c r="I3" s="1118"/>
      <c r="J3" s="211"/>
      <c r="K3" s="1117"/>
      <c r="L3" s="874"/>
    </row>
    <row r="4" spans="1:12" s="287" customFormat="1" ht="20.25" customHeight="1">
      <c r="A4" s="512" t="s">
        <v>767</v>
      </c>
      <c r="B4" s="340" t="s">
        <v>197</v>
      </c>
      <c r="C4" s="340"/>
      <c r="D4" s="693"/>
      <c r="E4" s="661" t="s">
        <v>208</v>
      </c>
      <c r="F4" s="342"/>
      <c r="G4" s="343"/>
      <c r="H4" s="661" t="s">
        <v>209</v>
      </c>
      <c r="I4" s="342"/>
      <c r="J4" s="343"/>
      <c r="L4" s="528"/>
    </row>
    <row r="5" spans="1:12" s="287" customFormat="1" ht="24.75" customHeight="1">
      <c r="A5" s="513"/>
      <c r="B5" s="643">
        <v>2021</v>
      </c>
      <c r="C5" s="643">
        <v>2020</v>
      </c>
      <c r="D5" s="694" t="s">
        <v>210</v>
      </c>
      <c r="E5" s="662">
        <v>2021</v>
      </c>
      <c r="F5" s="643">
        <v>2020</v>
      </c>
      <c r="G5" s="506" t="s">
        <v>210</v>
      </c>
      <c r="H5" s="662">
        <v>2021</v>
      </c>
      <c r="I5" s="643">
        <v>2020</v>
      </c>
      <c r="J5" s="506" t="s">
        <v>210</v>
      </c>
      <c r="L5" s="528"/>
    </row>
    <row r="6" spans="1:12" s="212" customFormat="1" ht="13.05" customHeight="1">
      <c r="A6" s="215" t="s">
        <v>734</v>
      </c>
      <c r="B6" s="214">
        <v>26898074.613695838</v>
      </c>
      <c r="C6" s="214">
        <v>12829630.232784498</v>
      </c>
      <c r="D6" s="695">
        <v>109.65588349507694</v>
      </c>
      <c r="E6" s="213">
        <v>25893463.640587829</v>
      </c>
      <c r="F6" s="214">
        <v>9442818.4238192644</v>
      </c>
      <c r="G6" s="977">
        <v>174.21329605652733</v>
      </c>
      <c r="H6" s="213">
        <v>1004610.9731071513</v>
      </c>
      <c r="I6" s="214">
        <v>3386811.8089579879</v>
      </c>
      <c r="J6" s="977">
        <v>-70.337561406571396</v>
      </c>
      <c r="K6" s="528"/>
      <c r="L6" s="875"/>
    </row>
    <row r="7" spans="1:12" s="212" customFormat="1" ht="13.05" customHeight="1">
      <c r="A7" s="215" t="s">
        <v>735</v>
      </c>
      <c r="B7" s="214">
        <v>3326622.0925273355</v>
      </c>
      <c r="C7" s="214">
        <v>1506315.6596637662</v>
      </c>
      <c r="D7" s="695">
        <v>120.84495179913955</v>
      </c>
      <c r="E7" s="213">
        <v>3250595.6752653001</v>
      </c>
      <c r="F7" s="214">
        <v>998148.52394483495</v>
      </c>
      <c r="G7" s="977">
        <v>225.66252389157989</v>
      </c>
      <c r="H7" s="213">
        <v>76026.417261919021</v>
      </c>
      <c r="I7" s="214">
        <v>508167.13571780745</v>
      </c>
      <c r="J7" s="977">
        <v>-85.039092078528753</v>
      </c>
      <c r="L7" s="875"/>
    </row>
    <row r="8" spans="1:12" s="212" customFormat="1" ht="13.05" customHeight="1">
      <c r="A8" s="215" t="s">
        <v>199</v>
      </c>
      <c r="B8" s="214">
        <v>73693.355106015995</v>
      </c>
      <c r="C8" s="214">
        <v>35053.634515804639</v>
      </c>
      <c r="D8" s="695">
        <v>110.23028317588542</v>
      </c>
      <c r="E8" s="213">
        <v>70940.996275583093</v>
      </c>
      <c r="F8" s="214">
        <v>25800.050338304001</v>
      </c>
      <c r="G8" s="977">
        <v>174.96456536079182</v>
      </c>
      <c r="H8" s="213">
        <v>2752.3588304305517</v>
      </c>
      <c r="I8" s="214">
        <v>9253.5841774808414</v>
      </c>
      <c r="J8" s="977">
        <v>-70.256294451520915</v>
      </c>
      <c r="L8" s="875"/>
    </row>
    <row r="9" spans="1:12" s="212" customFormat="1" ht="13.05" customHeight="1">
      <c r="A9" s="215" t="s">
        <v>812</v>
      </c>
      <c r="B9" s="214">
        <v>5490401</v>
      </c>
      <c r="C9" s="214">
        <v>3370122</v>
      </c>
      <c r="D9" s="695">
        <v>62.914013201895955</v>
      </c>
      <c r="E9" s="213">
        <v>5121525</v>
      </c>
      <c r="F9" s="214">
        <v>2484927</v>
      </c>
      <c r="G9" s="977">
        <v>106.1036400666901</v>
      </c>
      <c r="H9" s="213">
        <v>368876</v>
      </c>
      <c r="I9" s="214">
        <v>885195</v>
      </c>
      <c r="J9" s="977">
        <v>-58.328277950056197</v>
      </c>
      <c r="L9" s="875"/>
    </row>
    <row r="10" spans="1:12" s="212" customFormat="1" ht="13.05" customHeight="1">
      <c r="A10" s="1119"/>
      <c r="B10" s="214"/>
      <c r="C10" s="214"/>
      <c r="D10" s="695"/>
      <c r="E10" s="213"/>
      <c r="F10" s="214"/>
      <c r="G10" s="977"/>
      <c r="H10" s="213"/>
      <c r="I10" s="214"/>
      <c r="J10" s="977"/>
      <c r="L10" s="875"/>
    </row>
    <row r="11" spans="1:12" s="212" customFormat="1" ht="13.05" customHeight="1">
      <c r="A11" s="697" t="s">
        <v>212</v>
      </c>
      <c r="B11" s="214"/>
      <c r="C11" s="214"/>
      <c r="D11" s="695"/>
      <c r="E11" s="213"/>
      <c r="F11" s="214"/>
      <c r="G11" s="977"/>
      <c r="H11" s="213"/>
      <c r="I11" s="214"/>
      <c r="J11" s="977"/>
      <c r="L11" s="875"/>
    </row>
    <row r="12" spans="1:12" ht="13.05" customHeight="1">
      <c r="A12" s="697" t="s">
        <v>213</v>
      </c>
      <c r="B12" s="214">
        <v>3326622.0925273355</v>
      </c>
      <c r="C12" s="214">
        <v>1506315.6596637662</v>
      </c>
      <c r="D12" s="695">
        <v>120.84495179913955</v>
      </c>
      <c r="E12" s="213">
        <v>3250595.6752653001</v>
      </c>
      <c r="F12" s="214">
        <v>998148.52394483495</v>
      </c>
      <c r="G12" s="977">
        <v>225.66252389157989</v>
      </c>
      <c r="H12" s="213">
        <v>76026.417261919021</v>
      </c>
      <c r="I12" s="214">
        <v>508167.13571780745</v>
      </c>
      <c r="J12" s="977">
        <v>-85.039092078528753</v>
      </c>
    </row>
    <row r="13" spans="1:12" ht="13.05" customHeight="1">
      <c r="A13" s="697" t="s">
        <v>214</v>
      </c>
      <c r="B13" s="214">
        <v>2737924.6613453617</v>
      </c>
      <c r="C13" s="214">
        <v>1212897.0328081814</v>
      </c>
      <c r="D13" s="695">
        <v>125.7343028539144</v>
      </c>
      <c r="E13" s="213">
        <v>2671018.3570087594</v>
      </c>
      <c r="F13" s="214">
        <v>794044.11533080065</v>
      </c>
      <c r="G13" s="977">
        <v>236.38160719773197</v>
      </c>
      <c r="H13" s="213">
        <v>66906.304336503206</v>
      </c>
      <c r="I13" s="214">
        <v>418852.91747646924</v>
      </c>
      <c r="J13" s="977">
        <v>-84.026300988995274</v>
      </c>
    </row>
    <row r="14" spans="1:12" ht="13.05" customHeight="1">
      <c r="A14" s="698"/>
      <c r="B14" s="214"/>
      <c r="C14" s="214"/>
      <c r="D14" s="695"/>
      <c r="E14" s="213"/>
      <c r="F14" s="214"/>
      <c r="G14" s="977"/>
      <c r="H14" s="213"/>
      <c r="I14" s="214"/>
      <c r="J14" s="977"/>
    </row>
    <row r="15" spans="1:12" ht="13.05" customHeight="1">
      <c r="A15" s="215" t="s">
        <v>216</v>
      </c>
      <c r="B15" s="214">
        <v>145938.05048331482</v>
      </c>
      <c r="C15" s="214">
        <v>89739.330145146581</v>
      </c>
      <c r="D15" s="695">
        <v>62.624403644724168</v>
      </c>
      <c r="E15" s="213">
        <v>144005.10197402013</v>
      </c>
      <c r="F15" s="214">
        <v>68272.63567701896</v>
      </c>
      <c r="G15" s="977">
        <v>110.92653088020921</v>
      </c>
      <c r="H15" s="213">
        <v>1932.9485092947734</v>
      </c>
      <c r="I15" s="214">
        <v>21466.694468131835</v>
      </c>
      <c r="J15" s="977">
        <v>-90.995593140041592</v>
      </c>
    </row>
    <row r="16" spans="1:12" ht="13.05" customHeight="1">
      <c r="A16" s="218" t="s">
        <v>217</v>
      </c>
      <c r="B16" s="214">
        <v>0</v>
      </c>
      <c r="C16" s="214">
        <v>0</v>
      </c>
      <c r="D16" s="695" t="s">
        <v>147</v>
      </c>
      <c r="E16" s="213">
        <v>0</v>
      </c>
      <c r="F16" s="214">
        <v>0</v>
      </c>
      <c r="G16" s="977" t="s">
        <v>147</v>
      </c>
      <c r="H16" s="213">
        <v>0</v>
      </c>
      <c r="I16" s="214">
        <v>0</v>
      </c>
      <c r="J16" s="977" t="s">
        <v>147</v>
      </c>
    </row>
    <row r="17" spans="1:10" ht="13.05" customHeight="1">
      <c r="A17" s="224"/>
      <c r="B17" s="214"/>
      <c r="C17" s="214"/>
      <c r="D17" s="695"/>
      <c r="E17" s="213"/>
      <c r="F17" s="214"/>
      <c r="G17" s="977"/>
      <c r="H17" s="213"/>
      <c r="I17" s="214"/>
      <c r="J17" s="977"/>
    </row>
    <row r="18" spans="1:10" ht="13.05" customHeight="1">
      <c r="A18" s="215" t="s">
        <v>219</v>
      </c>
      <c r="B18" s="214">
        <v>335110.53916931682</v>
      </c>
      <c r="C18" s="214">
        <v>164810.44130421194</v>
      </c>
      <c r="D18" s="695">
        <v>103.33089124539141</v>
      </c>
      <c r="E18" s="213">
        <v>328941.40087801358</v>
      </c>
      <c r="F18" s="214">
        <v>122680.05388660131</v>
      </c>
      <c r="G18" s="977">
        <v>168.12948841876846</v>
      </c>
      <c r="H18" s="213">
        <v>6169.1382913038306</v>
      </c>
      <c r="I18" s="214">
        <v>42130.387417620797</v>
      </c>
      <c r="J18" s="977">
        <v>-85.357034033056095</v>
      </c>
    </row>
    <row r="19" spans="1:10" ht="13.05" customHeight="1">
      <c r="A19" s="215" t="s">
        <v>220</v>
      </c>
      <c r="B19" s="214">
        <v>323829.22087624035</v>
      </c>
      <c r="C19" s="214">
        <v>159713.00014842013</v>
      </c>
      <c r="D19" s="695">
        <v>102.75695815325503</v>
      </c>
      <c r="E19" s="213">
        <v>317768.0698993043</v>
      </c>
      <c r="F19" s="214">
        <v>118640.74804326431</v>
      </c>
      <c r="G19" s="977">
        <v>167.84058187447107</v>
      </c>
      <c r="H19" s="213">
        <v>6061.1509769368095</v>
      </c>
      <c r="I19" s="214">
        <v>41072.252105165011</v>
      </c>
      <c r="J19" s="977">
        <v>-85.242710914859728</v>
      </c>
    </row>
    <row r="20" spans="1:10" ht="13.05" customHeight="1">
      <c r="A20" s="218" t="s">
        <v>221</v>
      </c>
      <c r="B20" s="214">
        <v>0</v>
      </c>
      <c r="C20" s="214">
        <v>0</v>
      </c>
      <c r="D20" s="695" t="s">
        <v>147</v>
      </c>
      <c r="E20" s="213">
        <v>0</v>
      </c>
      <c r="F20" s="214">
        <v>0</v>
      </c>
      <c r="G20" s="977" t="s">
        <v>147</v>
      </c>
      <c r="H20" s="213">
        <v>0</v>
      </c>
      <c r="I20" s="214">
        <v>0</v>
      </c>
      <c r="J20" s="977" t="s">
        <v>147</v>
      </c>
    </row>
    <row r="21" spans="1:10" ht="13.05" customHeight="1">
      <c r="A21" s="224"/>
      <c r="B21" s="214"/>
      <c r="C21" s="214"/>
      <c r="D21" s="695"/>
      <c r="E21" s="213"/>
      <c r="F21" s="214"/>
      <c r="G21" s="977"/>
      <c r="H21" s="213"/>
      <c r="I21" s="214"/>
      <c r="J21" s="977"/>
    </row>
    <row r="22" spans="1:10" ht="13.05" customHeight="1">
      <c r="A22" s="218" t="s">
        <v>223</v>
      </c>
      <c r="B22" s="214">
        <v>9785.3146441458939</v>
      </c>
      <c r="C22" s="214">
        <v>7547.9646105164957</v>
      </c>
      <c r="D22" s="695">
        <v>29.641766344692755</v>
      </c>
      <c r="E22" s="213">
        <v>9649.2363256579465</v>
      </c>
      <c r="F22" s="214">
        <v>5306.3570626374276</v>
      </c>
      <c r="G22" s="977">
        <v>81.842951986762273</v>
      </c>
      <c r="H22" s="213">
        <v>136.07831848794825</v>
      </c>
      <c r="I22" s="214">
        <v>2241.6075478791131</v>
      </c>
      <c r="J22" s="977">
        <v>-93.929431643076938</v>
      </c>
    </row>
    <row r="23" spans="1:10" ht="13.05" customHeight="1">
      <c r="A23" s="218" t="s">
        <v>224</v>
      </c>
      <c r="B23" s="214">
        <v>0</v>
      </c>
      <c r="C23" s="214">
        <v>0</v>
      </c>
      <c r="D23" s="695" t="s">
        <v>147</v>
      </c>
      <c r="E23" s="213">
        <v>0</v>
      </c>
      <c r="F23" s="214">
        <v>0</v>
      </c>
      <c r="G23" s="977" t="s">
        <v>147</v>
      </c>
      <c r="H23" s="213">
        <v>0</v>
      </c>
      <c r="I23" s="214">
        <v>0</v>
      </c>
      <c r="J23" s="977" t="s">
        <v>147</v>
      </c>
    </row>
    <row r="24" spans="1:10" ht="13.05" customHeight="1">
      <c r="A24" s="215"/>
      <c r="B24" s="214"/>
      <c r="C24" s="214"/>
      <c r="D24" s="695"/>
      <c r="E24" s="213"/>
      <c r="F24" s="214"/>
      <c r="G24" s="977"/>
      <c r="H24" s="213"/>
      <c r="I24" s="214"/>
      <c r="J24" s="977"/>
    </row>
    <row r="25" spans="1:10" ht="13.05" customHeight="1">
      <c r="A25" s="218" t="s">
        <v>813</v>
      </c>
      <c r="B25" s="214">
        <v>12971.59002244198</v>
      </c>
      <c r="C25" s="214">
        <v>6863.1306452292993</v>
      </c>
      <c r="D25" s="695">
        <v>89.003979276699255</v>
      </c>
      <c r="E25" s="213">
        <v>12739.441774629</v>
      </c>
      <c r="F25" s="214">
        <v>5057.7098937005103</v>
      </c>
      <c r="G25" s="977">
        <v>151.88162315312422</v>
      </c>
      <c r="H25" s="213">
        <v>232.14824781298336</v>
      </c>
      <c r="I25" s="214">
        <v>1805.4207515287944</v>
      </c>
      <c r="J25" s="977">
        <v>-87.141598565519701</v>
      </c>
    </row>
    <row r="26" spans="1:10" ht="13.05" customHeight="1">
      <c r="A26" s="218" t="s">
        <v>814</v>
      </c>
      <c r="B26" s="214">
        <v>0</v>
      </c>
      <c r="C26" s="214">
        <v>0</v>
      </c>
      <c r="D26" s="695" t="s">
        <v>147</v>
      </c>
      <c r="E26" s="213">
        <v>0</v>
      </c>
      <c r="F26" s="214">
        <v>0</v>
      </c>
      <c r="G26" s="977" t="s">
        <v>147</v>
      </c>
      <c r="H26" s="213">
        <v>0</v>
      </c>
      <c r="I26" s="214">
        <v>0</v>
      </c>
      <c r="J26" s="977" t="s">
        <v>147</v>
      </c>
    </row>
    <row r="27" spans="1:10" ht="13.05" customHeight="1">
      <c r="A27" s="218"/>
      <c r="B27" s="214"/>
      <c r="C27" s="214"/>
      <c r="D27" s="695"/>
      <c r="E27" s="213"/>
      <c r="F27" s="214"/>
      <c r="G27" s="977"/>
      <c r="H27" s="213"/>
      <c r="I27" s="214"/>
      <c r="J27" s="977"/>
    </row>
    <row r="28" spans="1:10" ht="13.05" customHeight="1">
      <c r="A28" s="218" t="s">
        <v>229</v>
      </c>
      <c r="B28" s="214">
        <v>219356.87588890304</v>
      </c>
      <c r="C28" s="214">
        <v>137865.19827968246</v>
      </c>
      <c r="D28" s="695">
        <v>59.109680054208582</v>
      </c>
      <c r="E28" s="213">
        <v>215881.34057045466</v>
      </c>
      <c r="F28" s="214">
        <v>86525.198100187859</v>
      </c>
      <c r="G28" s="977">
        <v>149.50112257528127</v>
      </c>
      <c r="H28" s="213">
        <v>3475.5353184476453</v>
      </c>
      <c r="I28" s="214">
        <v>51340.000179500181</v>
      </c>
      <c r="J28" s="977">
        <v>-93.230355850611375</v>
      </c>
    </row>
    <row r="29" spans="1:10" ht="13.05" customHeight="1">
      <c r="A29" s="218" t="s">
        <v>230</v>
      </c>
      <c r="B29" s="214">
        <v>175501.18757243219</v>
      </c>
      <c r="C29" s="214">
        <v>112237.12339726738</v>
      </c>
      <c r="D29" s="695">
        <v>56.366434081920794</v>
      </c>
      <c r="E29" s="213">
        <v>172442.35902398563</v>
      </c>
      <c r="F29" s="214">
        <v>69451.488935485249</v>
      </c>
      <c r="G29" s="977">
        <v>148.29181010672136</v>
      </c>
      <c r="H29" s="213">
        <v>3058.8285484464022</v>
      </c>
      <c r="I29" s="214">
        <v>42785.634461785783</v>
      </c>
      <c r="J29" s="977">
        <v>-92.850804745741442</v>
      </c>
    </row>
    <row r="30" spans="1:10" ht="13.05" customHeight="1">
      <c r="A30" s="218" t="s">
        <v>231</v>
      </c>
      <c r="B30" s="214">
        <v>78277.104367627064</v>
      </c>
      <c r="C30" s="214">
        <v>65803.019616064863</v>
      </c>
      <c r="D30" s="695">
        <v>18.956705671477781</v>
      </c>
      <c r="E30" s="213">
        <v>76868.522851266825</v>
      </c>
      <c r="F30" s="214">
        <v>43831.852557992861</v>
      </c>
      <c r="G30" s="977">
        <v>75.371375758220466</v>
      </c>
      <c r="H30" s="213">
        <v>1408.5815163603374</v>
      </c>
      <c r="I30" s="214">
        <v>21971.167058072715</v>
      </c>
      <c r="J30" s="977">
        <v>-93.588954502793271</v>
      </c>
    </row>
    <row r="31" spans="1:10" ht="13.05" customHeight="1">
      <c r="A31" s="218" t="s">
        <v>232</v>
      </c>
      <c r="B31" s="214">
        <v>0</v>
      </c>
      <c r="C31" s="214">
        <v>0</v>
      </c>
      <c r="D31" s="695" t="s">
        <v>147</v>
      </c>
      <c r="E31" s="213">
        <v>0</v>
      </c>
      <c r="F31" s="214">
        <v>0</v>
      </c>
      <c r="G31" s="977" t="s">
        <v>147</v>
      </c>
      <c r="H31" s="213">
        <v>0</v>
      </c>
      <c r="I31" s="214">
        <v>0</v>
      </c>
      <c r="J31" s="977" t="s">
        <v>147</v>
      </c>
    </row>
    <row r="32" spans="1:10" ht="13.05" customHeight="1">
      <c r="A32" s="218"/>
      <c r="B32" s="214"/>
      <c r="C32" s="214"/>
      <c r="D32" s="695"/>
      <c r="E32" s="213"/>
      <c r="F32" s="214"/>
      <c r="G32" s="977"/>
      <c r="H32" s="213"/>
      <c r="I32" s="214"/>
      <c r="J32" s="977"/>
    </row>
    <row r="33" spans="1:12" ht="13.05" customHeight="1">
      <c r="A33" s="218" t="s">
        <v>234</v>
      </c>
      <c r="B33" s="214">
        <v>588697.43118159845</v>
      </c>
      <c r="C33" s="214">
        <v>293418.62685509108</v>
      </c>
      <c r="D33" s="695">
        <v>100.63396706996892</v>
      </c>
      <c r="E33" s="213">
        <v>579577.31825618516</v>
      </c>
      <c r="F33" s="214">
        <v>204104.40861370435</v>
      </c>
      <c r="G33" s="977">
        <v>183.96119524939559</v>
      </c>
      <c r="H33" s="213">
        <v>9120.1129254158805</v>
      </c>
      <c r="I33" s="214">
        <v>89314.218241336464</v>
      </c>
      <c r="J33" s="977">
        <v>-89.788733412218463</v>
      </c>
    </row>
    <row r="34" spans="1:12" ht="13.05" customHeight="1">
      <c r="A34" s="218" t="s">
        <v>235</v>
      </c>
      <c r="B34" s="214"/>
      <c r="C34" s="214"/>
      <c r="D34" s="695"/>
      <c r="E34" s="213"/>
      <c r="F34" s="214"/>
      <c r="G34" s="977"/>
      <c r="H34" s="213"/>
      <c r="I34" s="214"/>
      <c r="J34" s="977"/>
    </row>
    <row r="35" spans="1:12" ht="13.05" customHeight="1">
      <c r="A35" s="225" t="s">
        <v>815</v>
      </c>
      <c r="B35" s="214">
        <v>588697.43118159845</v>
      </c>
      <c r="C35" s="214">
        <v>293418.62685509108</v>
      </c>
      <c r="D35" s="695">
        <v>100.63396706996892</v>
      </c>
      <c r="E35" s="213">
        <v>579577.31825618516</v>
      </c>
      <c r="F35" s="214">
        <v>204104.40861370435</v>
      </c>
      <c r="G35" s="977">
        <v>183.96119524939559</v>
      </c>
      <c r="H35" s="213">
        <v>9120.1129254158805</v>
      </c>
      <c r="I35" s="214">
        <v>89314.218241336464</v>
      </c>
      <c r="J35" s="977">
        <v>-89.788733412218463</v>
      </c>
    </row>
    <row r="36" spans="1:12" ht="13.05" customHeight="1">
      <c r="A36" s="215" t="s">
        <v>237</v>
      </c>
      <c r="B36" s="214">
        <v>2737924.6613453617</v>
      </c>
      <c r="C36" s="214">
        <v>1212897.0328081814</v>
      </c>
      <c r="D36" s="695">
        <v>125.7343028539144</v>
      </c>
      <c r="E36" s="213">
        <v>2671018.3570087594</v>
      </c>
      <c r="F36" s="214">
        <v>794044.11533080065</v>
      </c>
      <c r="G36" s="977">
        <v>236.38160719773197</v>
      </c>
      <c r="H36" s="213">
        <v>66906.304336503206</v>
      </c>
      <c r="I36" s="214">
        <v>418852.91747646924</v>
      </c>
      <c r="J36" s="977">
        <v>-84.026300988995274</v>
      </c>
    </row>
    <row r="37" spans="1:12" ht="13.05" customHeight="1">
      <c r="A37" s="215" t="s">
        <v>238</v>
      </c>
      <c r="B37" s="214">
        <v>588697.43118159845</v>
      </c>
      <c r="C37" s="214">
        <v>293418.62685509108</v>
      </c>
      <c r="D37" s="695">
        <v>100.63396706996892</v>
      </c>
      <c r="E37" s="213">
        <v>579577.31825618516</v>
      </c>
      <c r="F37" s="214">
        <v>204104.40861370435</v>
      </c>
      <c r="G37" s="977">
        <v>183.96119524939559</v>
      </c>
      <c r="H37" s="213">
        <v>9120.1129254158805</v>
      </c>
      <c r="I37" s="214">
        <v>89314.218241336464</v>
      </c>
      <c r="J37" s="977">
        <v>-89.788733412218463</v>
      </c>
    </row>
    <row r="38" spans="1:12" ht="13.05" customHeight="1">
      <c r="A38" s="215" t="s">
        <v>239</v>
      </c>
      <c r="B38" s="216">
        <v>1.213995167504722</v>
      </c>
      <c r="C38" s="216">
        <v>1.2666961743724414</v>
      </c>
      <c r="D38" s="695">
        <v>-4.1605088839736233</v>
      </c>
      <c r="E38" s="217">
        <v>1.2153584328777398</v>
      </c>
      <c r="F38" s="216">
        <v>1.2843290772554827</v>
      </c>
      <c r="G38" s="977">
        <v>-5.3701691878788704</v>
      </c>
      <c r="H38" s="217">
        <v>1.1557072106949018</v>
      </c>
      <c r="I38" s="216">
        <v>1.2320613962680429</v>
      </c>
      <c r="J38" s="977">
        <v>-6.1972711590851386</v>
      </c>
    </row>
    <row r="39" spans="1:12" ht="13.05" customHeight="1">
      <c r="A39" s="215"/>
      <c r="B39" s="216"/>
      <c r="C39" s="214"/>
      <c r="D39" s="695"/>
      <c r="E39" s="217"/>
      <c r="F39" s="214"/>
      <c r="G39" s="977"/>
      <c r="H39" s="217"/>
      <c r="I39" s="214"/>
      <c r="J39" s="977"/>
    </row>
    <row r="40" spans="1:12" ht="13.05" customHeight="1">
      <c r="A40" s="215" t="s">
        <v>240</v>
      </c>
      <c r="B40" s="216">
        <v>8.0857019118936222</v>
      </c>
      <c r="C40" s="216">
        <v>8.5172255565930168</v>
      </c>
      <c r="D40" s="695">
        <v>-5.0664813539587517</v>
      </c>
      <c r="E40" s="217">
        <v>7.9657595798882346</v>
      </c>
      <c r="F40" s="216">
        <v>9.4603340057046896</v>
      </c>
      <c r="G40" s="977">
        <v>-15.798326199848855</v>
      </c>
      <c r="H40" s="217">
        <v>13.21397231762429</v>
      </c>
      <c r="I40" s="216">
        <v>6.6647596251457184</v>
      </c>
      <c r="J40" s="977">
        <v>98.266300074331326</v>
      </c>
    </row>
    <row r="41" spans="1:12" ht="13.05" customHeight="1">
      <c r="A41" s="215" t="s">
        <v>816</v>
      </c>
      <c r="B41" s="216"/>
      <c r="C41" s="216"/>
      <c r="D41" s="695"/>
      <c r="E41" s="217"/>
      <c r="F41" s="216"/>
      <c r="G41" s="977"/>
      <c r="H41" s="217"/>
      <c r="I41" s="216"/>
      <c r="J41" s="977"/>
    </row>
    <row r="42" spans="1:12" ht="13.05" customHeight="1">
      <c r="A42" s="215"/>
      <c r="B42" s="214"/>
      <c r="C42" s="214"/>
      <c r="D42" s="695"/>
      <c r="E42" s="213"/>
      <c r="F42" s="214"/>
      <c r="G42" s="977"/>
      <c r="H42" s="213"/>
      <c r="I42" s="214"/>
      <c r="J42" s="977"/>
    </row>
    <row r="43" spans="1:12" ht="13.05" customHeight="1">
      <c r="A43" s="215" t="s">
        <v>250</v>
      </c>
      <c r="B43" s="214"/>
      <c r="C43" s="214"/>
      <c r="D43" s="695"/>
      <c r="E43" s="213"/>
      <c r="F43" s="214"/>
      <c r="G43" s="977"/>
      <c r="H43" s="213"/>
      <c r="I43" s="214"/>
      <c r="J43" s="977"/>
    </row>
    <row r="44" spans="1:12" ht="13.05" customHeight="1">
      <c r="A44" s="215" t="s">
        <v>817</v>
      </c>
      <c r="B44" s="214">
        <v>2158522.5883807186</v>
      </c>
      <c r="C44" s="214">
        <v>959900.83078091138</v>
      </c>
      <c r="D44" s="695">
        <v>124.86933224390361</v>
      </c>
      <c r="E44" s="213">
        <v>2118116.1756991744</v>
      </c>
      <c r="F44" s="214">
        <v>561560.57525928738</v>
      </c>
      <c r="G44" s="977">
        <v>277.18391728642706</v>
      </c>
      <c r="H44" s="213">
        <v>40406.412681523325</v>
      </c>
      <c r="I44" s="214">
        <v>398340.25552075019</v>
      </c>
      <c r="J44" s="977">
        <v>-89.856306983410448</v>
      </c>
      <c r="L44" s="877"/>
    </row>
    <row r="45" spans="1:12" ht="13.05" customHeight="1">
      <c r="A45" s="224" t="s">
        <v>818</v>
      </c>
      <c r="B45" s="214">
        <v>1901509.0276973776</v>
      </c>
      <c r="C45" s="214">
        <v>834333.83678958192</v>
      </c>
      <c r="D45" s="695">
        <v>127.90745668594239</v>
      </c>
      <c r="E45" s="213">
        <v>1865744.7586086197</v>
      </c>
      <c r="F45" s="214">
        <v>471834.46705763321</v>
      </c>
      <c r="G45" s="977">
        <v>295.42358366556641</v>
      </c>
      <c r="H45" s="213">
        <v>35764.269088737994</v>
      </c>
      <c r="I45" s="214">
        <v>362499.36973119102</v>
      </c>
      <c r="J45" s="977">
        <v>-90.133977580358632</v>
      </c>
    </row>
    <row r="46" spans="1:12" ht="13.05" customHeight="1">
      <c r="A46" s="218" t="s">
        <v>819</v>
      </c>
      <c r="B46" s="214">
        <v>340743.34879036964</v>
      </c>
      <c r="C46" s="214">
        <v>161661.39193691919</v>
      </c>
      <c r="D46" s="695">
        <v>110.77595875416489</v>
      </c>
      <c r="E46" s="213">
        <v>326523.50340766052</v>
      </c>
      <c r="F46" s="214">
        <v>92549.776122753217</v>
      </c>
      <c r="G46" s="977">
        <v>252.8085286501144</v>
      </c>
      <c r="H46" s="213">
        <v>14219.845382710242</v>
      </c>
      <c r="I46" s="214">
        <v>69111.615814178134</v>
      </c>
      <c r="J46" s="977">
        <v>-79.424811277827104</v>
      </c>
      <c r="L46" s="877"/>
    </row>
    <row r="47" spans="1:12" ht="13.05" customHeight="1">
      <c r="A47" s="218" t="s">
        <v>820</v>
      </c>
      <c r="B47" s="214">
        <v>238550.54423004828</v>
      </c>
      <c r="C47" s="214">
        <v>110141.23964825412</v>
      </c>
      <c r="D47" s="695">
        <v>116.58603534142227</v>
      </c>
      <c r="E47" s="213">
        <v>226714.96798002173</v>
      </c>
      <c r="F47" s="214">
        <v>63661.696837459014</v>
      </c>
      <c r="G47" s="977">
        <v>256.12460748394778</v>
      </c>
      <c r="H47" s="213">
        <v>11835.57625002643</v>
      </c>
      <c r="I47" s="214">
        <v>46479.542810800842</v>
      </c>
      <c r="J47" s="977">
        <v>-74.535945204529639</v>
      </c>
    </row>
    <row r="48" spans="1:12" ht="13.05" customHeight="1">
      <c r="A48" s="218" t="s">
        <v>821</v>
      </c>
      <c r="B48" s="214">
        <v>222597.35375589697</v>
      </c>
      <c r="C48" s="214">
        <v>76833.339167916842</v>
      </c>
      <c r="D48" s="695">
        <v>189.71453820250795</v>
      </c>
      <c r="E48" s="213">
        <v>217481.63403937261</v>
      </c>
      <c r="F48" s="214">
        <v>56771.456207502248</v>
      </c>
      <c r="G48" s="977">
        <v>283.08271192563279</v>
      </c>
      <c r="H48" s="213">
        <v>5115.7197165245361</v>
      </c>
      <c r="I48" s="214">
        <v>20061.882960413914</v>
      </c>
      <c r="J48" s="977">
        <v>-74.500301259762765</v>
      </c>
      <c r="L48" s="877"/>
    </row>
    <row r="49" spans="1:12" ht="13.05" customHeight="1">
      <c r="A49" s="218" t="s">
        <v>822</v>
      </c>
      <c r="B49" s="214">
        <v>167183.01008907339</v>
      </c>
      <c r="C49" s="214">
        <v>54705.593590274759</v>
      </c>
      <c r="D49" s="695">
        <v>205.6049648984966</v>
      </c>
      <c r="E49" s="213">
        <v>163260.27615570428</v>
      </c>
      <c r="F49" s="214">
        <v>40560.717791578019</v>
      </c>
      <c r="G49" s="977">
        <v>302.50835055390331</v>
      </c>
      <c r="H49" s="213">
        <v>3922.7339333692921</v>
      </c>
      <c r="I49" s="214">
        <v>14144.875798695928</v>
      </c>
      <c r="J49" s="977">
        <v>-72.267455796741984</v>
      </c>
    </row>
    <row r="50" spans="1:12" ht="13.05" customHeight="1">
      <c r="A50" s="218"/>
      <c r="B50" s="214"/>
      <c r="C50" s="214"/>
      <c r="D50" s="695"/>
      <c r="E50" s="213"/>
      <c r="F50" s="214"/>
      <c r="G50" s="977"/>
      <c r="H50" s="213"/>
      <c r="I50" s="214"/>
      <c r="J50" s="977"/>
    </row>
    <row r="51" spans="1:12" ht="13.05" customHeight="1">
      <c r="A51" s="215" t="s">
        <v>823</v>
      </c>
      <c r="B51" s="214">
        <v>0</v>
      </c>
      <c r="C51" s="214">
        <v>22773.600864918742</v>
      </c>
      <c r="D51" s="695">
        <v>-100</v>
      </c>
      <c r="E51" s="213">
        <v>0</v>
      </c>
      <c r="F51" s="214">
        <v>20134.198048097809</v>
      </c>
      <c r="G51" s="977">
        <v>-100</v>
      </c>
      <c r="H51" s="213">
        <v>0</v>
      </c>
      <c r="I51" s="214">
        <v>2639.4028168208852</v>
      </c>
      <c r="J51" s="977">
        <v>-100</v>
      </c>
    </row>
    <row r="52" spans="1:12" ht="13.05" customHeight="1">
      <c r="A52" s="218" t="s">
        <v>824</v>
      </c>
      <c r="B52" s="214">
        <v>516519.71854185924</v>
      </c>
      <c r="C52" s="214">
        <v>239579.07667087018</v>
      </c>
      <c r="D52" s="695">
        <v>115.59466950089536</v>
      </c>
      <c r="E52" s="213">
        <v>501942.76754167292</v>
      </c>
      <c r="F52" s="214">
        <v>214014.62098104419</v>
      </c>
      <c r="G52" s="977">
        <v>134.53667101843999</v>
      </c>
      <c r="H52" s="213">
        <v>14576.951000189982</v>
      </c>
      <c r="I52" s="214">
        <v>25564.455689830185</v>
      </c>
      <c r="J52" s="977">
        <v>-42.979615224161215</v>
      </c>
      <c r="L52" s="877"/>
    </row>
    <row r="53" spans="1:12" ht="13.05" customHeight="1">
      <c r="A53" s="218" t="s">
        <v>825</v>
      </c>
      <c r="B53" s="214">
        <v>26800.627347618542</v>
      </c>
      <c r="C53" s="214">
        <v>16233.714133198173</v>
      </c>
      <c r="D53" s="695">
        <v>65.092394308033818</v>
      </c>
      <c r="E53" s="213">
        <v>26595.503690581627</v>
      </c>
      <c r="F53" s="214">
        <v>11823.22177956863</v>
      </c>
      <c r="G53" s="977">
        <v>124.94294860086742</v>
      </c>
      <c r="H53" s="213">
        <v>205.12365703691268</v>
      </c>
      <c r="I53" s="214">
        <v>4410.4923536296674</v>
      </c>
      <c r="J53" s="977">
        <v>-95.349189147372542</v>
      </c>
      <c r="L53" s="877"/>
    </row>
    <row r="54" spans="1:12" ht="13.05" customHeight="1">
      <c r="A54" s="218" t="s">
        <v>826</v>
      </c>
      <c r="B54" s="214">
        <v>294770.86687397544</v>
      </c>
      <c r="C54" s="214">
        <v>125607.01599400621</v>
      </c>
      <c r="D54" s="695">
        <v>134.67707161202003</v>
      </c>
      <c r="E54" s="213">
        <v>290922.36529680248</v>
      </c>
      <c r="F54" s="214">
        <v>105196.02694211135</v>
      </c>
      <c r="G54" s="977">
        <v>176.55261681783387</v>
      </c>
      <c r="H54" s="213">
        <v>3848.50157717311</v>
      </c>
      <c r="I54" s="214">
        <v>20410.989051897439</v>
      </c>
      <c r="J54" s="977">
        <v>-81.144953008461158</v>
      </c>
      <c r="L54" s="877"/>
    </row>
    <row r="55" spans="1:12" ht="13.05" customHeight="1">
      <c r="A55" s="218" t="s">
        <v>827</v>
      </c>
      <c r="B55" s="214">
        <v>19412.575034956233</v>
      </c>
      <c r="C55" s="214">
        <v>12337.790793539411</v>
      </c>
      <c r="D55" s="695">
        <v>57.342391030989745</v>
      </c>
      <c r="E55" s="213">
        <v>18689.763902491126</v>
      </c>
      <c r="F55" s="214">
        <v>10192.745091031127</v>
      </c>
      <c r="G55" s="977">
        <v>83.363399511842545</v>
      </c>
      <c r="H55" s="213">
        <v>722.81113246511427</v>
      </c>
      <c r="I55" s="214">
        <v>2145.0457025083851</v>
      </c>
      <c r="J55" s="977">
        <v>-66.303229268268296</v>
      </c>
    </row>
    <row r="56" spans="1:12" ht="13.05" customHeight="1">
      <c r="A56" s="218" t="s">
        <v>828</v>
      </c>
      <c r="B56" s="214">
        <v>13964.34463388207</v>
      </c>
      <c r="C56" s="214">
        <v>6898.0048396464608</v>
      </c>
      <c r="D56" s="695">
        <v>102.44034265707728</v>
      </c>
      <c r="E56" s="213">
        <v>13653.354120597252</v>
      </c>
      <c r="F56" s="214">
        <v>5972.6644331061179</v>
      </c>
      <c r="G56" s="977">
        <v>128.59737514998392</v>
      </c>
      <c r="H56" s="213">
        <v>310.99051328481636</v>
      </c>
      <c r="I56" s="214">
        <v>925.34040654035186</v>
      </c>
      <c r="J56" s="977">
        <v>-66.391772034732298</v>
      </c>
    </row>
    <row r="57" spans="1:12" ht="13.05" customHeight="1">
      <c r="A57" s="218" t="s">
        <v>829</v>
      </c>
      <c r="B57" s="214">
        <v>27123.381108923179</v>
      </c>
      <c r="C57" s="214">
        <v>21507.0975257922</v>
      </c>
      <c r="D57" s="695">
        <v>26.113628658612352</v>
      </c>
      <c r="E57" s="213">
        <v>26095.549329937909</v>
      </c>
      <c r="F57" s="214">
        <v>15935.655935253617</v>
      </c>
      <c r="G57" s="977">
        <v>63.755727633451784</v>
      </c>
      <c r="H57" s="213">
        <v>1027.8317789852781</v>
      </c>
      <c r="I57" s="214">
        <v>5571.4415905386004</v>
      </c>
      <c r="J57" s="977">
        <v>-81.551780409387447</v>
      </c>
    </row>
    <row r="58" spans="1:12" ht="13.05" customHeight="1">
      <c r="A58" s="224" t="s">
        <v>830</v>
      </c>
      <c r="B58" s="214">
        <v>8541.8201169934491</v>
      </c>
      <c r="C58" s="214">
        <v>7196.1461968295444</v>
      </c>
      <c r="D58" s="695">
        <v>18.699924700762448</v>
      </c>
      <c r="E58" s="213">
        <v>8233.3111332112403</v>
      </c>
      <c r="F58" s="214">
        <v>5779.8241964791987</v>
      </c>
      <c r="G58" s="977">
        <v>42.449162004384021</v>
      </c>
      <c r="H58" s="213">
        <v>308.50898378220728</v>
      </c>
      <c r="I58" s="214">
        <v>1416.3220003504071</v>
      </c>
      <c r="J58" s="977">
        <v>-78.217595736994824</v>
      </c>
    </row>
    <row r="59" spans="1:12" ht="13.05" customHeight="1">
      <c r="A59" s="215" t="s">
        <v>281</v>
      </c>
      <c r="B59" s="214">
        <v>49679.596388084981</v>
      </c>
      <c r="C59" s="214">
        <v>26964.748605956484</v>
      </c>
      <c r="D59" s="695">
        <v>84.239048967476052</v>
      </c>
      <c r="E59" s="213">
        <v>47157.19250440802</v>
      </c>
      <c r="F59" s="214">
        <v>25900.83196662242</v>
      </c>
      <c r="G59" s="977">
        <v>82.068253889210951</v>
      </c>
      <c r="H59" s="213">
        <v>2522.4038836768618</v>
      </c>
      <c r="I59" s="214">
        <v>1063.9166393340915</v>
      </c>
      <c r="J59" s="977">
        <v>137.08660908392613</v>
      </c>
    </row>
    <row r="60" spans="1:12" ht="13.05" customHeight="1">
      <c r="A60" s="215"/>
      <c r="B60" s="214"/>
      <c r="C60" s="214"/>
      <c r="D60" s="695"/>
      <c r="E60" s="213"/>
      <c r="F60" s="214"/>
      <c r="G60" s="977"/>
      <c r="H60" s="213"/>
      <c r="I60" s="214"/>
      <c r="J60" s="977"/>
    </row>
    <row r="61" spans="1:12" ht="13.05" customHeight="1">
      <c r="A61" s="215" t="s">
        <v>266</v>
      </c>
      <c r="B61" s="214"/>
      <c r="C61" s="214"/>
      <c r="D61" s="695"/>
      <c r="E61" s="213"/>
      <c r="F61" s="214"/>
      <c r="G61" s="977"/>
      <c r="H61" s="213"/>
      <c r="I61" s="214"/>
      <c r="J61" s="977"/>
    </row>
    <row r="62" spans="1:12" ht="13.05" customHeight="1">
      <c r="A62" s="215" t="s">
        <v>267</v>
      </c>
      <c r="B62" s="214">
        <v>2709195.0619829916</v>
      </c>
      <c r="C62" s="214">
        <v>1127200.1735894685</v>
      </c>
      <c r="D62" s="695">
        <v>140.34728928011089</v>
      </c>
      <c r="E62" s="213">
        <v>2653596.6328461939</v>
      </c>
      <c r="F62" s="214">
        <v>689333.95386478526</v>
      </c>
      <c r="G62" s="977">
        <v>284.9508091061918</v>
      </c>
      <c r="H62" s="213">
        <v>55598.429136752791</v>
      </c>
      <c r="I62" s="214">
        <v>437866.21972369635</v>
      </c>
      <c r="J62" s="977">
        <v>-87.302416438555895</v>
      </c>
    </row>
    <row r="63" spans="1:12" ht="13.05" customHeight="1">
      <c r="A63" s="215" t="s">
        <v>268</v>
      </c>
      <c r="B63" s="214">
        <v>130877.35817707024</v>
      </c>
      <c r="C63" s="214">
        <v>71449.919950572978</v>
      </c>
      <c r="D63" s="695">
        <v>83.173554662632895</v>
      </c>
      <c r="E63" s="213">
        <v>126528.52108903948</v>
      </c>
      <c r="F63" s="214">
        <v>28710.173220425186</v>
      </c>
      <c r="G63" s="977">
        <v>340.70970982168689</v>
      </c>
      <c r="H63" s="213">
        <v>4348.837088030994</v>
      </c>
      <c r="I63" s="214">
        <v>42739.746730148108</v>
      </c>
      <c r="J63" s="977">
        <v>-89.82484122919854</v>
      </c>
    </row>
    <row r="64" spans="1:12" ht="13.05" customHeight="1">
      <c r="A64" s="215" t="s">
        <v>269</v>
      </c>
      <c r="B64" s="214">
        <v>114001.35659361722</v>
      </c>
      <c r="C64" s="214">
        <v>63576.1519894671</v>
      </c>
      <c r="D64" s="695">
        <v>79.31465341360115</v>
      </c>
      <c r="E64" s="213">
        <v>109876.07272987835</v>
      </c>
      <c r="F64" s="214">
        <v>23561.995501903781</v>
      </c>
      <c r="G64" s="977">
        <v>366.32753461395271</v>
      </c>
      <c r="H64" s="213">
        <v>4125.2838637390814</v>
      </c>
      <c r="I64" s="214">
        <v>40014.156487563268</v>
      </c>
      <c r="J64" s="977">
        <v>-89.69043901994722</v>
      </c>
      <c r="L64" s="877"/>
    </row>
    <row r="65" spans="1:12" ht="13.05" customHeight="1">
      <c r="A65" s="215" t="s">
        <v>270</v>
      </c>
      <c r="B65" s="214">
        <v>22213.12794713561</v>
      </c>
      <c r="C65" s="214">
        <v>12572.811541817855</v>
      </c>
      <c r="D65" s="695">
        <v>76.675900002585237</v>
      </c>
      <c r="E65" s="213">
        <v>21839.677888014434</v>
      </c>
      <c r="F65" s="214">
        <v>6706.6276020409186</v>
      </c>
      <c r="G65" s="977">
        <v>225.64321718665758</v>
      </c>
      <c r="H65" s="213">
        <v>373.45005912117392</v>
      </c>
      <c r="I65" s="214">
        <v>5866.1839397770109</v>
      </c>
      <c r="J65" s="977">
        <v>-93.633850166393344</v>
      </c>
    </row>
    <row r="66" spans="1:12" ht="13.05" customHeight="1">
      <c r="A66" s="215" t="s">
        <v>271</v>
      </c>
      <c r="B66" s="214">
        <v>2603870.8864408629</v>
      </c>
      <c r="C66" s="214">
        <v>1064103.6406512382</v>
      </c>
      <c r="D66" s="695">
        <v>144.70087188568189</v>
      </c>
      <c r="E66" s="213">
        <v>2552342.6010072236</v>
      </c>
      <c r="F66" s="214">
        <v>666152.13228157558</v>
      </c>
      <c r="G66" s="977">
        <v>283.14710369017854</v>
      </c>
      <c r="H66" s="213">
        <v>51528.285433592508</v>
      </c>
      <c r="I66" s="214">
        <v>397951.50836873194</v>
      </c>
      <c r="J66" s="977">
        <v>-87.051617006098226</v>
      </c>
      <c r="L66" s="877"/>
    </row>
    <row r="67" spans="1:12" ht="13.05" customHeight="1">
      <c r="A67" s="215"/>
      <c r="B67" s="214"/>
      <c r="C67" s="214"/>
      <c r="D67" s="695"/>
      <c r="E67" s="213"/>
      <c r="F67" s="214"/>
      <c r="G67" s="977"/>
      <c r="H67" s="213"/>
      <c r="I67" s="214"/>
      <c r="J67" s="977"/>
    </row>
    <row r="68" spans="1:12" ht="13.05" customHeight="1">
      <c r="A68" s="215" t="s">
        <v>272</v>
      </c>
      <c r="B68" s="214">
        <v>32647.536908240989</v>
      </c>
      <c r="C68" s="214">
        <v>68579.410240369514</v>
      </c>
      <c r="D68" s="695">
        <v>-52.394549918390965</v>
      </c>
      <c r="E68" s="213">
        <v>31570.973018313685</v>
      </c>
      <c r="F68" s="214">
        <v>40519.002941858344</v>
      </c>
      <c r="G68" s="977">
        <v>-22.08353926276121</v>
      </c>
      <c r="H68" s="213">
        <v>1076.5638899273113</v>
      </c>
      <c r="I68" s="214">
        <v>28060.40729851773</v>
      </c>
      <c r="J68" s="977">
        <v>-96.163406045841043</v>
      </c>
      <c r="L68" s="877"/>
    </row>
    <row r="69" spans="1:12" ht="13.05" customHeight="1">
      <c r="A69" s="215" t="s">
        <v>273</v>
      </c>
      <c r="B69" s="214">
        <v>11027.974316555506</v>
      </c>
      <c r="C69" s="214">
        <v>36502.990910266031</v>
      </c>
      <c r="D69" s="695">
        <v>-69.788847320305408</v>
      </c>
      <c r="E69" s="213">
        <v>10763.403505437211</v>
      </c>
      <c r="F69" s="214">
        <v>25055.611082450905</v>
      </c>
      <c r="G69" s="977">
        <v>-57.041943738598498</v>
      </c>
      <c r="H69" s="213">
        <v>264.57081111829461</v>
      </c>
      <c r="I69" s="214">
        <v>11447.379827814804</v>
      </c>
      <c r="J69" s="977">
        <v>-97.688809010465079</v>
      </c>
    </row>
    <row r="70" spans="1:12" ht="13.05" customHeight="1">
      <c r="A70" s="215" t="s">
        <v>274</v>
      </c>
      <c r="B70" s="214">
        <v>13088.558517164953</v>
      </c>
      <c r="C70" s="214">
        <v>12925.551008229166</v>
      </c>
      <c r="D70" s="695">
        <v>1.2611261897617076</v>
      </c>
      <c r="E70" s="213">
        <v>12578.619729746335</v>
      </c>
      <c r="F70" s="214">
        <v>10588.937407994268</v>
      </c>
      <c r="G70" s="977">
        <v>18.790198157653926</v>
      </c>
      <c r="H70" s="213">
        <v>509.93878741861465</v>
      </c>
      <c r="I70" s="214">
        <v>2336.6136002349608</v>
      </c>
      <c r="J70" s="977">
        <v>-78.176161117638912</v>
      </c>
    </row>
    <row r="71" spans="1:12" ht="13.05" customHeight="1">
      <c r="A71" s="215" t="s">
        <v>275</v>
      </c>
      <c r="B71" s="214">
        <v>9614.620265833868</v>
      </c>
      <c r="C71" s="214">
        <v>20832.73731787314</v>
      </c>
      <c r="D71" s="695">
        <v>-53.84850238770521</v>
      </c>
      <c r="E71" s="213">
        <v>9305.7820705250197</v>
      </c>
      <c r="F71" s="214">
        <v>6096.8678050901881</v>
      </c>
      <c r="G71" s="977">
        <v>52.632177177201633</v>
      </c>
      <c r="H71" s="213">
        <v>308.83819530884563</v>
      </c>
      <c r="I71" s="214">
        <v>14735.869512782863</v>
      </c>
      <c r="J71" s="977">
        <v>-97.904173927158226</v>
      </c>
    </row>
    <row r="72" spans="1:12" ht="13.05" customHeight="1">
      <c r="A72" s="215"/>
      <c r="B72" s="214"/>
      <c r="C72" s="214"/>
      <c r="D72" s="695"/>
      <c r="E72" s="213"/>
      <c r="F72" s="214"/>
      <c r="G72" s="977"/>
      <c r="H72" s="213"/>
      <c r="I72" s="214"/>
      <c r="J72" s="977"/>
    </row>
    <row r="73" spans="1:12" ht="13.05" customHeight="1">
      <c r="A73" s="215" t="s">
        <v>276</v>
      </c>
      <c r="B73" s="214">
        <v>87625.612493099834</v>
      </c>
      <c r="C73" s="214">
        <v>64765.93541668752</v>
      </c>
      <c r="D73" s="695">
        <v>35.295834035807516</v>
      </c>
      <c r="E73" s="213">
        <v>86240.532226233408</v>
      </c>
      <c r="F73" s="214">
        <v>61644.199689337998</v>
      </c>
      <c r="G73" s="977">
        <v>39.900481571422851</v>
      </c>
      <c r="H73" s="213">
        <v>1385.080266866376</v>
      </c>
      <c r="I73" s="214">
        <v>3121.7357273498933</v>
      </c>
      <c r="J73" s="977">
        <v>-55.631085144987601</v>
      </c>
    </row>
    <row r="74" spans="1:12" ht="13.05" customHeight="1">
      <c r="A74" s="218" t="s">
        <v>277</v>
      </c>
      <c r="B74" s="214">
        <v>556708.13516806136</v>
      </c>
      <c r="C74" s="214">
        <v>226728.15820387672</v>
      </c>
      <c r="D74" s="695">
        <v>145.53991863130764</v>
      </c>
      <c r="E74" s="213">
        <v>545329.34036363149</v>
      </c>
      <c r="F74" s="214">
        <v>204489.54457117629</v>
      </c>
      <c r="G74" s="977">
        <v>166.67834852251809</v>
      </c>
      <c r="H74" s="213">
        <v>11378.794804429268</v>
      </c>
      <c r="I74" s="214">
        <v>22238.613632704255</v>
      </c>
      <c r="J74" s="977">
        <v>-48.833164727069423</v>
      </c>
      <c r="L74" s="877"/>
    </row>
    <row r="75" spans="1:12" ht="13.05" customHeight="1">
      <c r="A75" s="218" t="s">
        <v>278</v>
      </c>
      <c r="B75" s="214">
        <v>54908.48602545145</v>
      </c>
      <c r="C75" s="214">
        <v>34182.315838379283</v>
      </c>
      <c r="D75" s="695">
        <v>60.634189576474505</v>
      </c>
      <c r="E75" s="213">
        <v>51933.943691726556</v>
      </c>
      <c r="F75" s="214">
        <v>32261.498725769314</v>
      </c>
      <c r="G75" s="977">
        <v>60.978087636838787</v>
      </c>
      <c r="H75" s="213">
        <v>2974.5423337249313</v>
      </c>
      <c r="I75" s="214">
        <v>1920.8171126098839</v>
      </c>
      <c r="J75" s="977">
        <v>54.858175419070101</v>
      </c>
    </row>
    <row r="76" spans="1:12" ht="13.05" customHeight="1">
      <c r="A76" s="218" t="s">
        <v>279</v>
      </c>
      <c r="B76" s="214">
        <v>12099.858038942006</v>
      </c>
      <c r="C76" s="214">
        <v>6474.9671907114252</v>
      </c>
      <c r="D76" s="695">
        <v>86.871341314280187</v>
      </c>
      <c r="E76" s="213">
        <v>11441.90669997742</v>
      </c>
      <c r="F76" s="214">
        <v>4804.8268001607466</v>
      </c>
      <c r="G76" s="977">
        <v>138.13359306925753</v>
      </c>
      <c r="H76" s="213">
        <v>657.95133896457901</v>
      </c>
      <c r="I76" s="214">
        <v>1670.1403905507095</v>
      </c>
      <c r="J76" s="977">
        <v>-60.605028015182171</v>
      </c>
    </row>
    <row r="77" spans="1:12" ht="13.05" customHeight="1">
      <c r="A77" s="218" t="s">
        <v>280</v>
      </c>
      <c r="B77" s="214">
        <v>14036.853196804972</v>
      </c>
      <c r="C77" s="214">
        <v>13744.315166054434</v>
      </c>
      <c r="D77" s="695">
        <v>2.1284292976127661</v>
      </c>
      <c r="E77" s="213">
        <v>13572.382760485707</v>
      </c>
      <c r="F77" s="214">
        <v>10699.437073677611</v>
      </c>
      <c r="G77" s="977">
        <v>26.851372338793578</v>
      </c>
      <c r="H77" s="213">
        <v>464.47043631927647</v>
      </c>
      <c r="I77" s="214">
        <v>3044.8780923769573</v>
      </c>
      <c r="J77" s="977">
        <v>-84.745844587929241</v>
      </c>
    </row>
    <row r="78" spans="1:12" ht="13.05" customHeight="1">
      <c r="A78" s="218" t="s">
        <v>281</v>
      </c>
      <c r="B78" s="214">
        <v>83441.919838700152</v>
      </c>
      <c r="C78" s="214">
        <v>74635.936864927571</v>
      </c>
      <c r="D78" s="695">
        <v>11.798583020012487</v>
      </c>
      <c r="E78" s="213">
        <v>78994.441257187194</v>
      </c>
      <c r="F78" s="214">
        <v>43157.085490011792</v>
      </c>
      <c r="G78" s="977">
        <v>83.039332615427753</v>
      </c>
      <c r="H78" s="213">
        <v>4447.4785815131145</v>
      </c>
      <c r="I78" s="214">
        <v>31478.851374918762</v>
      </c>
      <c r="J78" s="977">
        <v>-85.871534737583517</v>
      </c>
    </row>
    <row r="79" spans="1:12" ht="13.05" customHeight="1">
      <c r="A79" s="218"/>
      <c r="B79" s="214"/>
      <c r="C79" s="214"/>
      <c r="D79" s="695"/>
      <c r="E79" s="213"/>
      <c r="F79" s="214"/>
      <c r="G79" s="977"/>
      <c r="H79" s="213"/>
      <c r="I79" s="214"/>
      <c r="J79" s="977"/>
    </row>
    <row r="80" spans="1:12" ht="13.05" customHeight="1">
      <c r="A80" s="514" t="s">
        <v>282</v>
      </c>
      <c r="B80" s="214"/>
      <c r="C80" s="214"/>
      <c r="D80" s="695"/>
      <c r="E80" s="213"/>
      <c r="F80" s="214"/>
      <c r="G80" s="977"/>
      <c r="H80" s="213"/>
      <c r="I80" s="214"/>
      <c r="J80" s="977"/>
    </row>
    <row r="81" spans="1:12" ht="13.05" customHeight="1">
      <c r="A81" s="215" t="s">
        <v>283</v>
      </c>
      <c r="B81" s="507">
        <v>36.822476638808006</v>
      </c>
      <c r="C81" s="221" t="s">
        <v>147</v>
      </c>
      <c r="D81" s="507" t="s">
        <v>147</v>
      </c>
      <c r="E81" s="220">
        <v>36.902315944236229</v>
      </c>
      <c r="F81" s="221">
        <v>31.344910839461956</v>
      </c>
      <c r="G81" s="978">
        <f>E81-F81</f>
        <v>5.5574051047742721</v>
      </c>
      <c r="H81" s="347">
        <v>33.408856606674405</v>
      </c>
      <c r="I81" s="221" t="s">
        <v>147</v>
      </c>
      <c r="J81" s="978" t="s">
        <v>147</v>
      </c>
    </row>
    <row r="82" spans="1:12" ht="13.05" customHeight="1">
      <c r="A82" s="215" t="s">
        <v>284</v>
      </c>
      <c r="B82" s="507">
        <v>63.177523361160148</v>
      </c>
      <c r="C82" s="221" t="s">
        <v>147</v>
      </c>
      <c r="D82" s="507" t="s">
        <v>147</v>
      </c>
      <c r="E82" s="220">
        <v>63.097684055733247</v>
      </c>
      <c r="F82" s="221">
        <v>68.655089160482248</v>
      </c>
      <c r="G82" s="978">
        <f>E82-F82</f>
        <v>-5.5574051047490016</v>
      </c>
      <c r="H82" s="347">
        <v>66.591143393325737</v>
      </c>
      <c r="I82" s="221" t="s">
        <v>147</v>
      </c>
      <c r="J82" s="978" t="s">
        <v>147</v>
      </c>
    </row>
    <row r="83" spans="1:12" ht="13.05" customHeight="1">
      <c r="A83" s="215" t="s">
        <v>285</v>
      </c>
      <c r="B83" s="507">
        <v>4.954842558566555</v>
      </c>
      <c r="C83" s="216" t="s">
        <v>147</v>
      </c>
      <c r="D83" s="507" t="s">
        <v>147</v>
      </c>
      <c r="E83" s="217">
        <v>4.8913287436859862</v>
      </c>
      <c r="F83" s="216">
        <v>5.8194889310466049</v>
      </c>
      <c r="G83" s="885">
        <f t="shared" ref="G83" si="0">(E83/F83-1)*100</f>
        <v>-15.949170079333651</v>
      </c>
      <c r="H83" s="347">
        <v>7.6704477311630592</v>
      </c>
      <c r="I83" s="216" t="s">
        <v>147</v>
      </c>
      <c r="J83" s="978" t="s">
        <v>147</v>
      </c>
    </row>
    <row r="84" spans="1:12" ht="13.05" customHeight="1">
      <c r="A84" s="215"/>
      <c r="B84" s="508"/>
      <c r="C84" s="214"/>
      <c r="D84" s="687"/>
      <c r="E84" s="213"/>
      <c r="F84" s="214"/>
      <c r="G84" s="977"/>
      <c r="H84" s="344"/>
      <c r="I84" s="214"/>
      <c r="J84" s="887"/>
    </row>
    <row r="85" spans="1:12" ht="13.05" customHeight="1">
      <c r="A85" s="215" t="s">
        <v>286</v>
      </c>
      <c r="B85" s="975">
        <v>49105.920074414986</v>
      </c>
      <c r="C85" s="214" t="s">
        <v>147</v>
      </c>
      <c r="D85" s="507" t="s">
        <v>147</v>
      </c>
      <c r="E85" s="213">
        <v>48271.148675133038</v>
      </c>
      <c r="F85" s="214">
        <v>23559.856112884616</v>
      </c>
      <c r="G85" s="977">
        <v>104.88728133078071</v>
      </c>
      <c r="H85" s="976">
        <v>834.7713992819647</v>
      </c>
      <c r="I85" s="214" t="s">
        <v>147</v>
      </c>
      <c r="J85" s="978" t="s">
        <v>147</v>
      </c>
    </row>
    <row r="86" spans="1:12" ht="13.05" customHeight="1">
      <c r="A86" s="215" t="s">
        <v>287</v>
      </c>
      <c r="B86" s="975">
        <v>3277513.2924528662</v>
      </c>
      <c r="C86" s="214" t="s">
        <v>147</v>
      </c>
      <c r="D86" s="507" t="s">
        <v>147</v>
      </c>
      <c r="E86" s="213">
        <v>3202324.5265901219</v>
      </c>
      <c r="F86" s="214">
        <v>974588.66783188726</v>
      </c>
      <c r="G86" s="977">
        <v>228.58216315136866</v>
      </c>
      <c r="H86" s="976">
        <v>75188.765862637054</v>
      </c>
      <c r="I86" s="214" t="s">
        <v>147</v>
      </c>
      <c r="J86" s="978" t="s">
        <v>147</v>
      </c>
    </row>
    <row r="87" spans="1:12" ht="13.05" customHeight="1">
      <c r="A87" s="215"/>
      <c r="B87" s="508"/>
      <c r="C87" s="214"/>
      <c r="D87" s="687"/>
      <c r="E87" s="213"/>
      <c r="F87" s="214"/>
      <c r="G87" s="977"/>
      <c r="H87" s="344"/>
      <c r="I87" s="214"/>
      <c r="J87" s="887"/>
    </row>
    <row r="88" spans="1:12" ht="13.05" customHeight="1">
      <c r="A88" s="215" t="s">
        <v>288</v>
      </c>
      <c r="B88" s="975">
        <v>534277.71457887068</v>
      </c>
      <c r="C88" s="214" t="s">
        <v>147</v>
      </c>
      <c r="D88" s="507" t="s">
        <v>147</v>
      </c>
      <c r="E88" s="213">
        <v>527342.35133425717</v>
      </c>
      <c r="F88" s="214">
        <v>132312.80493315781</v>
      </c>
      <c r="G88" s="977">
        <v>298.55730637761144</v>
      </c>
      <c r="H88" s="976">
        <v>6935.3632446133788</v>
      </c>
      <c r="I88" s="214" t="s">
        <v>147</v>
      </c>
      <c r="J88" s="978" t="s">
        <v>147</v>
      </c>
    </row>
    <row r="89" spans="1:12" ht="13.05" customHeight="1">
      <c r="A89" s="215" t="s">
        <v>289</v>
      </c>
      <c r="B89" s="975">
        <v>2792343.6579479142</v>
      </c>
      <c r="C89" s="214" t="s">
        <v>147</v>
      </c>
      <c r="D89" s="507" t="s">
        <v>147</v>
      </c>
      <c r="E89" s="213">
        <v>2723253.3239304968</v>
      </c>
      <c r="F89" s="214">
        <v>865835.71901139955</v>
      </c>
      <c r="G89" s="977">
        <v>214.52309764257285</v>
      </c>
      <c r="H89" s="976">
        <v>69090.334017305693</v>
      </c>
      <c r="I89" s="214" t="s">
        <v>147</v>
      </c>
      <c r="J89" s="978" t="s">
        <v>147</v>
      </c>
    </row>
    <row r="90" spans="1:12" ht="13.05" customHeight="1">
      <c r="A90" s="215"/>
      <c r="B90" s="508"/>
      <c r="C90" s="214"/>
      <c r="D90" s="687"/>
      <c r="E90" s="213"/>
      <c r="F90" s="214"/>
      <c r="G90" s="977"/>
      <c r="H90" s="344"/>
      <c r="I90" s="214"/>
      <c r="J90" s="887"/>
    </row>
    <row r="91" spans="1:12" ht="13.05" customHeight="1">
      <c r="A91" s="215" t="s">
        <v>290</v>
      </c>
      <c r="B91" s="975">
        <v>2768613.6467496748</v>
      </c>
      <c r="C91" s="214" t="s">
        <v>147</v>
      </c>
      <c r="D91" s="507" t="s">
        <v>147</v>
      </c>
      <c r="E91" s="213">
        <v>2699878.6484017665</v>
      </c>
      <c r="F91" s="214">
        <v>856167.63737335627</v>
      </c>
      <c r="G91" s="977">
        <v>215.34462768118013</v>
      </c>
      <c r="H91" s="976">
        <v>68734.998347802262</v>
      </c>
      <c r="I91" s="214" t="s">
        <v>147</v>
      </c>
      <c r="J91" s="978" t="s">
        <v>147</v>
      </c>
    </row>
    <row r="92" spans="1:12" ht="13.05" customHeight="1">
      <c r="A92" s="215"/>
      <c r="B92" s="214"/>
      <c r="C92" s="214"/>
      <c r="D92" s="695"/>
      <c r="E92" s="213"/>
      <c r="F92" s="214"/>
      <c r="G92" s="977"/>
      <c r="H92" s="213"/>
      <c r="I92" s="214"/>
      <c r="J92" s="977"/>
    </row>
    <row r="93" spans="1:12" ht="13.05" customHeight="1">
      <c r="A93" s="215" t="s">
        <v>831</v>
      </c>
      <c r="B93" s="214">
        <v>42.291715615703119</v>
      </c>
      <c r="C93" s="214">
        <v>44.036152378972588</v>
      </c>
      <c r="D93" s="695">
        <v>-3.9613741642479328</v>
      </c>
      <c r="E93" s="213">
        <v>42.248204839300399</v>
      </c>
      <c r="F93" s="214">
        <v>43.763484726257957</v>
      </c>
      <c r="G93" s="977">
        <v>-3.4624296863827952</v>
      </c>
      <c r="H93" s="213">
        <v>43.862664684039046</v>
      </c>
      <c r="I93" s="214">
        <v>44.661098011673644</v>
      </c>
      <c r="J93" s="977">
        <v>-1.7877601832044121</v>
      </c>
    </row>
    <row r="94" spans="1:12" ht="13.05" customHeight="1">
      <c r="A94" s="219" t="s">
        <v>292</v>
      </c>
      <c r="B94" s="696">
        <v>2.1061081621348268</v>
      </c>
      <c r="C94" s="222">
        <v>2.0054067319406652</v>
      </c>
      <c r="D94" s="699">
        <v>5.0214965667693345</v>
      </c>
      <c r="E94" s="233">
        <v>2.1266809207109172</v>
      </c>
      <c r="F94" s="222">
        <v>1.8272668581404554</v>
      </c>
      <c r="G94" s="223">
        <v>16.38589685116736</v>
      </c>
      <c r="H94" s="233">
        <v>1.4898816347906847</v>
      </c>
      <c r="I94" s="222">
        <v>2.4803756849920444</v>
      </c>
      <c r="J94" s="223">
        <v>-39.933226897623641</v>
      </c>
    </row>
    <row r="95" spans="1:12" s="2" customFormat="1" ht="13.8">
      <c r="A95" s="399" t="s">
        <v>293</v>
      </c>
      <c r="B95" s="196"/>
      <c r="C95" s="196"/>
      <c r="D95" s="194"/>
      <c r="E95" s="196"/>
      <c r="F95" s="196"/>
      <c r="G95" s="197"/>
      <c r="H95" s="196"/>
      <c r="I95" s="196"/>
      <c r="J95" s="198"/>
      <c r="L95" s="878"/>
    </row>
    <row r="96" spans="1:12" s="2" customFormat="1" ht="13.8">
      <c r="A96" s="192" t="s">
        <v>294</v>
      </c>
      <c r="B96" s="193"/>
      <c r="C96" s="193"/>
      <c r="D96" s="194"/>
      <c r="E96"/>
      <c r="F96"/>
      <c r="G96"/>
      <c r="H96"/>
      <c r="I96"/>
      <c r="J96"/>
      <c r="L96" s="878"/>
    </row>
    <row r="97" spans="1:12" s="2" customFormat="1" ht="13.8">
      <c r="A97" s="190" t="s">
        <v>295</v>
      </c>
      <c r="B97" s="191"/>
      <c r="C97" s="191"/>
      <c r="D97" s="195"/>
      <c r="E97"/>
      <c r="F97"/>
      <c r="G97"/>
      <c r="H97"/>
      <c r="I97"/>
      <c r="J97"/>
      <c r="L97" s="878"/>
    </row>
    <row r="98" spans="1:12" s="2" customFormat="1" ht="13.8">
      <c r="A98" s="293" t="s">
        <v>296</v>
      </c>
      <c r="B98" s="209"/>
      <c r="C98" s="261"/>
      <c r="D98" s="258"/>
      <c r="E98" s="255"/>
      <c r="F98" s="255"/>
      <c r="G98" s="255"/>
      <c r="H98" s="255"/>
      <c r="I98" s="255"/>
      <c r="J98" s="255"/>
      <c r="L98" s="878"/>
    </row>
    <row r="99" spans="1:12" s="2" customFormat="1" ht="13.8">
      <c r="A99" s="293" t="s">
        <v>297</v>
      </c>
      <c r="B99" s="209"/>
      <c r="C99" s="255"/>
      <c r="D99" s="255"/>
      <c r="E99" s="255"/>
      <c r="F99" s="255"/>
      <c r="G99" s="255"/>
      <c r="H99" s="255"/>
      <c r="I99" s="255"/>
      <c r="J99" s="255"/>
      <c r="L99" s="878"/>
    </row>
    <row r="100" spans="1:12" s="2" customFormat="1" ht="13.8">
      <c r="A100" s="293" t="s">
        <v>298</v>
      </c>
      <c r="B100" s="10"/>
      <c r="C100"/>
      <c r="D100"/>
      <c r="E100"/>
      <c r="F100"/>
      <c r="G100"/>
      <c r="H100" s="10"/>
      <c r="I100"/>
      <c r="J100" s="95"/>
      <c r="L100" s="878"/>
    </row>
    <row r="101" spans="1:12" s="2" customFormat="1" ht="13.8">
      <c r="A101" s="299"/>
      <c r="B101" s="10"/>
      <c r="C101"/>
      <c r="D101"/>
      <c r="E101"/>
      <c r="F101"/>
      <c r="G101"/>
      <c r="H101" s="10"/>
      <c r="I101"/>
      <c r="J101" s="95"/>
      <c r="L101" s="878"/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honeticPr fontId="34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101"/>
  <sheetViews>
    <sheetView showGridLines="0" workbookViewId="0">
      <selection activeCell="B18" sqref="B18"/>
    </sheetView>
  </sheetViews>
  <sheetFormatPr defaultColWidth="9.21875" defaultRowHeight="11.4"/>
  <cols>
    <col min="1" max="1" width="35.44140625" style="245" customWidth="1"/>
    <col min="2" max="10" width="10.44140625" style="245" customWidth="1"/>
    <col min="11" max="16384" width="9.21875" style="245"/>
  </cols>
  <sheetData>
    <row r="1" spans="1:12" s="243" customFormat="1" ht="15.6">
      <c r="A1" s="1420" t="s">
        <v>832</v>
      </c>
      <c r="B1" s="1420"/>
      <c r="C1" s="1420"/>
      <c r="D1" s="1420"/>
      <c r="E1" s="1420"/>
      <c r="F1" s="1420"/>
      <c r="G1" s="1420"/>
      <c r="H1" s="1420"/>
      <c r="I1" s="1420"/>
      <c r="J1" s="1420"/>
      <c r="K1" s="1120"/>
      <c r="L1" s="1120"/>
    </row>
    <row r="2" spans="1:12" s="243" customFormat="1" ht="15.6">
      <c r="A2" s="1420" t="s">
        <v>341</v>
      </c>
      <c r="B2" s="1420"/>
      <c r="C2" s="1420"/>
      <c r="D2" s="1420"/>
      <c r="E2" s="1420"/>
      <c r="F2" s="1420"/>
      <c r="G2" s="1420"/>
      <c r="H2" s="1420"/>
      <c r="I2" s="1420"/>
      <c r="J2" s="1420"/>
      <c r="K2" s="1120"/>
      <c r="L2" s="569"/>
    </row>
    <row r="3" spans="1:12" s="243" customFormat="1" ht="13.8">
      <c r="A3" s="244"/>
      <c r="B3" s="245"/>
      <c r="C3" s="1121"/>
      <c r="D3" s="245"/>
      <c r="E3" s="246"/>
      <c r="F3" s="1121"/>
      <c r="G3" s="245"/>
      <c r="H3" s="246"/>
      <c r="I3" s="1121"/>
      <c r="J3" s="246"/>
      <c r="K3" s="1120"/>
      <c r="L3" s="1120"/>
    </row>
    <row r="4" spans="1:12" s="287" customFormat="1" ht="20.25" customHeight="1">
      <c r="A4" s="512" t="s">
        <v>769</v>
      </c>
      <c r="B4" s="340" t="s">
        <v>197</v>
      </c>
      <c r="C4" s="340"/>
      <c r="D4" s="693"/>
      <c r="E4" s="661" t="s">
        <v>208</v>
      </c>
      <c r="F4" s="342"/>
      <c r="G4" s="343"/>
      <c r="H4" s="661" t="s">
        <v>209</v>
      </c>
      <c r="I4" s="342"/>
      <c r="J4" s="343"/>
    </row>
    <row r="5" spans="1:12" s="287" customFormat="1" ht="12.75" customHeight="1">
      <c r="A5" s="513"/>
      <c r="B5" s="643">
        <v>2021</v>
      </c>
      <c r="C5" s="643">
        <v>2020</v>
      </c>
      <c r="D5" s="694" t="s">
        <v>210</v>
      </c>
      <c r="E5" s="662">
        <v>2021</v>
      </c>
      <c r="F5" s="643">
        <v>2020</v>
      </c>
      <c r="G5" s="506" t="s">
        <v>210</v>
      </c>
      <c r="H5" s="662">
        <v>2021</v>
      </c>
      <c r="I5" s="643">
        <v>2020</v>
      </c>
      <c r="J5" s="506" t="s">
        <v>210</v>
      </c>
    </row>
    <row r="6" spans="1:12" s="247" customFormat="1" ht="13.05" customHeight="1">
      <c r="A6" s="215" t="s">
        <v>734</v>
      </c>
      <c r="B6" s="214">
        <v>20443525.045846686</v>
      </c>
      <c r="C6" s="214">
        <v>7754271.1072608838</v>
      </c>
      <c r="D6" s="695">
        <v>163.64212397350846</v>
      </c>
      <c r="E6" s="213">
        <v>19836683.797271255</v>
      </c>
      <c r="F6" s="214">
        <v>6822700.2065990111</v>
      </c>
      <c r="G6" s="977">
        <v>190.74535296281869</v>
      </c>
      <c r="H6" s="213">
        <v>606841.24857589579</v>
      </c>
      <c r="I6" s="214">
        <v>931570.900662967</v>
      </c>
      <c r="J6" s="977">
        <v>-34.858286347928249</v>
      </c>
      <c r="K6" s="528"/>
    </row>
    <row r="7" spans="1:12" s="247" customFormat="1" ht="13.05" customHeight="1">
      <c r="A7" s="215" t="s">
        <v>735</v>
      </c>
      <c r="B7" s="214">
        <v>2340914.931979049</v>
      </c>
      <c r="C7" s="214">
        <v>807308.41957382462</v>
      </c>
      <c r="D7" s="695">
        <v>189.96538066762761</v>
      </c>
      <c r="E7" s="213">
        <v>2298907.5808885791</v>
      </c>
      <c r="F7" s="214">
        <v>706498.58175396849</v>
      </c>
      <c r="G7" s="977">
        <v>225.39450754186402</v>
      </c>
      <c r="H7" s="213">
        <v>42007.351090508499</v>
      </c>
      <c r="I7" s="214">
        <v>100809.83781997161</v>
      </c>
      <c r="J7" s="977">
        <v>-58.330107458831414</v>
      </c>
    </row>
    <row r="8" spans="1:12" s="247" customFormat="1" ht="13.05" customHeight="1">
      <c r="A8" s="215" t="s">
        <v>199</v>
      </c>
      <c r="B8" s="214">
        <v>56009.657659853932</v>
      </c>
      <c r="C8" s="214">
        <v>21186.533079947771</v>
      </c>
      <c r="D8" s="695">
        <v>164.36443116247696</v>
      </c>
      <c r="E8" s="213">
        <v>54347.078896633575</v>
      </c>
      <c r="F8" s="214">
        <v>18641.257395079265</v>
      </c>
      <c r="G8" s="977">
        <v>191.54191557367574</v>
      </c>
      <c r="H8" s="213">
        <v>1662.5787632216322</v>
      </c>
      <c r="I8" s="214">
        <v>2545.2756848714944</v>
      </c>
      <c r="J8" s="977">
        <v>-34.6798158995664</v>
      </c>
    </row>
    <row r="9" spans="1:12" s="247" customFormat="1" ht="13.05" customHeight="1">
      <c r="A9" s="215" t="s">
        <v>812</v>
      </c>
      <c r="B9" s="214"/>
      <c r="C9" s="214"/>
      <c r="D9" s="695"/>
      <c r="E9" s="213"/>
      <c r="F9" s="214"/>
      <c r="G9" s="977"/>
      <c r="H9" s="213"/>
      <c r="I9" s="214"/>
      <c r="J9" s="977"/>
    </row>
    <row r="10" spans="1:12" s="247" customFormat="1" ht="13.05" customHeight="1">
      <c r="A10" s="1119"/>
      <c r="B10" s="214"/>
      <c r="C10" s="214"/>
      <c r="D10" s="695"/>
      <c r="E10" s="213"/>
      <c r="F10" s="214"/>
      <c r="G10" s="977"/>
      <c r="H10" s="213"/>
      <c r="I10" s="214"/>
      <c r="J10" s="977"/>
    </row>
    <row r="11" spans="1:12" s="247" customFormat="1" ht="13.05" customHeight="1">
      <c r="A11" s="697" t="s">
        <v>212</v>
      </c>
      <c r="B11" s="214"/>
      <c r="C11" s="214"/>
      <c r="D11" s="695"/>
      <c r="E11" s="213"/>
      <c r="F11" s="214"/>
      <c r="G11" s="977"/>
      <c r="H11" s="213"/>
      <c r="I11" s="214"/>
      <c r="J11" s="977"/>
    </row>
    <row r="12" spans="1:12" ht="13.05" customHeight="1">
      <c r="A12" s="697" t="s">
        <v>213</v>
      </c>
      <c r="B12" s="214">
        <v>335110.53916931682</v>
      </c>
      <c r="C12" s="214">
        <v>164810.44130421194</v>
      </c>
      <c r="D12" s="695">
        <v>103.33089124539141</v>
      </c>
      <c r="E12" s="213">
        <v>328941.40087801358</v>
      </c>
      <c r="F12" s="214">
        <v>122680.05388660131</v>
      </c>
      <c r="G12" s="977">
        <v>168.12948841876846</v>
      </c>
      <c r="H12" s="213">
        <v>6169.1382913038306</v>
      </c>
      <c r="I12" s="214">
        <v>42130.387417620797</v>
      </c>
      <c r="J12" s="977">
        <v>-85.357034033056095</v>
      </c>
    </row>
    <row r="13" spans="1:12" ht="13.05" customHeight="1">
      <c r="A13" s="697" t="s">
        <v>214</v>
      </c>
      <c r="B13" s="214">
        <v>0</v>
      </c>
      <c r="C13" s="214">
        <v>0</v>
      </c>
      <c r="D13" s="695" t="s">
        <v>147</v>
      </c>
      <c r="E13" s="213">
        <v>0</v>
      </c>
      <c r="F13" s="214">
        <v>0</v>
      </c>
      <c r="G13" s="695" t="s">
        <v>147</v>
      </c>
      <c r="H13" s="213">
        <v>0</v>
      </c>
      <c r="I13" s="214">
        <v>0</v>
      </c>
      <c r="J13" s="977" t="s">
        <v>147</v>
      </c>
    </row>
    <row r="14" spans="1:12" ht="13.05" customHeight="1">
      <c r="A14" s="698"/>
      <c r="B14" s="214"/>
      <c r="C14" s="214"/>
      <c r="D14" s="695"/>
      <c r="E14" s="213"/>
      <c r="F14" s="214"/>
      <c r="G14" s="977"/>
      <c r="H14" s="213"/>
      <c r="I14" s="214"/>
      <c r="J14" s="977"/>
    </row>
    <row r="15" spans="1:12" ht="13.05" customHeight="1">
      <c r="A15" s="215" t="s">
        <v>216</v>
      </c>
      <c r="B15" s="214">
        <v>116831.52168641091</v>
      </c>
      <c r="C15" s="214">
        <v>68127.135029441662</v>
      </c>
      <c r="D15" s="695">
        <v>71.490437159762067</v>
      </c>
      <c r="E15" s="213">
        <v>114759.91456583279</v>
      </c>
      <c r="F15" s="214">
        <v>55317.805578598418</v>
      </c>
      <c r="G15" s="977">
        <v>107.45565259774436</v>
      </c>
      <c r="H15" s="213">
        <v>2071.6071205779958</v>
      </c>
      <c r="I15" s="214">
        <v>12809.32945084122</v>
      </c>
      <c r="J15" s="977">
        <v>-83.82735701717823</v>
      </c>
    </row>
    <row r="16" spans="1:12" ht="13.05" customHeight="1">
      <c r="A16" s="218" t="s">
        <v>217</v>
      </c>
      <c r="B16" s="214">
        <v>0</v>
      </c>
      <c r="C16" s="214">
        <v>0</v>
      </c>
      <c r="D16" s="695" t="s">
        <v>147</v>
      </c>
      <c r="E16" s="213">
        <v>0</v>
      </c>
      <c r="F16" s="214">
        <v>0</v>
      </c>
      <c r="G16" s="977" t="s">
        <v>147</v>
      </c>
      <c r="H16" s="213">
        <v>0</v>
      </c>
      <c r="I16" s="214">
        <v>0</v>
      </c>
      <c r="J16" s="977" t="s">
        <v>147</v>
      </c>
    </row>
    <row r="17" spans="1:10" ht="13.05" customHeight="1">
      <c r="A17" s="224"/>
      <c r="B17" s="214"/>
      <c r="C17" s="214"/>
      <c r="D17" s="695"/>
      <c r="E17" s="213"/>
      <c r="F17" s="214"/>
      <c r="G17" s="977"/>
      <c r="H17" s="213"/>
      <c r="I17" s="214"/>
      <c r="J17" s="977"/>
    </row>
    <row r="18" spans="1:10" ht="13.05" customHeight="1">
      <c r="A18" s="215" t="s">
        <v>219</v>
      </c>
      <c r="B18" s="214">
        <v>2340914.931979049</v>
      </c>
      <c r="C18" s="214">
        <v>807308.41957382462</v>
      </c>
      <c r="D18" s="695">
        <v>189.96538066762761</v>
      </c>
      <c r="E18" s="213">
        <v>2298907.5808885791</v>
      </c>
      <c r="F18" s="214">
        <v>706498.58175396849</v>
      </c>
      <c r="G18" s="977">
        <v>225.39450754186402</v>
      </c>
      <c r="H18" s="213">
        <v>42007.351090508499</v>
      </c>
      <c r="I18" s="214">
        <v>100809.83781997161</v>
      </c>
      <c r="J18" s="977">
        <v>-58.330107458831414</v>
      </c>
    </row>
    <row r="19" spans="1:10" ht="13.05" customHeight="1">
      <c r="A19" s="215" t="s">
        <v>220</v>
      </c>
      <c r="B19" s="214">
        <v>2303941.5175422006</v>
      </c>
      <c r="C19" s="214">
        <v>792601.69365488889</v>
      </c>
      <c r="D19" s="695">
        <v>190.68087237085476</v>
      </c>
      <c r="E19" s="213">
        <v>2262136.9507766734</v>
      </c>
      <c r="F19" s="214">
        <v>693197.32088571251</v>
      </c>
      <c r="G19" s="977">
        <v>226.33376999874932</v>
      </c>
      <c r="H19" s="213">
        <v>41804.566765564268</v>
      </c>
      <c r="I19" s="214">
        <v>99404.37276929467</v>
      </c>
      <c r="J19" s="977">
        <v>-57.944941856242551</v>
      </c>
    </row>
    <row r="20" spans="1:10" ht="13.05" customHeight="1">
      <c r="A20" s="218" t="s">
        <v>221</v>
      </c>
      <c r="B20" s="214">
        <v>1819488.221728391</v>
      </c>
      <c r="C20" s="214">
        <v>573982.78622320155</v>
      </c>
      <c r="D20" s="695" t="s">
        <v>147</v>
      </c>
      <c r="E20" s="213">
        <v>1785758.9680591491</v>
      </c>
      <c r="F20" s="214">
        <v>523412.21789279516</v>
      </c>
      <c r="G20" s="977" t="s">
        <v>147</v>
      </c>
      <c r="H20" s="213">
        <v>33729.253669275626</v>
      </c>
      <c r="I20" s="214">
        <v>50570.568330470378</v>
      </c>
      <c r="J20" s="977" t="s">
        <v>147</v>
      </c>
    </row>
    <row r="21" spans="1:10" ht="13.05" customHeight="1">
      <c r="A21" s="224"/>
      <c r="B21" s="214"/>
      <c r="C21" s="214"/>
      <c r="D21" s="695"/>
      <c r="E21" s="213"/>
      <c r="F21" s="214"/>
      <c r="G21" s="977"/>
      <c r="H21" s="213"/>
      <c r="I21" s="214"/>
      <c r="J21" s="977"/>
    </row>
    <row r="22" spans="1:10" ht="13.05" customHeight="1">
      <c r="A22" s="218" t="s">
        <v>223</v>
      </c>
      <c r="B22" s="214">
        <v>25758.390802916816</v>
      </c>
      <c r="C22" s="214">
        <v>17024.986222275475</v>
      </c>
      <c r="D22" s="695">
        <v>51.297572089747504</v>
      </c>
      <c r="E22" s="213">
        <v>25507.85710290552</v>
      </c>
      <c r="F22" s="214">
        <v>12998.553311018248</v>
      </c>
      <c r="G22" s="977">
        <v>96.236123302150389</v>
      </c>
      <c r="H22" s="213">
        <v>250.53370001129159</v>
      </c>
      <c r="I22" s="214">
        <v>4026.4329112574578</v>
      </c>
      <c r="J22" s="977">
        <v>-93.777775377535107</v>
      </c>
    </row>
    <row r="23" spans="1:10" ht="13.05" customHeight="1">
      <c r="A23" s="218" t="s">
        <v>224</v>
      </c>
      <c r="B23" s="214">
        <v>6021.8178664665375</v>
      </c>
      <c r="C23" s="214">
        <v>3449.0414871590274</v>
      </c>
      <c r="D23" s="695" t="s">
        <v>147</v>
      </c>
      <c r="E23" s="213">
        <v>6018.7736337809456</v>
      </c>
      <c r="F23" s="214">
        <v>3319.0390639941188</v>
      </c>
      <c r="G23" s="977" t="s">
        <v>147</v>
      </c>
      <c r="H23" s="213">
        <v>3.0442326855918203</v>
      </c>
      <c r="I23" s="214">
        <v>130.00242316490858</v>
      </c>
      <c r="J23" s="977" t="s">
        <v>147</v>
      </c>
    </row>
    <row r="24" spans="1:10" ht="13.05" customHeight="1">
      <c r="A24" s="215"/>
      <c r="B24" s="214"/>
      <c r="C24" s="214"/>
      <c r="D24" s="695"/>
      <c r="E24" s="213"/>
      <c r="F24" s="214"/>
      <c r="G24" s="977"/>
      <c r="H24" s="213"/>
      <c r="I24" s="214"/>
      <c r="J24" s="977"/>
    </row>
    <row r="25" spans="1:10" ht="13.05" customHeight="1">
      <c r="A25" s="218" t="s">
        <v>813</v>
      </c>
      <c r="B25" s="214">
        <v>47829.245129507661</v>
      </c>
      <c r="C25" s="214">
        <v>17924.022198874169</v>
      </c>
      <c r="D25" s="695">
        <v>166.84437565867265</v>
      </c>
      <c r="E25" s="213">
        <v>47290.640173127715</v>
      </c>
      <c r="F25" s="214">
        <v>15488.983450314863</v>
      </c>
      <c r="G25" s="977">
        <v>205.31790756201227</v>
      </c>
      <c r="H25" s="213">
        <v>538.60495637995621</v>
      </c>
      <c r="I25" s="214">
        <v>2435.0387485594815</v>
      </c>
      <c r="J25" s="977">
        <v>-77.881051925823201</v>
      </c>
    </row>
    <row r="26" spans="1:10" ht="13.05" customHeight="1">
      <c r="A26" s="218" t="s">
        <v>814</v>
      </c>
      <c r="B26" s="214">
        <v>13820.30858424122</v>
      </c>
      <c r="C26" s="214">
        <v>4045.2153144225258</v>
      </c>
      <c r="D26" s="695" t="s">
        <v>147</v>
      </c>
      <c r="E26" s="213">
        <v>13787.971584642077</v>
      </c>
      <c r="F26" s="214">
        <v>3924.3968084307808</v>
      </c>
      <c r="G26" s="977" t="s">
        <v>147</v>
      </c>
      <c r="H26" s="213">
        <v>32.336999599145393</v>
      </c>
      <c r="I26" s="214">
        <v>120.8185059917455</v>
      </c>
      <c r="J26" s="977" t="s">
        <v>147</v>
      </c>
    </row>
    <row r="27" spans="1:10" ht="13.05" customHeight="1">
      <c r="A27" s="218"/>
      <c r="B27" s="214"/>
      <c r="C27" s="214"/>
      <c r="D27" s="695"/>
      <c r="E27" s="213"/>
      <c r="F27" s="214"/>
      <c r="G27" s="977"/>
      <c r="H27" s="213"/>
      <c r="I27" s="214"/>
      <c r="J27" s="977"/>
    </row>
    <row r="28" spans="1:10" ht="13.05" customHeight="1">
      <c r="A28" s="218" t="s">
        <v>229</v>
      </c>
      <c r="B28" s="214">
        <v>135609.917547455</v>
      </c>
      <c r="C28" s="214">
        <v>79511.300927795819</v>
      </c>
      <c r="D28" s="695">
        <v>70.554268343065246</v>
      </c>
      <c r="E28" s="213">
        <v>133505.16155393608</v>
      </c>
      <c r="F28" s="214">
        <v>62386.765089622466</v>
      </c>
      <c r="G28" s="977">
        <v>113.99596751353852</v>
      </c>
      <c r="H28" s="213">
        <v>2104.7559935187892</v>
      </c>
      <c r="I28" s="214">
        <v>17124.535838172887</v>
      </c>
      <c r="J28" s="977">
        <v>-87.709120916276134</v>
      </c>
    </row>
    <row r="29" spans="1:10" ht="13.05" customHeight="1">
      <c r="A29" s="218" t="s">
        <v>230</v>
      </c>
      <c r="B29" s="214">
        <v>115877.3183227438</v>
      </c>
      <c r="C29" s="214">
        <v>68988.721618098236</v>
      </c>
      <c r="D29" s="695">
        <v>67.965597281548966</v>
      </c>
      <c r="E29" s="213">
        <v>113946.17765833966</v>
      </c>
      <c r="F29" s="214">
        <v>53672.880115759595</v>
      </c>
      <c r="G29" s="977">
        <v>112.29749067421935</v>
      </c>
      <c r="H29" s="213">
        <v>1931.1406644040862</v>
      </c>
      <c r="I29" s="214">
        <v>15315.841502337351</v>
      </c>
      <c r="J29" s="977">
        <v>-87.391220625328529</v>
      </c>
    </row>
    <row r="30" spans="1:10" ht="13.05" customHeight="1">
      <c r="A30" s="218" t="s">
        <v>231</v>
      </c>
      <c r="B30" s="214">
        <v>40520.129555846106</v>
      </c>
      <c r="C30" s="214">
        <v>39510.148770948283</v>
      </c>
      <c r="D30" s="695">
        <v>2.5562565981539942</v>
      </c>
      <c r="E30" s="213">
        <v>39680.744560899038</v>
      </c>
      <c r="F30" s="214">
        <v>31801.262962933295</v>
      </c>
      <c r="G30" s="977">
        <v>24.777259969674347</v>
      </c>
      <c r="H30" s="213">
        <v>839.38499494706775</v>
      </c>
      <c r="I30" s="214">
        <v>7708.8858080146983</v>
      </c>
      <c r="J30" s="977">
        <v>-89.111461554218579</v>
      </c>
    </row>
    <row r="31" spans="1:10" ht="13.05" customHeight="1">
      <c r="A31" s="218" t="s">
        <v>232</v>
      </c>
      <c r="B31" s="214">
        <v>0</v>
      </c>
      <c r="C31" s="214">
        <v>0</v>
      </c>
      <c r="D31" s="695" t="s">
        <v>147</v>
      </c>
      <c r="E31" s="213">
        <v>0</v>
      </c>
      <c r="F31" s="214">
        <v>0</v>
      </c>
      <c r="G31" s="977" t="s">
        <v>147</v>
      </c>
      <c r="H31" s="213">
        <v>0</v>
      </c>
      <c r="I31" s="214">
        <v>0</v>
      </c>
      <c r="J31" s="977" t="s">
        <v>147</v>
      </c>
    </row>
    <row r="32" spans="1:10" ht="13.05" customHeight="1">
      <c r="A32" s="218"/>
      <c r="B32" s="214"/>
      <c r="C32" s="214"/>
      <c r="D32" s="695"/>
      <c r="E32" s="213"/>
      <c r="F32" s="214"/>
      <c r="G32" s="977"/>
      <c r="H32" s="213"/>
      <c r="I32" s="214"/>
      <c r="J32" s="977"/>
    </row>
    <row r="33" spans="1:10" ht="13.05" customHeight="1">
      <c r="A33" s="218" t="s">
        <v>234</v>
      </c>
      <c r="B33" s="214">
        <v>2340914.931979049</v>
      </c>
      <c r="C33" s="214">
        <v>807308.41957382462</v>
      </c>
      <c r="D33" s="695">
        <v>189.96538066762761</v>
      </c>
      <c r="E33" s="213">
        <v>2298907.5808885791</v>
      </c>
      <c r="F33" s="214">
        <v>706498.58175396849</v>
      </c>
      <c r="G33" s="977">
        <v>225.39450754186402</v>
      </c>
      <c r="H33" s="213">
        <v>42007.351090508499</v>
      </c>
      <c r="I33" s="214">
        <v>100809.83781997161</v>
      </c>
      <c r="J33" s="977">
        <v>-58.330107458831414</v>
      </c>
    </row>
    <row r="34" spans="1:10" ht="13.05" customHeight="1">
      <c r="A34" s="218" t="s">
        <v>235</v>
      </c>
      <c r="B34" s="214"/>
      <c r="C34" s="214"/>
      <c r="D34" s="695"/>
      <c r="E34" s="213"/>
      <c r="F34" s="214"/>
      <c r="G34" s="977"/>
      <c r="H34" s="213"/>
      <c r="I34" s="214"/>
      <c r="J34" s="977"/>
    </row>
    <row r="35" spans="1:10" ht="13.05" customHeight="1">
      <c r="A35" s="225" t="s">
        <v>815</v>
      </c>
      <c r="B35" s="214">
        <v>335110.53916931682</v>
      </c>
      <c r="C35" s="214">
        <v>164810.44130421194</v>
      </c>
      <c r="D35" s="695">
        <v>103.33089124539141</v>
      </c>
      <c r="E35" s="213">
        <v>328941.40087801358</v>
      </c>
      <c r="F35" s="214">
        <v>122680.05388660131</v>
      </c>
      <c r="G35" s="977">
        <v>168.12948841876846</v>
      </c>
      <c r="H35" s="213">
        <v>6169.1382913038306</v>
      </c>
      <c r="I35" s="214">
        <v>42130.387417620797</v>
      </c>
      <c r="J35" s="977">
        <v>-85.357034033056095</v>
      </c>
    </row>
    <row r="36" spans="1:10" ht="13.05" customHeight="1">
      <c r="A36" s="215" t="s">
        <v>237</v>
      </c>
      <c r="B36" s="214">
        <v>1839330.3481790933</v>
      </c>
      <c r="C36" s="214">
        <v>581477.04302477709</v>
      </c>
      <c r="D36" s="695">
        <v>216.3203724451626</v>
      </c>
      <c r="E36" s="213">
        <v>1805565.7132775669</v>
      </c>
      <c r="F36" s="214">
        <v>530655.65376521309</v>
      </c>
      <c r="G36" s="977">
        <v>240.25185644708759</v>
      </c>
      <c r="H36" s="213">
        <v>33764.634901560363</v>
      </c>
      <c r="I36" s="214">
        <v>50821.389259627045</v>
      </c>
      <c r="J36" s="977">
        <v>-33.562156813404386</v>
      </c>
    </row>
    <row r="37" spans="1:10" ht="13.05" customHeight="1">
      <c r="A37" s="215" t="s">
        <v>238</v>
      </c>
      <c r="B37" s="214">
        <v>501584.58379993244</v>
      </c>
      <c r="C37" s="214">
        <v>225831.37654926104</v>
      </c>
      <c r="D37" s="695">
        <v>122.10579923136623</v>
      </c>
      <c r="E37" s="213">
        <v>493341.86761098803</v>
      </c>
      <c r="F37" s="214">
        <v>175842.927988916</v>
      </c>
      <c r="G37" s="977">
        <v>180.55826484081587</v>
      </c>
      <c r="H37" s="213">
        <v>8242.7161889481449</v>
      </c>
      <c r="I37" s="214">
        <v>49988.44856034343</v>
      </c>
      <c r="J37" s="977">
        <v>-83.510758132455393</v>
      </c>
    </row>
    <row r="38" spans="1:10" ht="13.05" customHeight="1">
      <c r="A38" s="215" t="s">
        <v>239</v>
      </c>
      <c r="B38" s="216">
        <v>1.2666334395034706</v>
      </c>
      <c r="C38" s="216">
        <v>1.4120992073130119</v>
      </c>
      <c r="D38" s="695">
        <v>-10.301384425131022</v>
      </c>
      <c r="E38" s="217">
        <v>1.2667503249194438</v>
      </c>
      <c r="F38" s="216">
        <v>1.3617429773366267</v>
      </c>
      <c r="G38" s="977">
        <v>-6.9758136445818071</v>
      </c>
      <c r="H38" s="217">
        <v>1.2602367312638698</v>
      </c>
      <c r="I38" s="216">
        <v>1.7650072749199237</v>
      </c>
      <c r="J38" s="977">
        <v>-28.598779780041117</v>
      </c>
    </row>
    <row r="39" spans="1:10" ht="13.05" customHeight="1">
      <c r="A39" s="215"/>
      <c r="B39" s="216"/>
      <c r="C39" s="214"/>
      <c r="D39" s="695"/>
      <c r="E39" s="217"/>
      <c r="F39" s="214"/>
      <c r="G39" s="977"/>
      <c r="H39" s="217"/>
      <c r="I39" s="214"/>
      <c r="J39" s="977"/>
    </row>
    <row r="40" spans="1:10" ht="13.05" customHeight="1">
      <c r="A40" s="215" t="s">
        <v>240</v>
      </c>
      <c r="B40" s="216">
        <v>8.7331345392219717</v>
      </c>
      <c r="C40" s="216">
        <v>9.6050913371550575</v>
      </c>
      <c r="D40" s="695">
        <v>-9.0780687796286124</v>
      </c>
      <c r="E40" s="217">
        <v>8.6287434789370412</v>
      </c>
      <c r="F40" s="216">
        <v>9.6570614333872111</v>
      </c>
      <c r="G40" s="977">
        <v>-10.648352623034807</v>
      </c>
      <c r="H40" s="217">
        <v>14.446072718758282</v>
      </c>
      <c r="I40" s="216">
        <v>9.2408729228052771</v>
      </c>
      <c r="J40" s="977">
        <v>56.328009696002269</v>
      </c>
    </row>
    <row r="41" spans="1:10" ht="13.05" customHeight="1">
      <c r="A41" s="215" t="s">
        <v>833</v>
      </c>
      <c r="B41" s="216"/>
      <c r="C41" s="216"/>
      <c r="D41" s="695"/>
      <c r="E41" s="217"/>
      <c r="F41" s="216"/>
      <c r="G41" s="977"/>
      <c r="H41" s="217"/>
      <c r="I41" s="216"/>
      <c r="J41" s="977"/>
    </row>
    <row r="42" spans="1:10" ht="13.05" customHeight="1">
      <c r="A42" s="215"/>
      <c r="B42" s="214"/>
      <c r="C42" s="214"/>
      <c r="D42" s="695"/>
      <c r="E42" s="213"/>
      <c r="F42" s="214"/>
      <c r="G42" s="977"/>
      <c r="H42" s="213"/>
      <c r="I42" s="214"/>
      <c r="J42" s="977"/>
    </row>
    <row r="43" spans="1:10" ht="13.05" customHeight="1">
      <c r="A43" s="215" t="s">
        <v>250</v>
      </c>
      <c r="B43" s="214"/>
      <c r="C43" s="214"/>
      <c r="D43" s="695"/>
      <c r="E43" s="213"/>
      <c r="F43" s="214"/>
      <c r="G43" s="977"/>
      <c r="H43" s="213"/>
      <c r="I43" s="214"/>
      <c r="J43" s="977"/>
    </row>
    <row r="44" spans="1:10" ht="13.05" customHeight="1">
      <c r="A44" s="215" t="s">
        <v>817</v>
      </c>
      <c r="B44" s="214">
        <v>1077994.8066045782</v>
      </c>
      <c r="C44" s="214">
        <v>380926.44279370963</v>
      </c>
      <c r="D44" s="695">
        <v>182.99290506024684</v>
      </c>
      <c r="E44" s="213">
        <v>1060396.7423978297</v>
      </c>
      <c r="F44" s="214">
        <v>327309.05113369954</v>
      </c>
      <c r="G44" s="977">
        <v>223.97415797850263</v>
      </c>
      <c r="H44" s="213">
        <v>17598.064206757601</v>
      </c>
      <c r="I44" s="214">
        <v>53617.391659997331</v>
      </c>
      <c r="J44" s="977">
        <v>-67.178440312143906</v>
      </c>
    </row>
    <row r="45" spans="1:10" ht="13.05" customHeight="1">
      <c r="A45" s="224" t="s">
        <v>818</v>
      </c>
      <c r="B45" s="214">
        <v>885602.09397620731</v>
      </c>
      <c r="C45" s="214">
        <v>294251.93551841762</v>
      </c>
      <c r="D45" s="695">
        <v>200.9672960743452</v>
      </c>
      <c r="E45" s="213">
        <v>870900.76377387904</v>
      </c>
      <c r="F45" s="214">
        <v>256671.13291851949</v>
      </c>
      <c r="G45" s="977">
        <v>239.30608162716425</v>
      </c>
      <c r="H45" s="213">
        <v>14701.330202332847</v>
      </c>
      <c r="I45" s="214">
        <v>37580.802599898496</v>
      </c>
      <c r="J45" s="977">
        <v>-60.880744461874393</v>
      </c>
    </row>
    <row r="46" spans="1:10" ht="13.05" customHeight="1">
      <c r="A46" s="218" t="s">
        <v>819</v>
      </c>
      <c r="B46" s="214">
        <v>747200.88986447849</v>
      </c>
      <c r="C46" s="214">
        <v>240923.92902972215</v>
      </c>
      <c r="D46" s="695">
        <v>210.13975775411592</v>
      </c>
      <c r="E46" s="213">
        <v>731038.48692058492</v>
      </c>
      <c r="F46" s="214">
        <v>201614.36671117196</v>
      </c>
      <c r="G46" s="977">
        <v>262.59245749478441</v>
      </c>
      <c r="H46" s="213">
        <v>16162.402943903542</v>
      </c>
      <c r="I46" s="214">
        <v>39309.562318551347</v>
      </c>
      <c r="J46" s="977">
        <v>-58.884296871766431</v>
      </c>
    </row>
    <row r="47" spans="1:10" ht="13.05" customHeight="1">
      <c r="A47" s="218" t="s">
        <v>820</v>
      </c>
      <c r="B47" s="214">
        <v>622827.41097275668</v>
      </c>
      <c r="C47" s="214">
        <v>191047.15819559453</v>
      </c>
      <c r="D47" s="695">
        <v>226.00715805209967</v>
      </c>
      <c r="E47" s="213">
        <v>609084.07055497868</v>
      </c>
      <c r="F47" s="214">
        <v>164589.75516405641</v>
      </c>
      <c r="G47" s="977">
        <v>270.06195795593004</v>
      </c>
      <c r="H47" s="213">
        <v>13743.340417779247</v>
      </c>
      <c r="I47" s="214">
        <v>26457.403031539965</v>
      </c>
      <c r="J47" s="977">
        <v>-48.054839693087935</v>
      </c>
    </row>
    <row r="48" spans="1:10" ht="13.05" customHeight="1">
      <c r="A48" s="218" t="s">
        <v>821</v>
      </c>
      <c r="B48" s="214">
        <v>277541.78708805179</v>
      </c>
      <c r="C48" s="214">
        <v>85828.958903255232</v>
      </c>
      <c r="D48" s="695">
        <v>223.36613496721029</v>
      </c>
      <c r="E48" s="213">
        <v>273895.71816289949</v>
      </c>
      <c r="F48" s="214">
        <v>79746.462400280056</v>
      </c>
      <c r="G48" s="977">
        <v>243.45814211557757</v>
      </c>
      <c r="H48" s="213">
        <v>3646.0689251513718</v>
      </c>
      <c r="I48" s="214">
        <v>6082.4965029752693</v>
      </c>
      <c r="J48" s="977">
        <v>-40.056374494126104</v>
      </c>
    </row>
    <row r="49" spans="1:10" ht="13.05" customHeight="1">
      <c r="A49" s="218" t="s">
        <v>822</v>
      </c>
      <c r="B49" s="214">
        <v>224997.46355129406</v>
      </c>
      <c r="C49" s="214">
        <v>65472.74897479223</v>
      </c>
      <c r="D49" s="695">
        <v>243.65055244269752</v>
      </c>
      <c r="E49" s="213">
        <v>222210.04398872374</v>
      </c>
      <c r="F49" s="214">
        <v>61701.169215352114</v>
      </c>
      <c r="G49" s="977">
        <v>260.13911375513248</v>
      </c>
      <c r="H49" s="213">
        <v>2787.4195625700077</v>
      </c>
      <c r="I49" s="214">
        <v>3771.5797594401074</v>
      </c>
      <c r="J49" s="977">
        <v>-26.094110681519801</v>
      </c>
    </row>
    <row r="50" spans="1:10" ht="13.05" customHeight="1">
      <c r="A50" s="218"/>
      <c r="B50" s="214"/>
      <c r="C50" s="214"/>
      <c r="D50" s="695"/>
      <c r="E50" s="213"/>
      <c r="F50" s="214"/>
      <c r="G50" s="977"/>
      <c r="H50" s="213"/>
      <c r="I50" s="214"/>
      <c r="J50" s="977"/>
    </row>
    <row r="51" spans="1:10" ht="13.05" customHeight="1">
      <c r="A51" s="215" t="s">
        <v>823</v>
      </c>
      <c r="B51" s="214">
        <v>0</v>
      </c>
      <c r="C51" s="214">
        <v>19898.133535923233</v>
      </c>
      <c r="D51" s="695">
        <v>-100</v>
      </c>
      <c r="E51" s="213">
        <v>0</v>
      </c>
      <c r="F51" s="214">
        <v>17445.148799336614</v>
      </c>
      <c r="G51" s="977">
        <v>-100</v>
      </c>
      <c r="H51" s="213">
        <v>0.41160220994475138</v>
      </c>
      <c r="I51" s="214">
        <v>2452.9847365865935</v>
      </c>
      <c r="J51" s="977">
        <v>-99.983220351769603</v>
      </c>
    </row>
    <row r="52" spans="1:10" ht="13.05" customHeight="1">
      <c r="A52" s="218" t="s">
        <v>824</v>
      </c>
      <c r="B52" s="214">
        <v>159309.97113226313</v>
      </c>
      <c r="C52" s="214">
        <v>75071.423113503697</v>
      </c>
      <c r="D52" s="695">
        <v>112.21120437719101</v>
      </c>
      <c r="E52" s="213">
        <v>155770.30932452399</v>
      </c>
      <c r="F52" s="214">
        <v>68944.424636427924</v>
      </c>
      <c r="G52" s="977">
        <v>125.93604942816535</v>
      </c>
      <c r="H52" s="213">
        <v>3539.6618077383673</v>
      </c>
      <c r="I52" s="214">
        <v>6126.9984770757437</v>
      </c>
      <c r="J52" s="977">
        <v>-42.22845295323534</v>
      </c>
    </row>
    <row r="53" spans="1:10" ht="13.05" customHeight="1">
      <c r="A53" s="218" t="s">
        <v>825</v>
      </c>
      <c r="B53" s="214">
        <v>26525.150630219625</v>
      </c>
      <c r="C53" s="214">
        <v>11011.031984069456</v>
      </c>
      <c r="D53" s="695">
        <v>140.89613642568372</v>
      </c>
      <c r="E53" s="213">
        <v>26195.578110961094</v>
      </c>
      <c r="F53" s="214">
        <v>9527.8147333639572</v>
      </c>
      <c r="G53" s="977">
        <v>174.9379458359</v>
      </c>
      <c r="H53" s="213">
        <v>329.57251925852677</v>
      </c>
      <c r="I53" s="214">
        <v>1483.2172507054811</v>
      </c>
      <c r="J53" s="977">
        <v>-77.779889014790783</v>
      </c>
    </row>
    <row r="54" spans="1:10" ht="13.05" customHeight="1">
      <c r="A54" s="218" t="s">
        <v>826</v>
      </c>
      <c r="B54" s="214">
        <v>259325.68967086243</v>
      </c>
      <c r="C54" s="214">
        <v>80706.942479089514</v>
      </c>
      <c r="D54" s="695">
        <v>221.31769796390381</v>
      </c>
      <c r="E54" s="213">
        <v>256197.40169302246</v>
      </c>
      <c r="F54" s="214">
        <v>70879.453870177444</v>
      </c>
      <c r="G54" s="977">
        <v>261.4551011669372</v>
      </c>
      <c r="H54" s="213">
        <v>3128.2879778393208</v>
      </c>
      <c r="I54" s="214">
        <v>9827.4886089124775</v>
      </c>
      <c r="J54" s="977">
        <v>-68.167981644849746</v>
      </c>
    </row>
    <row r="55" spans="1:10" ht="13.05" customHeight="1">
      <c r="A55" s="218" t="s">
        <v>827</v>
      </c>
      <c r="B55" s="214">
        <v>13705.732918362884</v>
      </c>
      <c r="C55" s="214">
        <v>8122.7265771189923</v>
      </c>
      <c r="D55" s="695">
        <v>68.733156142061105</v>
      </c>
      <c r="E55" s="213">
        <v>13155.965230443027</v>
      </c>
      <c r="F55" s="214">
        <v>6434.4579265949351</v>
      </c>
      <c r="G55" s="977">
        <v>104.46112758103095</v>
      </c>
      <c r="H55" s="213">
        <v>549.76768791984796</v>
      </c>
      <c r="I55" s="214">
        <v>1688.2686505240388</v>
      </c>
      <c r="J55" s="977">
        <v>-67.43600683758477</v>
      </c>
    </row>
    <row r="56" spans="1:10" ht="13.05" customHeight="1">
      <c r="A56" s="218" t="s">
        <v>828</v>
      </c>
      <c r="B56" s="214">
        <v>14273.143510387705</v>
      </c>
      <c r="C56" s="214">
        <v>9511.8442831424618</v>
      </c>
      <c r="D56" s="695">
        <v>50.056530421587553</v>
      </c>
      <c r="E56" s="213">
        <v>13715.436111515319</v>
      </c>
      <c r="F56" s="214">
        <v>7579.7121028418778</v>
      </c>
      <c r="G56" s="977">
        <v>80.949301575358774</v>
      </c>
      <c r="H56" s="213">
        <v>557.70739887237892</v>
      </c>
      <c r="I56" s="214">
        <v>1932.1321803005474</v>
      </c>
      <c r="J56" s="977">
        <v>-71.135132235848047</v>
      </c>
    </row>
    <row r="57" spans="1:10" ht="13.05" customHeight="1">
      <c r="A57" s="218" t="s">
        <v>829</v>
      </c>
      <c r="B57" s="214">
        <v>16862.859124147362</v>
      </c>
      <c r="C57" s="214">
        <v>10238.217518158119</v>
      </c>
      <c r="D57" s="695">
        <v>64.70502891973166</v>
      </c>
      <c r="E57" s="213">
        <v>16265.702859725845</v>
      </c>
      <c r="F57" s="214">
        <v>8902.4301960938737</v>
      </c>
      <c r="G57" s="977">
        <v>82.710816051809772</v>
      </c>
      <c r="H57" s="213">
        <v>597.15626442151938</v>
      </c>
      <c r="I57" s="214">
        <v>1335.7873220642314</v>
      </c>
      <c r="J57" s="977">
        <v>-55.295558315472235</v>
      </c>
    </row>
    <row r="58" spans="1:10" ht="13.05" customHeight="1">
      <c r="A58" s="224" t="s">
        <v>830</v>
      </c>
      <c r="B58" s="214">
        <v>4622.1883377825588</v>
      </c>
      <c r="C58" s="214">
        <v>3683.3301443120017</v>
      </c>
      <c r="D58" s="695">
        <v>25.489384787307024</v>
      </c>
      <c r="E58" s="213">
        <v>4530.9938275505019</v>
      </c>
      <c r="F58" s="214">
        <v>2907.6308596774224</v>
      </c>
      <c r="G58" s="977">
        <v>55.83112321394119</v>
      </c>
      <c r="H58" s="213">
        <v>91.194510232056757</v>
      </c>
      <c r="I58" s="214">
        <v>775.6992846345787</v>
      </c>
      <c r="J58" s="977">
        <v>-88.243574276980638</v>
      </c>
    </row>
    <row r="59" spans="1:10" ht="13.05" customHeight="1">
      <c r="A59" s="215" t="s">
        <v>281</v>
      </c>
      <c r="B59" s="214">
        <v>27350.926917416007</v>
      </c>
      <c r="C59" s="214">
        <v>12560.162446352932</v>
      </c>
      <c r="D59" s="695">
        <v>117.7593405677475</v>
      </c>
      <c r="E59" s="213">
        <v>26624.231977260173</v>
      </c>
      <c r="F59" s="214">
        <v>11969.916205815796</v>
      </c>
      <c r="G59" s="977">
        <v>122.42621852544229</v>
      </c>
      <c r="H59" s="213">
        <v>726.6949401558395</v>
      </c>
      <c r="I59" s="214">
        <v>590.24624053712887</v>
      </c>
      <c r="J59" s="977">
        <v>23.11725009794916</v>
      </c>
    </row>
    <row r="60" spans="1:10" ht="13.05" customHeight="1">
      <c r="A60" s="215"/>
      <c r="B60" s="214"/>
      <c r="C60" s="214"/>
      <c r="D60" s="695"/>
      <c r="E60" s="213"/>
      <c r="F60" s="214"/>
      <c r="G60" s="977"/>
      <c r="H60" s="213"/>
      <c r="I60" s="214"/>
      <c r="J60" s="977"/>
    </row>
    <row r="61" spans="1:10" ht="13.05" customHeight="1">
      <c r="A61" s="215" t="s">
        <v>266</v>
      </c>
      <c r="B61" s="214"/>
      <c r="C61" s="214"/>
      <c r="D61" s="695"/>
      <c r="E61" s="213"/>
      <c r="F61" s="214"/>
      <c r="G61" s="977"/>
      <c r="H61" s="213"/>
      <c r="I61" s="214"/>
      <c r="J61" s="977"/>
    </row>
    <row r="62" spans="1:10" ht="13.05" customHeight="1">
      <c r="A62" s="215" t="s">
        <v>267</v>
      </c>
      <c r="B62" s="214">
        <v>2160585.2184064435</v>
      </c>
      <c r="C62" s="214">
        <v>706733.5223287585</v>
      </c>
      <c r="D62" s="695">
        <v>205.71426855303204</v>
      </c>
      <c r="E62" s="213">
        <v>2121144.6243361421</v>
      </c>
      <c r="F62" s="214">
        <v>611639.92999119486</v>
      </c>
      <c r="G62" s="977">
        <v>246.79629637108192</v>
      </c>
      <c r="H62" s="213">
        <v>39440.594070346619</v>
      </c>
      <c r="I62" s="214">
        <v>95093.592337666705</v>
      </c>
      <c r="J62" s="977">
        <v>-58.524446178983865</v>
      </c>
    </row>
    <row r="63" spans="1:10" ht="13.05" customHeight="1">
      <c r="A63" s="215" t="s">
        <v>268</v>
      </c>
      <c r="B63" s="214">
        <v>126402.3390428773</v>
      </c>
      <c r="C63" s="214">
        <v>28667.084258520317</v>
      </c>
      <c r="D63" s="695">
        <v>340.93196888451774</v>
      </c>
      <c r="E63" s="213">
        <v>124808.87609242511</v>
      </c>
      <c r="F63" s="214">
        <v>24681.934402862382</v>
      </c>
      <c r="G63" s="977">
        <v>405.66894010524123</v>
      </c>
      <c r="H63" s="213">
        <v>1593.4629504521658</v>
      </c>
      <c r="I63" s="214">
        <v>3985.1498556582851</v>
      </c>
      <c r="J63" s="977">
        <v>-60.014980410593608</v>
      </c>
    </row>
    <row r="64" spans="1:10" ht="13.05" customHeight="1">
      <c r="A64" s="215" t="s">
        <v>269</v>
      </c>
      <c r="B64" s="214">
        <v>113441.25492657135</v>
      </c>
      <c r="C64" s="214">
        <v>24063.129102849904</v>
      </c>
      <c r="D64" s="695">
        <v>371.43185095215233</v>
      </c>
      <c r="E64" s="213">
        <v>111978.84912219278</v>
      </c>
      <c r="F64" s="214">
        <v>20562.321496201701</v>
      </c>
      <c r="G64" s="977">
        <v>444.58271719405644</v>
      </c>
      <c r="H64" s="213">
        <v>1462.4058043784544</v>
      </c>
      <c r="I64" s="214">
        <v>3500.807606648355</v>
      </c>
      <c r="J64" s="977">
        <v>-58.226616007083301</v>
      </c>
    </row>
    <row r="65" spans="1:10" ht="13.05" customHeight="1">
      <c r="A65" s="215" t="s">
        <v>270</v>
      </c>
      <c r="B65" s="214">
        <v>18205.906930347788</v>
      </c>
      <c r="C65" s="214">
        <v>6229.5904866893807</v>
      </c>
      <c r="D65" s="695">
        <v>192.24885599218635</v>
      </c>
      <c r="E65" s="213">
        <v>18028.364557440811</v>
      </c>
      <c r="F65" s="214">
        <v>5579.9260202390233</v>
      </c>
      <c r="G65" s="977">
        <v>223.09325414082357</v>
      </c>
      <c r="H65" s="213">
        <v>177.54237290697515</v>
      </c>
      <c r="I65" s="214">
        <v>649.66446645035796</v>
      </c>
      <c r="J65" s="977">
        <v>-72.671681756425329</v>
      </c>
    </row>
    <row r="66" spans="1:10" ht="13.05" customHeight="1">
      <c r="A66" s="215" t="s">
        <v>271</v>
      </c>
      <c r="B66" s="214">
        <v>2053681.4976236927</v>
      </c>
      <c r="C66" s="214">
        <v>682812.96024009248</v>
      </c>
      <c r="D66" s="695">
        <v>200.76779692370982</v>
      </c>
      <c r="E66" s="213">
        <v>2015642.401468863</v>
      </c>
      <c r="F66" s="214">
        <v>591251.17881933262</v>
      </c>
      <c r="G66" s="977">
        <v>240.91135437461492</v>
      </c>
      <c r="H66" s="213">
        <v>38039.096154869061</v>
      </c>
      <c r="I66" s="214">
        <v>91561.78142087067</v>
      </c>
      <c r="J66" s="977">
        <v>-58.455268601623779</v>
      </c>
    </row>
    <row r="67" spans="1:10" ht="13.05" customHeight="1">
      <c r="A67" s="215"/>
      <c r="B67" s="214"/>
      <c r="C67" s="214"/>
      <c r="D67" s="695"/>
      <c r="E67" s="213"/>
      <c r="F67" s="214"/>
      <c r="G67" s="977"/>
      <c r="H67" s="213"/>
      <c r="I67" s="214"/>
      <c r="J67" s="977"/>
    </row>
    <row r="68" spans="1:10" ht="13.05" customHeight="1">
      <c r="A68" s="215" t="s">
        <v>272</v>
      </c>
      <c r="B68" s="214">
        <v>44501.229569959454</v>
      </c>
      <c r="C68" s="214">
        <v>43979.686221164571</v>
      </c>
      <c r="D68" s="695">
        <v>1.1858732828882612</v>
      </c>
      <c r="E68" s="213">
        <v>43878.334076266801</v>
      </c>
      <c r="F68" s="214">
        <v>40113.663552888298</v>
      </c>
      <c r="G68" s="977">
        <v>9.3850079746890636</v>
      </c>
      <c r="H68" s="213">
        <v>622.89549369262045</v>
      </c>
      <c r="I68" s="214">
        <v>3866.0226682762814</v>
      </c>
      <c r="J68" s="977">
        <v>-83.887950300861874</v>
      </c>
    </row>
    <row r="69" spans="1:10" ht="13.05" customHeight="1">
      <c r="A69" s="215" t="s">
        <v>273</v>
      </c>
      <c r="B69" s="214">
        <v>21863.781404556965</v>
      </c>
      <c r="C69" s="214">
        <v>27620.757958069298</v>
      </c>
      <c r="D69" s="695">
        <v>-20.842934731378193</v>
      </c>
      <c r="E69" s="213">
        <v>21696.128184595396</v>
      </c>
      <c r="F69" s="214">
        <v>25067.112612603334</v>
      </c>
      <c r="G69" s="977">
        <v>-13.447836933213686</v>
      </c>
      <c r="H69" s="213">
        <v>167.65321996156524</v>
      </c>
      <c r="I69" s="214">
        <v>2553.64534546609</v>
      </c>
      <c r="J69" s="977">
        <v>-93.434749259162871</v>
      </c>
    </row>
    <row r="70" spans="1:10" ht="13.05" customHeight="1">
      <c r="A70" s="215" t="s">
        <v>274</v>
      </c>
      <c r="B70" s="214">
        <v>10917.128481813434</v>
      </c>
      <c r="C70" s="214">
        <v>8102.9713403116739</v>
      </c>
      <c r="D70" s="695">
        <v>34.729940700907314</v>
      </c>
      <c r="E70" s="213">
        <v>10834.940001997758</v>
      </c>
      <c r="F70" s="214">
        <v>7699.8491669026726</v>
      </c>
      <c r="G70" s="977">
        <v>40.716262970073245</v>
      </c>
      <c r="H70" s="213">
        <v>82.188479815678761</v>
      </c>
      <c r="I70" s="214">
        <v>403.12217340898638</v>
      </c>
      <c r="J70" s="977">
        <v>-79.612017091331097</v>
      </c>
    </row>
    <row r="71" spans="1:10" ht="13.05" customHeight="1">
      <c r="A71" s="215" t="s">
        <v>275</v>
      </c>
      <c r="B71" s="214">
        <v>13485.306484913259</v>
      </c>
      <c r="C71" s="214">
        <v>9695.1131031060868</v>
      </c>
      <c r="D71" s="695">
        <v>39.093854207774868</v>
      </c>
      <c r="E71" s="213">
        <v>13109.072574301961</v>
      </c>
      <c r="F71" s="214">
        <v>8659.903646173083</v>
      </c>
      <c r="G71" s="977">
        <v>51.37665625292518</v>
      </c>
      <c r="H71" s="213">
        <v>376.23391061130201</v>
      </c>
      <c r="I71" s="214">
        <v>1035.209456933015</v>
      </c>
      <c r="J71" s="977">
        <v>-63.656252549512125</v>
      </c>
    </row>
    <row r="72" spans="1:10" ht="13.05" customHeight="1">
      <c r="A72" s="215"/>
      <c r="B72" s="214"/>
      <c r="C72" s="214"/>
      <c r="D72" s="695"/>
      <c r="E72" s="213"/>
      <c r="F72" s="214"/>
      <c r="G72" s="977"/>
      <c r="H72" s="213"/>
      <c r="I72" s="214"/>
      <c r="J72" s="977"/>
    </row>
    <row r="73" spans="1:10" ht="13.05" customHeight="1">
      <c r="A73" s="215" t="s">
        <v>276</v>
      </c>
      <c r="B73" s="214">
        <v>36750.983791897779</v>
      </c>
      <c r="C73" s="214">
        <v>21707.035084195762</v>
      </c>
      <c r="D73" s="695">
        <v>69.304484234491625</v>
      </c>
      <c r="E73" s="213">
        <v>36344.15569129397</v>
      </c>
      <c r="F73" s="214">
        <v>21382.939986195979</v>
      </c>
      <c r="G73" s="977">
        <v>69.968001195141511</v>
      </c>
      <c r="H73" s="213">
        <v>406.82810060379927</v>
      </c>
      <c r="I73" s="214">
        <v>324.09509799980179</v>
      </c>
      <c r="J73" s="977">
        <v>25.527384744353053</v>
      </c>
    </row>
    <row r="74" spans="1:10" ht="13.05" customHeight="1">
      <c r="A74" s="218" t="s">
        <v>277</v>
      </c>
      <c r="B74" s="214">
        <v>154031.54905128223</v>
      </c>
      <c r="C74" s="214">
        <v>62844.06761156171</v>
      </c>
      <c r="D74" s="695">
        <v>145.10117646004241</v>
      </c>
      <c r="E74" s="213">
        <v>151765.17268448809</v>
      </c>
      <c r="F74" s="214">
        <v>59705.398826226679</v>
      </c>
      <c r="G74" s="977">
        <v>154.19003250644479</v>
      </c>
      <c r="H74" s="213">
        <v>2266.3763667936701</v>
      </c>
      <c r="I74" s="214">
        <v>3138.668785335125</v>
      </c>
      <c r="J74" s="977">
        <v>-27.791795764404547</v>
      </c>
    </row>
    <row r="75" spans="1:10" ht="13.05" customHeight="1">
      <c r="A75" s="218" t="s">
        <v>278</v>
      </c>
      <c r="B75" s="214">
        <v>2941.6786357493743</v>
      </c>
      <c r="C75" s="214">
        <v>1753.9192965819691</v>
      </c>
      <c r="D75" s="695">
        <v>67.720295995494538</v>
      </c>
      <c r="E75" s="213">
        <v>2938.1865014254709</v>
      </c>
      <c r="F75" s="214">
        <v>1753.9192965819691</v>
      </c>
      <c r="G75" s="977">
        <v>67.521191377014716</v>
      </c>
      <c r="H75" s="213">
        <v>3.4921343239035565</v>
      </c>
      <c r="I75" s="214">
        <v>0</v>
      </c>
      <c r="J75" s="977" t="s">
        <v>147</v>
      </c>
    </row>
    <row r="76" spans="1:10" ht="13.05" customHeight="1">
      <c r="A76" s="218" t="s">
        <v>279</v>
      </c>
      <c r="B76" s="214">
        <v>1470.4883205889744</v>
      </c>
      <c r="C76" s="214">
        <v>773.10881914390563</v>
      </c>
      <c r="D76" s="695">
        <v>90.204572005439672</v>
      </c>
      <c r="E76" s="213">
        <v>1409.3118552844976</v>
      </c>
      <c r="F76" s="214">
        <v>706.01212918236968</v>
      </c>
      <c r="G76" s="977">
        <v>99.615813529523493</v>
      </c>
      <c r="H76" s="213">
        <v>61.176465304476679</v>
      </c>
      <c r="I76" s="214">
        <v>67.09668996153637</v>
      </c>
      <c r="J76" s="977">
        <v>-8.8234228252593425</v>
      </c>
    </row>
    <row r="77" spans="1:10" ht="13.05" customHeight="1">
      <c r="A77" s="218" t="s">
        <v>280</v>
      </c>
      <c r="B77" s="214">
        <v>2914.0826672215171</v>
      </c>
      <c r="C77" s="214">
        <v>1981.5566948971291</v>
      </c>
      <c r="D77" s="695">
        <v>47.060272094450426</v>
      </c>
      <c r="E77" s="213">
        <v>2852.0208372292609</v>
      </c>
      <c r="F77" s="214">
        <v>1708.2443003417134</v>
      </c>
      <c r="G77" s="977">
        <v>66.95626244201425</v>
      </c>
      <c r="H77" s="213">
        <v>62.061829992256065</v>
      </c>
      <c r="I77" s="214">
        <v>273.31239455541481</v>
      </c>
      <c r="J77" s="977">
        <v>-77.292712943659467</v>
      </c>
    </row>
    <row r="78" spans="1:10" ht="13.05" customHeight="1">
      <c r="A78" s="218" t="s">
        <v>281</v>
      </c>
      <c r="B78" s="214">
        <v>35683.328768234554</v>
      </c>
      <c r="C78" s="214">
        <v>19598.830233494689</v>
      </c>
      <c r="D78" s="695">
        <v>82.068666053605696</v>
      </c>
      <c r="E78" s="213">
        <v>35148.736792220981</v>
      </c>
      <c r="F78" s="214">
        <v>17525.481957688244</v>
      </c>
      <c r="G78" s="977">
        <v>100.55788980343334</v>
      </c>
      <c r="H78" s="213">
        <v>534.5919760135663</v>
      </c>
      <c r="I78" s="214">
        <v>2073.3482758064529</v>
      </c>
      <c r="J78" s="977">
        <v>-74.216006917331313</v>
      </c>
    </row>
    <row r="79" spans="1:10" ht="13.05" customHeight="1">
      <c r="A79" s="218"/>
      <c r="B79" s="214"/>
      <c r="C79" s="214"/>
      <c r="D79" s="695"/>
      <c r="E79" s="213"/>
      <c r="F79" s="214"/>
      <c r="G79" s="977"/>
      <c r="H79" s="213"/>
      <c r="I79" s="214"/>
      <c r="J79" s="977"/>
    </row>
    <row r="80" spans="1:10" ht="13.05" customHeight="1">
      <c r="A80" s="514" t="s">
        <v>282</v>
      </c>
      <c r="B80" s="214"/>
      <c r="C80" s="214"/>
      <c r="D80" s="695"/>
      <c r="E80" s="213"/>
      <c r="F80" s="214"/>
      <c r="G80" s="977"/>
      <c r="H80" s="213"/>
      <c r="I80" s="214"/>
      <c r="J80" s="977"/>
    </row>
    <row r="81" spans="1:10" ht="13.05" customHeight="1">
      <c r="A81" s="215" t="s">
        <v>283</v>
      </c>
      <c r="B81" s="507">
        <v>26.692358029718847</v>
      </c>
      <c r="C81" s="221" t="s">
        <v>147</v>
      </c>
      <c r="D81" s="507" t="s">
        <v>147</v>
      </c>
      <c r="E81" s="220">
        <v>26.754345445099677</v>
      </c>
      <c r="F81" s="221">
        <v>23.561287901358178</v>
      </c>
      <c r="G81" s="978">
        <f>E81-F81</f>
        <v>3.1930575437414994</v>
      </c>
      <c r="H81" s="347">
        <v>23.300015131629976</v>
      </c>
      <c r="I81" s="221" t="s">
        <v>147</v>
      </c>
      <c r="J81" s="978" t="s">
        <v>147</v>
      </c>
    </row>
    <row r="82" spans="1:10" ht="13.05" customHeight="1">
      <c r="A82" s="215" t="s">
        <v>284</v>
      </c>
      <c r="B82" s="507">
        <v>73.307641970279278</v>
      </c>
      <c r="C82" s="221" t="s">
        <v>147</v>
      </c>
      <c r="D82" s="507" t="s">
        <v>147</v>
      </c>
      <c r="E82" s="220">
        <v>73.245654554898707</v>
      </c>
      <c r="F82" s="221">
        <v>76.438712098661711</v>
      </c>
      <c r="G82" s="978">
        <f>E82-F82</f>
        <v>-3.193057543763004</v>
      </c>
      <c r="H82" s="347">
        <v>76.699984868370038</v>
      </c>
      <c r="I82" s="221" t="s">
        <v>147</v>
      </c>
      <c r="J82" s="978" t="s">
        <v>147</v>
      </c>
    </row>
    <row r="83" spans="1:10" ht="13.05" customHeight="1">
      <c r="A83" s="215" t="s">
        <v>285</v>
      </c>
      <c r="B83" s="507">
        <v>5.7282699584188386</v>
      </c>
      <c r="C83" s="216" t="s">
        <v>147</v>
      </c>
      <c r="D83" s="507" t="s">
        <v>147</v>
      </c>
      <c r="E83" s="217">
        <v>5.7272308290873397</v>
      </c>
      <c r="F83" s="216">
        <v>6.5372823399070867</v>
      </c>
      <c r="G83" s="885">
        <f t="shared" ref="G83" si="0">(E83/F83-1)*100</f>
        <v>-12.391257845400938</v>
      </c>
      <c r="H83" s="347">
        <v>5.785137678845536</v>
      </c>
      <c r="I83" s="216" t="s">
        <v>147</v>
      </c>
      <c r="J83" s="978" t="s">
        <v>147</v>
      </c>
    </row>
    <row r="84" spans="1:10" ht="13.05" customHeight="1">
      <c r="A84" s="215"/>
      <c r="B84" s="508"/>
      <c r="C84" s="214"/>
      <c r="D84" s="687"/>
      <c r="E84" s="213"/>
      <c r="F84" s="214"/>
      <c r="G84" s="977"/>
      <c r="H84" s="344"/>
      <c r="I84" s="214"/>
      <c r="J84" s="887"/>
    </row>
    <row r="85" spans="1:10" ht="13.05" customHeight="1">
      <c r="A85" s="215" t="s">
        <v>286</v>
      </c>
      <c r="B85" s="975">
        <v>27780.703706223656</v>
      </c>
      <c r="C85" s="214" t="s">
        <v>147</v>
      </c>
      <c r="D85" s="507" t="s">
        <v>147</v>
      </c>
      <c r="E85" s="213">
        <v>27423.917372213233</v>
      </c>
      <c r="F85" s="214">
        <v>17748.930329291554</v>
      </c>
      <c r="G85" s="977">
        <v>54.510254214896413</v>
      </c>
      <c r="H85" s="976">
        <v>356.78633401042077</v>
      </c>
      <c r="I85" s="214" t="s">
        <v>147</v>
      </c>
      <c r="J85" s="978" t="s">
        <v>147</v>
      </c>
    </row>
    <row r="86" spans="1:10" ht="13.05" customHeight="1">
      <c r="A86" s="215" t="s">
        <v>287</v>
      </c>
      <c r="B86" s="975">
        <v>2313134.2282728204</v>
      </c>
      <c r="C86" s="214" t="s">
        <v>147</v>
      </c>
      <c r="D86" s="507" t="s">
        <v>147</v>
      </c>
      <c r="E86" s="213">
        <v>2271483.6635163547</v>
      </c>
      <c r="F86" s="214">
        <v>688749.65142469376</v>
      </c>
      <c r="G86" s="977">
        <v>229.79815798349094</v>
      </c>
      <c r="H86" s="976">
        <v>41650.56475649809</v>
      </c>
      <c r="I86" s="214" t="s">
        <v>147</v>
      </c>
      <c r="J86" s="978" t="s">
        <v>147</v>
      </c>
    </row>
    <row r="87" spans="1:10" ht="13.05" customHeight="1">
      <c r="A87" s="215"/>
      <c r="B87" s="508"/>
      <c r="C87" s="214"/>
      <c r="D87" s="687"/>
      <c r="E87" s="213"/>
      <c r="F87" s="214"/>
      <c r="G87" s="977"/>
      <c r="H87" s="344"/>
      <c r="I87" s="214"/>
      <c r="J87" s="887"/>
    </row>
    <row r="88" spans="1:10" ht="13.05" customHeight="1">
      <c r="A88" s="215" t="s">
        <v>288</v>
      </c>
      <c r="B88" s="975">
        <v>295678.75470642757</v>
      </c>
      <c r="C88" s="214" t="s">
        <v>147</v>
      </c>
      <c r="D88" s="507" t="s">
        <v>147</v>
      </c>
      <c r="E88" s="213">
        <v>292865.34289936797</v>
      </c>
      <c r="F88" s="214">
        <v>94138.610340209838</v>
      </c>
      <c r="G88" s="977">
        <v>211.10013398431815</v>
      </c>
      <c r="H88" s="976">
        <v>2813.4118070591294</v>
      </c>
      <c r="I88" s="214" t="s">
        <v>147</v>
      </c>
      <c r="J88" s="978" t="s">
        <v>147</v>
      </c>
    </row>
    <row r="89" spans="1:10" ht="13.05" customHeight="1">
      <c r="A89" s="215" t="s">
        <v>289</v>
      </c>
      <c r="B89" s="975">
        <v>2045236.1772725964</v>
      </c>
      <c r="C89" s="214" t="s">
        <v>147</v>
      </c>
      <c r="D89" s="507" t="s">
        <v>147</v>
      </c>
      <c r="E89" s="213">
        <v>2006042.2379891824</v>
      </c>
      <c r="F89" s="214">
        <v>612359.97141385404</v>
      </c>
      <c r="G89" s="977">
        <v>227.59199353894894</v>
      </c>
      <c r="H89" s="976">
        <v>39193.939283449392</v>
      </c>
      <c r="I89" s="214" t="s">
        <v>147</v>
      </c>
      <c r="J89" s="978" t="s">
        <v>147</v>
      </c>
    </row>
    <row r="90" spans="1:10" ht="13.05" customHeight="1">
      <c r="A90" s="215"/>
      <c r="B90" s="508"/>
      <c r="C90" s="214"/>
      <c r="D90" s="687"/>
      <c r="E90" s="213"/>
      <c r="F90" s="214"/>
      <c r="G90" s="977"/>
      <c r="H90" s="344"/>
      <c r="I90" s="214"/>
      <c r="J90" s="887"/>
    </row>
    <row r="91" spans="1:10" ht="13.05" customHeight="1">
      <c r="A91" s="215" t="s">
        <v>290</v>
      </c>
      <c r="B91" s="975">
        <v>2030639.2176071438</v>
      </c>
      <c r="C91" s="214" t="s">
        <v>147</v>
      </c>
      <c r="D91" s="507" t="s">
        <v>147</v>
      </c>
      <c r="E91" s="213">
        <v>1991699.6662598369</v>
      </c>
      <c r="F91" s="214">
        <v>605753.24618019513</v>
      </c>
      <c r="G91" s="977">
        <v>228.79719239133229</v>
      </c>
      <c r="H91" s="976">
        <v>38939.551347340719</v>
      </c>
      <c r="I91" s="214" t="s">
        <v>147</v>
      </c>
      <c r="J91" s="978" t="s">
        <v>147</v>
      </c>
    </row>
    <row r="92" spans="1:10" ht="13.05" customHeight="1">
      <c r="A92" s="215"/>
      <c r="B92" s="214"/>
      <c r="C92" s="214"/>
      <c r="D92" s="695"/>
      <c r="E92" s="213"/>
      <c r="F92" s="214"/>
      <c r="G92" s="977"/>
      <c r="H92" s="213"/>
      <c r="I92" s="214"/>
      <c r="J92" s="977"/>
    </row>
    <row r="93" spans="1:10" ht="13.05" customHeight="1">
      <c r="A93" s="215" t="s">
        <v>831</v>
      </c>
      <c r="B93" s="214">
        <v>45.014347606990441</v>
      </c>
      <c r="C93" s="214">
        <v>47.482705794262344</v>
      </c>
      <c r="D93" s="695">
        <v>-5.198436243223048</v>
      </c>
      <c r="E93" s="213">
        <v>44.930730891807343</v>
      </c>
      <c r="F93" s="214">
        <v>47.195547996827003</v>
      </c>
      <c r="G93" s="977">
        <v>-4.7987939565230286</v>
      </c>
      <c r="H93" s="213">
        <v>51.179268850825913</v>
      </c>
      <c r="I93" s="214">
        <v>50.011051847275354</v>
      </c>
      <c r="J93" s="977">
        <v>2.3359176829915063</v>
      </c>
    </row>
    <row r="94" spans="1:10" ht="13.05" customHeight="1">
      <c r="A94" s="219" t="s">
        <v>292</v>
      </c>
      <c r="B94" s="696">
        <v>2.2909965905563374</v>
      </c>
      <c r="C94" s="222">
        <v>2.1010323839932088</v>
      </c>
      <c r="D94" s="699">
        <v>9.0414697084337128</v>
      </c>
      <c r="E94" s="233">
        <v>2.3035443541893761</v>
      </c>
      <c r="F94" s="222">
        <v>2.0766110958251689</v>
      </c>
      <c r="G94" s="223">
        <v>10.928057681114932</v>
      </c>
      <c r="H94" s="233">
        <v>1.7648807926465415</v>
      </c>
      <c r="I94" s="222">
        <v>2.289748769860914</v>
      </c>
      <c r="J94" s="223">
        <v>-22.922513776315057</v>
      </c>
    </row>
    <row r="95" spans="1:10" s="2" customFormat="1" ht="13.8">
      <c r="A95" s="399" t="s">
        <v>293</v>
      </c>
      <c r="B95" s="196"/>
      <c r="C95" s="196"/>
      <c r="D95" s="194"/>
      <c r="E95" s="196"/>
      <c r="F95" s="196"/>
      <c r="G95" s="197"/>
      <c r="H95" s="196"/>
      <c r="I95" s="196"/>
      <c r="J95" s="198"/>
    </row>
    <row r="96" spans="1:10" s="2" customFormat="1" ht="13.8">
      <c r="A96" s="192" t="s">
        <v>294</v>
      </c>
      <c r="B96" s="193"/>
      <c r="C96" s="193"/>
      <c r="D96" s="194"/>
      <c r="E96"/>
      <c r="F96"/>
      <c r="G96"/>
      <c r="H96"/>
      <c r="I96"/>
      <c r="J96"/>
    </row>
    <row r="97" spans="1:10" s="2" customFormat="1" ht="13.8">
      <c r="A97" s="190" t="s">
        <v>295</v>
      </c>
      <c r="B97" s="191"/>
      <c r="C97" s="191"/>
      <c r="D97" s="195"/>
      <c r="E97"/>
      <c r="F97"/>
      <c r="G97"/>
      <c r="H97"/>
      <c r="I97"/>
      <c r="J97"/>
    </row>
    <row r="98" spans="1:10" s="2" customFormat="1" ht="13.8">
      <c r="A98" s="293" t="s">
        <v>296</v>
      </c>
      <c r="B98" s="209"/>
      <c r="C98" s="261"/>
      <c r="D98" s="258"/>
      <c r="E98" s="255"/>
      <c r="F98" s="255"/>
      <c r="G98" s="255"/>
      <c r="H98" s="255"/>
      <c r="I98" s="255"/>
      <c r="J98" s="255"/>
    </row>
    <row r="99" spans="1:10" s="2" customFormat="1" ht="13.8">
      <c r="A99" s="293" t="s">
        <v>297</v>
      </c>
      <c r="B99" s="209"/>
      <c r="C99" s="255"/>
      <c r="D99" s="255"/>
      <c r="E99" s="255"/>
      <c r="F99" s="255"/>
      <c r="G99" s="255"/>
      <c r="H99" s="255"/>
      <c r="I99" s="255"/>
      <c r="J99" s="255"/>
    </row>
    <row r="100" spans="1:10" s="2" customFormat="1" ht="13.8">
      <c r="A100" s="293" t="s">
        <v>298</v>
      </c>
      <c r="B100" s="10"/>
      <c r="C100"/>
      <c r="D100"/>
      <c r="E100"/>
      <c r="F100"/>
      <c r="G100"/>
      <c r="H100" s="10"/>
      <c r="I100"/>
      <c r="J100" s="95"/>
    </row>
    <row r="101" spans="1:10" s="2" customFormat="1" ht="13.8">
      <c r="A101" s="299"/>
      <c r="B101" s="10"/>
      <c r="C101"/>
      <c r="D101"/>
      <c r="E101"/>
      <c r="F101"/>
      <c r="G101"/>
      <c r="H101" s="10"/>
      <c r="I101"/>
      <c r="J101" s="95"/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35"/>
  <dimension ref="A1:L101"/>
  <sheetViews>
    <sheetView showGridLines="0" workbookViewId="0">
      <selection activeCell="A13" sqref="A13"/>
    </sheetView>
  </sheetViews>
  <sheetFormatPr defaultColWidth="9.21875" defaultRowHeight="11.4"/>
  <cols>
    <col min="1" max="1" width="35.44140625" style="209" customWidth="1"/>
    <col min="2" max="10" width="10.44140625" style="209" customWidth="1"/>
    <col min="11" max="11" width="9.21875" style="209"/>
    <col min="12" max="12" width="9.21875" style="876"/>
    <col min="13" max="16384" width="9.21875" style="209"/>
  </cols>
  <sheetData>
    <row r="1" spans="1:12" s="208" customFormat="1" ht="15.6">
      <c r="A1" s="1420" t="s">
        <v>834</v>
      </c>
      <c r="B1" s="1420"/>
      <c r="C1" s="1420"/>
      <c r="D1" s="1420"/>
      <c r="E1" s="1420"/>
      <c r="F1" s="1420"/>
      <c r="G1" s="1420"/>
      <c r="H1" s="1420"/>
      <c r="I1" s="1420"/>
      <c r="J1" s="1420"/>
      <c r="K1" s="1117"/>
      <c r="L1" s="874"/>
    </row>
    <row r="2" spans="1:12" s="208" customFormat="1" ht="15.6">
      <c r="A2" s="1420" t="s">
        <v>341</v>
      </c>
      <c r="B2" s="1420"/>
      <c r="C2" s="1420"/>
      <c r="D2" s="1420"/>
      <c r="E2" s="1420"/>
      <c r="F2" s="1420"/>
      <c r="G2" s="1420"/>
      <c r="H2" s="1420"/>
      <c r="I2" s="1420"/>
      <c r="J2" s="1420"/>
      <c r="K2" s="1117"/>
      <c r="L2" s="874"/>
    </row>
    <row r="3" spans="1:12" s="208" customFormat="1" ht="13.8">
      <c r="A3" s="210"/>
      <c r="B3" s="209"/>
      <c r="C3" s="1118"/>
      <c r="D3" s="209"/>
      <c r="E3" s="211"/>
      <c r="F3" s="1118"/>
      <c r="G3" s="209"/>
      <c r="H3" s="211"/>
      <c r="I3" s="1118"/>
      <c r="J3" s="211"/>
      <c r="K3" s="1117"/>
      <c r="L3" s="874"/>
    </row>
    <row r="4" spans="1:12" s="287" customFormat="1" ht="20.25" customHeight="1">
      <c r="A4" s="512" t="s">
        <v>771</v>
      </c>
      <c r="B4" s="340" t="s">
        <v>197</v>
      </c>
      <c r="C4" s="340"/>
      <c r="D4" s="693"/>
      <c r="E4" s="661" t="s">
        <v>208</v>
      </c>
      <c r="F4" s="342"/>
      <c r="G4" s="343"/>
      <c r="H4" s="661" t="s">
        <v>209</v>
      </c>
      <c r="I4" s="342"/>
      <c r="J4" s="343"/>
      <c r="L4" s="528"/>
    </row>
    <row r="5" spans="1:12" s="287" customFormat="1" ht="12.75" customHeight="1">
      <c r="A5" s="513"/>
      <c r="B5" s="643">
        <v>2021</v>
      </c>
      <c r="C5" s="643">
        <v>2020</v>
      </c>
      <c r="D5" s="694" t="s">
        <v>210</v>
      </c>
      <c r="E5" s="662">
        <v>2021</v>
      </c>
      <c r="F5" s="643">
        <v>2020</v>
      </c>
      <c r="G5" s="506" t="s">
        <v>210</v>
      </c>
      <c r="H5" s="662">
        <v>2021</v>
      </c>
      <c r="I5" s="643">
        <v>2020</v>
      </c>
      <c r="J5" s="506" t="s">
        <v>210</v>
      </c>
      <c r="L5" s="528"/>
    </row>
    <row r="6" spans="1:12" s="212" customFormat="1" ht="13.05" customHeight="1">
      <c r="A6" s="215" t="s">
        <v>734</v>
      </c>
      <c r="B6" s="214">
        <v>20025928.599922884</v>
      </c>
      <c r="C6" s="214">
        <v>7553095.3184435936</v>
      </c>
      <c r="D6" s="695">
        <v>165.13538828276654</v>
      </c>
      <c r="E6" s="213">
        <v>19421323.268322762</v>
      </c>
      <c r="F6" s="214">
        <v>6635858.7226057388</v>
      </c>
      <c r="G6" s="977">
        <v>192.67234400518527</v>
      </c>
      <c r="H6" s="213">
        <v>604605.33160057908</v>
      </c>
      <c r="I6" s="214">
        <v>917236.5958389364</v>
      </c>
      <c r="J6" s="977">
        <v>-34.084037385404784</v>
      </c>
      <c r="K6" s="528"/>
      <c r="L6" s="875"/>
    </row>
    <row r="7" spans="1:12" s="212" customFormat="1" ht="13.05" customHeight="1">
      <c r="A7" s="215" t="s">
        <v>735</v>
      </c>
      <c r="B7" s="214">
        <v>2303941.5175422006</v>
      </c>
      <c r="C7" s="214">
        <v>792601.69365488889</v>
      </c>
      <c r="D7" s="695">
        <v>190.68087237085476</v>
      </c>
      <c r="E7" s="213">
        <v>2262136.9507766734</v>
      </c>
      <c r="F7" s="214">
        <v>693197.32088571251</v>
      </c>
      <c r="G7" s="977">
        <v>226.33376999874932</v>
      </c>
      <c r="H7" s="213">
        <v>41804.566765564268</v>
      </c>
      <c r="I7" s="214">
        <v>99404.37276929467</v>
      </c>
      <c r="J7" s="977">
        <v>-57.944941856242551</v>
      </c>
      <c r="L7" s="875"/>
    </row>
    <row r="8" spans="1:12" s="212" customFormat="1" ht="13.05" customHeight="1">
      <c r="A8" s="215" t="s">
        <v>199</v>
      </c>
      <c r="B8" s="214">
        <v>54865.557808007899</v>
      </c>
      <c r="C8" s="214">
        <v>20636.872454763918</v>
      </c>
      <c r="D8" s="695">
        <v>165.8617866068289</v>
      </c>
      <c r="E8" s="213">
        <v>53209.104844719899</v>
      </c>
      <c r="F8" s="214">
        <v>18130.761537174149</v>
      </c>
      <c r="G8" s="977">
        <v>193.47418604355568</v>
      </c>
      <c r="H8" s="213">
        <v>1656.4529632892577</v>
      </c>
      <c r="I8" s="214">
        <v>2506.1109175927222</v>
      </c>
      <c r="J8" s="977">
        <v>-33.903445707008636</v>
      </c>
      <c r="L8" s="875"/>
    </row>
    <row r="9" spans="1:12" s="212" customFormat="1" ht="13.05" customHeight="1">
      <c r="A9" s="215" t="s">
        <v>812</v>
      </c>
      <c r="B9" s="214">
        <v>3020388</v>
      </c>
      <c r="C9" s="214">
        <v>1102166</v>
      </c>
      <c r="D9" s="695">
        <v>174.04111540366878</v>
      </c>
      <c r="E9" s="213">
        <v>2955085</v>
      </c>
      <c r="F9" s="214">
        <v>1015080</v>
      </c>
      <c r="G9" s="977">
        <v>191.118434015053</v>
      </c>
      <c r="H9" s="213">
        <v>65303</v>
      </c>
      <c r="I9" s="214">
        <v>87086</v>
      </c>
      <c r="J9" s="977">
        <v>-25.013205337252831</v>
      </c>
      <c r="L9" s="875"/>
    </row>
    <row r="10" spans="1:12" s="212" customFormat="1" ht="13.05" customHeight="1">
      <c r="A10" s="1119"/>
      <c r="B10" s="214"/>
      <c r="C10" s="214"/>
      <c r="D10" s="695"/>
      <c r="E10" s="213"/>
      <c r="F10" s="214"/>
      <c r="G10" s="977"/>
      <c r="H10" s="213"/>
      <c r="I10" s="214"/>
      <c r="J10" s="977"/>
      <c r="L10" s="875"/>
    </row>
    <row r="11" spans="1:12" s="212" customFormat="1" ht="13.05" customHeight="1">
      <c r="A11" s="697" t="s">
        <v>212</v>
      </c>
      <c r="B11" s="214"/>
      <c r="C11" s="214"/>
      <c r="D11" s="695"/>
      <c r="E11" s="213"/>
      <c r="F11" s="214"/>
      <c r="G11" s="977"/>
      <c r="H11" s="213"/>
      <c r="I11" s="214"/>
      <c r="J11" s="977"/>
      <c r="L11" s="875"/>
    </row>
    <row r="12" spans="1:12" ht="13.05" customHeight="1">
      <c r="A12" s="697" t="s">
        <v>213</v>
      </c>
      <c r="B12" s="214">
        <v>323829.22087624035</v>
      </c>
      <c r="C12" s="214">
        <v>159713.00014842013</v>
      </c>
      <c r="D12" s="695">
        <v>102.75695815325503</v>
      </c>
      <c r="E12" s="213">
        <v>317768.0698993043</v>
      </c>
      <c r="F12" s="214">
        <v>118640.74804326431</v>
      </c>
      <c r="G12" s="977">
        <v>167.84058187447107</v>
      </c>
      <c r="H12" s="213">
        <v>6061.1509769368095</v>
      </c>
      <c r="I12" s="214">
        <v>41072.252105165011</v>
      </c>
      <c r="J12" s="977">
        <v>-85.242710914859728</v>
      </c>
    </row>
    <row r="13" spans="1:12" ht="13.05" customHeight="1">
      <c r="A13" s="697" t="s">
        <v>214</v>
      </c>
      <c r="B13" s="214">
        <v>0</v>
      </c>
      <c r="C13" s="214">
        <v>0</v>
      </c>
      <c r="D13" s="695" t="s">
        <v>147</v>
      </c>
      <c r="E13" s="213">
        <v>0</v>
      </c>
      <c r="F13" s="214">
        <v>0</v>
      </c>
      <c r="G13" s="695" t="s">
        <v>147</v>
      </c>
      <c r="H13" s="213">
        <v>0</v>
      </c>
      <c r="I13" s="214">
        <v>0</v>
      </c>
      <c r="J13" s="977" t="s">
        <v>147</v>
      </c>
    </row>
    <row r="14" spans="1:12" ht="13.05" customHeight="1">
      <c r="A14" s="698"/>
      <c r="B14" s="214"/>
      <c r="C14" s="214"/>
      <c r="D14" s="695"/>
      <c r="E14" s="213"/>
      <c r="F14" s="214"/>
      <c r="G14" s="977"/>
      <c r="H14" s="213"/>
      <c r="I14" s="214"/>
      <c r="J14" s="977"/>
    </row>
    <row r="15" spans="1:12" ht="13.05" customHeight="1">
      <c r="A15" s="215" t="s">
        <v>216</v>
      </c>
      <c r="B15" s="214">
        <v>113103.12838791612</v>
      </c>
      <c r="C15" s="214">
        <v>66538.994691966931</v>
      </c>
      <c r="D15" s="695">
        <v>69.980218233701024</v>
      </c>
      <c r="E15" s="213">
        <v>111036.73179365377</v>
      </c>
      <c r="F15" s="214">
        <v>54117.00944120394</v>
      </c>
      <c r="G15" s="977">
        <v>105.17898705081059</v>
      </c>
      <c r="H15" s="213">
        <v>2066.3965942622067</v>
      </c>
      <c r="I15" s="214">
        <v>12421.985250761014</v>
      </c>
      <c r="J15" s="977">
        <v>-83.365005250383689</v>
      </c>
    </row>
    <row r="16" spans="1:12" ht="13.05" customHeight="1">
      <c r="A16" s="218" t="s">
        <v>217</v>
      </c>
      <c r="B16" s="214">
        <v>0</v>
      </c>
      <c r="C16" s="214">
        <v>0</v>
      </c>
      <c r="D16" s="695" t="s">
        <v>147</v>
      </c>
      <c r="E16" s="213">
        <v>0</v>
      </c>
      <c r="F16" s="214">
        <v>0</v>
      </c>
      <c r="G16" s="977" t="s">
        <v>147</v>
      </c>
      <c r="H16" s="213">
        <v>0</v>
      </c>
      <c r="I16" s="214">
        <v>0</v>
      </c>
      <c r="J16" s="977" t="s">
        <v>147</v>
      </c>
    </row>
    <row r="17" spans="1:10" ht="13.05" customHeight="1">
      <c r="A17" s="224"/>
      <c r="B17" s="214"/>
      <c r="C17" s="214"/>
      <c r="D17" s="695"/>
      <c r="E17" s="213"/>
      <c r="F17" s="214"/>
      <c r="G17" s="977"/>
      <c r="H17" s="213"/>
      <c r="I17" s="214"/>
      <c r="J17" s="977"/>
    </row>
    <row r="18" spans="1:10" ht="13.05" customHeight="1">
      <c r="A18" s="215" t="s">
        <v>219</v>
      </c>
      <c r="B18" s="214">
        <v>2303941.5175422006</v>
      </c>
      <c r="C18" s="214">
        <v>792601.69365488889</v>
      </c>
      <c r="D18" s="695">
        <v>190.68087237085476</v>
      </c>
      <c r="E18" s="213">
        <v>2262136.9507766734</v>
      </c>
      <c r="F18" s="214">
        <v>693197.32088571251</v>
      </c>
      <c r="G18" s="977">
        <v>226.33376999874932</v>
      </c>
      <c r="H18" s="213">
        <v>41804.566765564268</v>
      </c>
      <c r="I18" s="214">
        <v>99404.37276929467</v>
      </c>
      <c r="J18" s="977">
        <v>-57.944941856242551</v>
      </c>
    </row>
    <row r="19" spans="1:10" ht="13.05" customHeight="1">
      <c r="A19" s="215" t="s">
        <v>220</v>
      </c>
      <c r="B19" s="214">
        <v>2303941.5175422006</v>
      </c>
      <c r="C19" s="214">
        <v>792601.69365488889</v>
      </c>
      <c r="D19" s="695">
        <v>190.68087237085476</v>
      </c>
      <c r="E19" s="213">
        <v>2262136.9507766734</v>
      </c>
      <c r="F19" s="214">
        <v>693197.32088571251</v>
      </c>
      <c r="G19" s="977">
        <v>226.33376999874932</v>
      </c>
      <c r="H19" s="213">
        <v>41804.566765564268</v>
      </c>
      <c r="I19" s="214">
        <v>99404.37276929467</v>
      </c>
      <c r="J19" s="977">
        <v>-57.944941856242551</v>
      </c>
    </row>
    <row r="20" spans="1:10" ht="13.05" customHeight="1">
      <c r="A20" s="218" t="s">
        <v>221</v>
      </c>
      <c r="B20" s="214">
        <v>1819488.221728391</v>
      </c>
      <c r="C20" s="214">
        <v>573982.78622320155</v>
      </c>
      <c r="D20" s="695" t="s">
        <v>147</v>
      </c>
      <c r="E20" s="213">
        <v>1785758.9680591491</v>
      </c>
      <c r="F20" s="214">
        <v>523412.21789279516</v>
      </c>
      <c r="G20" s="977" t="s">
        <v>147</v>
      </c>
      <c r="H20" s="213">
        <v>33729.253669275626</v>
      </c>
      <c r="I20" s="214">
        <v>50570.568330470378</v>
      </c>
      <c r="J20" s="977" t="s">
        <v>147</v>
      </c>
    </row>
    <row r="21" spans="1:10" ht="13.05" customHeight="1">
      <c r="A21" s="224"/>
      <c r="B21" s="214"/>
      <c r="C21" s="214"/>
      <c r="D21" s="695"/>
      <c r="E21" s="213"/>
      <c r="F21" s="214"/>
      <c r="G21" s="977"/>
      <c r="H21" s="213"/>
      <c r="I21" s="214"/>
      <c r="J21" s="977"/>
    </row>
    <row r="22" spans="1:10" ht="13.05" customHeight="1">
      <c r="A22" s="218" t="s">
        <v>223</v>
      </c>
      <c r="B22" s="214">
        <v>13643.750470353045</v>
      </c>
      <c r="C22" s="214">
        <v>9812.3704653892</v>
      </c>
      <c r="D22" s="695">
        <v>39.046426329683804</v>
      </c>
      <c r="E22" s="213">
        <v>13464.03592750295</v>
      </c>
      <c r="F22" s="214">
        <v>6737.7567498598946</v>
      </c>
      <c r="G22" s="977">
        <v>99.829652915013909</v>
      </c>
      <c r="H22" s="213">
        <v>179.71454285009619</v>
      </c>
      <c r="I22" s="214">
        <v>3074.6137155293491</v>
      </c>
      <c r="J22" s="977">
        <v>-94.154890354440667</v>
      </c>
    </row>
    <row r="23" spans="1:10" ht="13.05" customHeight="1">
      <c r="A23" s="218" t="s">
        <v>224</v>
      </c>
      <c r="B23" s="214">
        <v>0</v>
      </c>
      <c r="C23" s="214">
        <v>0</v>
      </c>
      <c r="D23" s="695" t="s">
        <v>147</v>
      </c>
      <c r="E23" s="213">
        <v>0</v>
      </c>
      <c r="F23" s="214">
        <v>0</v>
      </c>
      <c r="G23" s="977" t="s">
        <v>147</v>
      </c>
      <c r="H23" s="213">
        <v>0</v>
      </c>
      <c r="I23" s="214">
        <v>0</v>
      </c>
      <c r="J23" s="977" t="s">
        <v>147</v>
      </c>
    </row>
    <row r="24" spans="1:10" ht="13.05" customHeight="1">
      <c r="A24" s="215"/>
      <c r="B24" s="214"/>
      <c r="C24" s="214"/>
      <c r="D24" s="695"/>
      <c r="E24" s="213"/>
      <c r="F24" s="214"/>
      <c r="G24" s="977"/>
      <c r="H24" s="213"/>
      <c r="I24" s="214"/>
      <c r="J24" s="977"/>
    </row>
    <row r="25" spans="1:10" ht="13.05" customHeight="1">
      <c r="A25" s="218" t="s">
        <v>813</v>
      </c>
      <c r="B25" s="214">
        <v>22424.555247670116</v>
      </c>
      <c r="C25" s="214">
        <v>10217.765431321566</v>
      </c>
      <c r="D25" s="695">
        <v>119.46633438001837</v>
      </c>
      <c r="E25" s="213">
        <v>22017.915459073196</v>
      </c>
      <c r="F25" s="214">
        <v>8249.468394095622</v>
      </c>
      <c r="G25" s="977">
        <v>166.90102206867098</v>
      </c>
      <c r="H25" s="213">
        <v>406.63978859691463</v>
      </c>
      <c r="I25" s="214">
        <v>1968.2970372259024</v>
      </c>
      <c r="J25" s="977">
        <v>-79.340527323557396</v>
      </c>
    </row>
    <row r="26" spans="1:10" ht="13.05" customHeight="1">
      <c r="A26" s="218" t="s">
        <v>814</v>
      </c>
      <c r="B26" s="214">
        <v>0</v>
      </c>
      <c r="C26" s="214">
        <v>0</v>
      </c>
      <c r="D26" s="695" t="s">
        <v>147</v>
      </c>
      <c r="E26" s="213">
        <v>0</v>
      </c>
      <c r="F26" s="214">
        <v>0</v>
      </c>
      <c r="G26" s="977" t="s">
        <v>147</v>
      </c>
      <c r="H26" s="213">
        <v>0</v>
      </c>
      <c r="I26" s="214">
        <v>0</v>
      </c>
      <c r="J26" s="977" t="s">
        <v>147</v>
      </c>
    </row>
    <row r="27" spans="1:10" ht="13.05" customHeight="1">
      <c r="A27" s="218"/>
      <c r="B27" s="214"/>
      <c r="C27" s="214"/>
      <c r="D27" s="695"/>
      <c r="E27" s="213"/>
      <c r="F27" s="214"/>
      <c r="G27" s="977"/>
      <c r="H27" s="213"/>
      <c r="I27" s="214"/>
      <c r="J27" s="977"/>
    </row>
    <row r="28" spans="1:10" ht="13.05" customHeight="1">
      <c r="A28" s="218" t="s">
        <v>229</v>
      </c>
      <c r="B28" s="214">
        <v>130073.88471821579</v>
      </c>
      <c r="C28" s="214">
        <v>77097.478261618438</v>
      </c>
      <c r="D28" s="695">
        <v>68.713539860318207</v>
      </c>
      <c r="E28" s="213">
        <v>128023.33397667344</v>
      </c>
      <c r="F28" s="214">
        <v>60465.000160030351</v>
      </c>
      <c r="G28" s="977">
        <v>111.73130511508988</v>
      </c>
      <c r="H28" s="213">
        <v>2050.5507415420989</v>
      </c>
      <c r="I28" s="214">
        <v>16632.478101587327</v>
      </c>
      <c r="J28" s="977">
        <v>-87.671405733903214</v>
      </c>
    </row>
    <row r="29" spans="1:10" ht="13.05" customHeight="1">
      <c r="A29" s="218" t="s">
        <v>230</v>
      </c>
      <c r="B29" s="214">
        <v>110950.61632981618</v>
      </c>
      <c r="C29" s="214">
        <v>66872.318890207738</v>
      </c>
      <c r="D29" s="695">
        <v>65.914115393511395</v>
      </c>
      <c r="E29" s="213">
        <v>109073.68091738867</v>
      </c>
      <c r="F29" s="214">
        <v>52000.084612509287</v>
      </c>
      <c r="G29" s="977">
        <v>109.75673737874958</v>
      </c>
      <c r="H29" s="213">
        <v>1876.9354124273962</v>
      </c>
      <c r="I29" s="214">
        <v>14872.23427769718</v>
      </c>
      <c r="J29" s="977">
        <v>-87.379600284793113</v>
      </c>
    </row>
    <row r="30" spans="1:10" ht="13.05" customHeight="1">
      <c r="A30" s="218" t="s">
        <v>231</v>
      </c>
      <c r="B30" s="214">
        <v>38872.636775883278</v>
      </c>
      <c r="C30" s="214">
        <v>38914.658860104071</v>
      </c>
      <c r="D30" s="695">
        <v>-0.10798523089168288</v>
      </c>
      <c r="E30" s="213">
        <v>38033.251780936218</v>
      </c>
      <c r="F30" s="214">
        <v>31257.071329397586</v>
      </c>
      <c r="G30" s="977">
        <v>21.678871894711293</v>
      </c>
      <c r="H30" s="213">
        <v>839.38499494706775</v>
      </c>
      <c r="I30" s="214">
        <v>7657.5875307061779</v>
      </c>
      <c r="J30" s="977">
        <v>-89.038519095195241</v>
      </c>
    </row>
    <row r="31" spans="1:10" ht="13.05" customHeight="1">
      <c r="A31" s="218" t="s">
        <v>232</v>
      </c>
      <c r="B31" s="214">
        <v>0</v>
      </c>
      <c r="C31" s="214">
        <v>0</v>
      </c>
      <c r="D31" s="695" t="s">
        <v>147</v>
      </c>
      <c r="E31" s="213">
        <v>0</v>
      </c>
      <c r="F31" s="214">
        <v>0</v>
      </c>
      <c r="G31" s="977" t="s">
        <v>147</v>
      </c>
      <c r="H31" s="213">
        <v>0</v>
      </c>
      <c r="I31" s="214">
        <v>0</v>
      </c>
      <c r="J31" s="977" t="s">
        <v>147</v>
      </c>
    </row>
    <row r="32" spans="1:10" ht="13.05" customHeight="1">
      <c r="A32" s="218"/>
      <c r="B32" s="214"/>
      <c r="C32" s="214"/>
      <c r="D32" s="695"/>
      <c r="E32" s="213"/>
      <c r="F32" s="214"/>
      <c r="G32" s="977"/>
      <c r="H32" s="213"/>
      <c r="I32" s="214"/>
      <c r="J32" s="977"/>
    </row>
    <row r="33" spans="1:12" ht="13.05" customHeight="1">
      <c r="A33" s="218" t="s">
        <v>234</v>
      </c>
      <c r="B33" s="214">
        <v>2303941.5175422006</v>
      </c>
      <c r="C33" s="214">
        <v>792601.69365488889</v>
      </c>
      <c r="D33" s="695">
        <v>190.68087237085476</v>
      </c>
      <c r="E33" s="213">
        <v>2262136.9507766734</v>
      </c>
      <c r="F33" s="214">
        <v>693197.32088571251</v>
      </c>
      <c r="G33" s="977">
        <v>226.33376999874932</v>
      </c>
      <c r="H33" s="213">
        <v>41804.566765564268</v>
      </c>
      <c r="I33" s="214">
        <v>99404.37276929467</v>
      </c>
      <c r="J33" s="977">
        <v>-57.944941856242551</v>
      </c>
    </row>
    <row r="34" spans="1:12" s="245" customFormat="1" ht="13.05" customHeight="1">
      <c r="A34" s="218" t="s">
        <v>235</v>
      </c>
      <c r="B34" s="214"/>
      <c r="C34" s="214"/>
      <c r="D34" s="695"/>
      <c r="E34" s="213"/>
      <c r="F34" s="214"/>
      <c r="G34" s="977"/>
      <c r="H34" s="213"/>
      <c r="I34" s="214"/>
      <c r="J34" s="977"/>
      <c r="L34" s="876"/>
    </row>
    <row r="35" spans="1:12" ht="13.05" customHeight="1">
      <c r="A35" s="225" t="s">
        <v>815</v>
      </c>
      <c r="B35" s="214">
        <v>323829.22087624035</v>
      </c>
      <c r="C35" s="214">
        <v>159713.00014842013</v>
      </c>
      <c r="D35" s="695">
        <v>102.75695815325503</v>
      </c>
      <c r="E35" s="213">
        <v>317768.0698993043</v>
      </c>
      <c r="F35" s="214">
        <v>118640.74804326431</v>
      </c>
      <c r="G35" s="977">
        <v>167.84058187447107</v>
      </c>
      <c r="H35" s="213">
        <v>6061.1509769368095</v>
      </c>
      <c r="I35" s="214">
        <v>41072.252105165011</v>
      </c>
      <c r="J35" s="977">
        <v>-85.242710914859728</v>
      </c>
    </row>
    <row r="36" spans="1:12" ht="13.05" customHeight="1">
      <c r="A36" s="215" t="s">
        <v>237</v>
      </c>
      <c r="B36" s="214">
        <v>1819488.221728391</v>
      </c>
      <c r="C36" s="214">
        <v>573982.78622320155</v>
      </c>
      <c r="D36" s="695">
        <v>216.99351712280387</v>
      </c>
      <c r="E36" s="213">
        <v>1785758.9680591491</v>
      </c>
      <c r="F36" s="214">
        <v>523412.21789279516</v>
      </c>
      <c r="G36" s="977">
        <v>241.17640112575796</v>
      </c>
      <c r="H36" s="213">
        <v>33729.253669275626</v>
      </c>
      <c r="I36" s="214">
        <v>50570.568330470378</v>
      </c>
      <c r="J36" s="977">
        <v>-33.302601131827345</v>
      </c>
    </row>
    <row r="37" spans="1:12" ht="13.05" customHeight="1">
      <c r="A37" s="215" t="s">
        <v>238</v>
      </c>
      <c r="B37" s="214">
        <v>484453.29581380158</v>
      </c>
      <c r="C37" s="214">
        <v>218618.90743190135</v>
      </c>
      <c r="D37" s="695">
        <v>121.59716261719322</v>
      </c>
      <c r="E37" s="213">
        <v>476377.98271751619</v>
      </c>
      <c r="F37" s="214">
        <v>169785.10299307667</v>
      </c>
      <c r="G37" s="977">
        <v>180.57702019766802</v>
      </c>
      <c r="H37" s="213">
        <v>8075.3130962886453</v>
      </c>
      <c r="I37" s="214">
        <v>48833.804438823187</v>
      </c>
      <c r="J37" s="977">
        <v>-83.463682199069638</v>
      </c>
    </row>
    <row r="38" spans="1:12" ht="13.05" customHeight="1">
      <c r="A38" s="215" t="s">
        <v>239</v>
      </c>
      <c r="B38" s="216">
        <v>1.2617577465002627</v>
      </c>
      <c r="C38" s="216">
        <v>1.4079976255253257</v>
      </c>
      <c r="D38" s="695">
        <v>-10.38637256014553</v>
      </c>
      <c r="E38" s="217">
        <v>1.2618365288859774</v>
      </c>
      <c r="F38" s="216">
        <v>1.3580654098189526</v>
      </c>
      <c r="G38" s="977">
        <v>-7.085732412977352</v>
      </c>
      <c r="H38" s="217">
        <v>1.2574946585274798</v>
      </c>
      <c r="I38" s="216">
        <v>1.7562003975894398</v>
      </c>
      <c r="J38" s="977">
        <v>-28.396858339542764</v>
      </c>
    </row>
    <row r="39" spans="1:12" ht="13.05" customHeight="1">
      <c r="A39" s="215"/>
      <c r="B39" s="216"/>
      <c r="C39" s="214"/>
      <c r="D39" s="695"/>
      <c r="E39" s="217"/>
      <c r="F39" s="214"/>
      <c r="G39" s="977"/>
      <c r="H39" s="217"/>
      <c r="I39" s="214"/>
      <c r="J39" s="977"/>
    </row>
    <row r="40" spans="1:12" ht="13.05" customHeight="1">
      <c r="A40" s="215" t="s">
        <v>240</v>
      </c>
      <c r="B40" s="216">
        <v>8.6920299180537146</v>
      </c>
      <c r="C40" s="216">
        <v>9.5294968190319427</v>
      </c>
      <c r="D40" s="695">
        <v>-8.7881544732317014</v>
      </c>
      <c r="E40" s="217">
        <v>8.5853879278417331</v>
      </c>
      <c r="F40" s="216">
        <v>9.5728279995758854</v>
      </c>
      <c r="G40" s="977">
        <v>-10.315029913604423</v>
      </c>
      <c r="H40" s="217">
        <v>14.462662296948176</v>
      </c>
      <c r="I40" s="216">
        <v>9.2273264272561715</v>
      </c>
      <c r="J40" s="977">
        <v>56.737299920674623</v>
      </c>
    </row>
    <row r="41" spans="1:12" ht="13.05" customHeight="1">
      <c r="A41" s="215" t="s">
        <v>835</v>
      </c>
      <c r="B41" s="216"/>
      <c r="C41" s="216"/>
      <c r="D41" s="695"/>
      <c r="E41" s="217"/>
      <c r="F41" s="216"/>
      <c r="G41" s="977"/>
      <c r="H41" s="217"/>
      <c r="I41" s="216"/>
      <c r="J41" s="977"/>
    </row>
    <row r="42" spans="1:12" ht="13.05" customHeight="1">
      <c r="A42" s="215"/>
      <c r="B42" s="214"/>
      <c r="C42" s="214"/>
      <c r="D42" s="695"/>
      <c r="E42" s="213"/>
      <c r="F42" s="214"/>
      <c r="G42" s="977"/>
      <c r="H42" s="213"/>
      <c r="I42" s="214"/>
      <c r="J42" s="977"/>
    </row>
    <row r="43" spans="1:12" ht="13.05" customHeight="1">
      <c r="A43" s="215" t="s">
        <v>250</v>
      </c>
      <c r="B43" s="214"/>
      <c r="C43" s="214"/>
      <c r="D43" s="695"/>
      <c r="E43" s="213"/>
      <c r="F43" s="214"/>
      <c r="G43" s="977"/>
      <c r="H43" s="213"/>
      <c r="I43" s="214"/>
      <c r="J43" s="977"/>
    </row>
    <row r="44" spans="1:12" ht="13.05" customHeight="1">
      <c r="A44" s="215" t="s">
        <v>817</v>
      </c>
      <c r="B44" s="214">
        <v>1056645.9712104113</v>
      </c>
      <c r="C44" s="214">
        <v>373802.5609162749</v>
      </c>
      <c r="D44" s="695">
        <v>182.67488821380255</v>
      </c>
      <c r="E44" s="213">
        <v>1039176.0655586687</v>
      </c>
      <c r="F44" s="214">
        <v>320894.66734905652</v>
      </c>
      <c r="G44" s="977">
        <v>223.83712516739772</v>
      </c>
      <c r="H44" s="213">
        <v>17469.905651750189</v>
      </c>
      <c r="I44" s="214">
        <v>52907.893567207226</v>
      </c>
      <c r="J44" s="977">
        <v>-66.980530741488082</v>
      </c>
      <c r="L44" s="877"/>
    </row>
    <row r="45" spans="1:12" ht="13.05" customHeight="1">
      <c r="A45" s="224" t="s">
        <v>818</v>
      </c>
      <c r="B45" s="214">
        <v>867607.65777783492</v>
      </c>
      <c r="C45" s="214">
        <v>288514.4429938845</v>
      </c>
      <c r="D45" s="695">
        <v>200.71550275776841</v>
      </c>
      <c r="E45" s="213">
        <v>853007.6338349916</v>
      </c>
      <c r="F45" s="214">
        <v>251566.404116511</v>
      </c>
      <c r="G45" s="977">
        <v>239.07851759089732</v>
      </c>
      <c r="H45" s="213">
        <v>14600.023942847769</v>
      </c>
      <c r="I45" s="214">
        <v>36948.038877374296</v>
      </c>
      <c r="J45" s="977">
        <v>-60.484982731280176</v>
      </c>
    </row>
    <row r="46" spans="1:12" ht="13.05" customHeight="1">
      <c r="A46" s="218" t="s">
        <v>819</v>
      </c>
      <c r="B46" s="214">
        <v>740910.84592979844</v>
      </c>
      <c r="C46" s="214">
        <v>237942.52789349903</v>
      </c>
      <c r="D46" s="695">
        <v>211.38227053779289</v>
      </c>
      <c r="E46" s="213">
        <v>724759.61997152283</v>
      </c>
      <c r="F46" s="214">
        <v>199039.22165610624</v>
      </c>
      <c r="G46" s="977">
        <v>264.12904649704666</v>
      </c>
      <c r="H46" s="213">
        <v>16151.225958285126</v>
      </c>
      <c r="I46" s="214">
        <v>38903.306237393539</v>
      </c>
      <c r="J46" s="977">
        <v>-58.483667532707798</v>
      </c>
      <c r="L46" s="877"/>
    </row>
    <row r="47" spans="1:12" ht="13.05" customHeight="1">
      <c r="A47" s="218" t="s">
        <v>820</v>
      </c>
      <c r="B47" s="214">
        <v>618190.68612281664</v>
      </c>
      <c r="C47" s="214">
        <v>188769.87671793185</v>
      </c>
      <c r="D47" s="695">
        <v>227.483757933764</v>
      </c>
      <c r="E47" s="213">
        <v>604450.20106403972</v>
      </c>
      <c r="F47" s="214">
        <v>162692.72516021115</v>
      </c>
      <c r="G47" s="977">
        <v>271.52872107146112</v>
      </c>
      <c r="H47" s="213">
        <v>13740.485058778206</v>
      </c>
      <c r="I47" s="214">
        <v>26077.15155772314</v>
      </c>
      <c r="J47" s="977">
        <v>-47.308336079717442</v>
      </c>
    </row>
    <row r="48" spans="1:12" ht="13.05" customHeight="1">
      <c r="A48" s="218" t="s">
        <v>821</v>
      </c>
      <c r="B48" s="214">
        <v>275078.76883116615</v>
      </c>
      <c r="C48" s="214">
        <v>85093.21776648947</v>
      </c>
      <c r="D48" s="695">
        <v>223.26756003754605</v>
      </c>
      <c r="E48" s="213">
        <v>271460.07821394183</v>
      </c>
      <c r="F48" s="214">
        <v>79058.5825150124</v>
      </c>
      <c r="G48" s="977">
        <v>243.36572903061398</v>
      </c>
      <c r="H48" s="213">
        <v>3618.690617223444</v>
      </c>
      <c r="I48" s="214">
        <v>6034.6352514771625</v>
      </c>
      <c r="J48" s="977">
        <v>-40.034642253851906</v>
      </c>
      <c r="L48" s="877"/>
    </row>
    <row r="49" spans="1:12" ht="13.05" customHeight="1">
      <c r="A49" s="218" t="s">
        <v>822</v>
      </c>
      <c r="B49" s="214">
        <v>223122.59184533745</v>
      </c>
      <c r="C49" s="214">
        <v>64981.393871062952</v>
      </c>
      <c r="D49" s="695">
        <v>243.36381316790559</v>
      </c>
      <c r="E49" s="213">
        <v>220362.55059069511</v>
      </c>
      <c r="F49" s="214">
        <v>61251.979832394798</v>
      </c>
      <c r="G49" s="977">
        <v>259.76396386480604</v>
      </c>
      <c r="H49" s="213">
        <v>2760.0412546420803</v>
      </c>
      <c r="I49" s="214">
        <v>3729.4140386682575</v>
      </c>
      <c r="J49" s="977">
        <v>-25.992629779779886</v>
      </c>
    </row>
    <row r="50" spans="1:12" ht="13.05" customHeight="1">
      <c r="A50" s="218"/>
      <c r="B50" s="214"/>
      <c r="C50" s="214"/>
      <c r="D50" s="695"/>
      <c r="E50" s="213"/>
      <c r="F50" s="214"/>
      <c r="G50" s="977"/>
      <c r="H50" s="213"/>
      <c r="I50" s="214"/>
      <c r="J50" s="977"/>
    </row>
    <row r="51" spans="1:12" ht="13.05" customHeight="1">
      <c r="A51" s="215" t="s">
        <v>823</v>
      </c>
      <c r="B51" s="214">
        <v>0</v>
      </c>
      <c r="C51" s="214">
        <v>19790.484458638213</v>
      </c>
      <c r="D51" s="695">
        <v>-100</v>
      </c>
      <c r="E51" s="213">
        <v>0</v>
      </c>
      <c r="F51" s="214">
        <v>17385.950233996991</v>
      </c>
      <c r="G51" s="977">
        <v>-100</v>
      </c>
      <c r="H51" s="213">
        <v>0.41160220994475138</v>
      </c>
      <c r="I51" s="214">
        <v>2404.534224641201</v>
      </c>
      <c r="J51" s="977">
        <v>-99.98288224780805</v>
      </c>
    </row>
    <row r="52" spans="1:12" ht="13.05" customHeight="1">
      <c r="A52" s="218" t="s">
        <v>824</v>
      </c>
      <c r="B52" s="214">
        <v>153692.27862259652</v>
      </c>
      <c r="C52" s="214">
        <v>72263.5959383726</v>
      </c>
      <c r="D52" s="695">
        <v>112.6828545228602</v>
      </c>
      <c r="E52" s="213">
        <v>150171.22768675393</v>
      </c>
      <c r="F52" s="214">
        <v>66254.588604892488</v>
      </c>
      <c r="G52" s="977">
        <v>126.65785245803298</v>
      </c>
      <c r="H52" s="213">
        <v>3521.0509358417198</v>
      </c>
      <c r="I52" s="214">
        <v>6009.0073334797307</v>
      </c>
      <c r="J52" s="977">
        <v>-41.403783679479567</v>
      </c>
      <c r="L52" s="877"/>
    </row>
    <row r="53" spans="1:12" ht="13.05" customHeight="1">
      <c r="A53" s="218" t="s">
        <v>825</v>
      </c>
      <c r="B53" s="214">
        <v>26021.382353253914</v>
      </c>
      <c r="C53" s="214">
        <v>10785.324676122022</v>
      </c>
      <c r="D53" s="695">
        <v>141.26656484309174</v>
      </c>
      <c r="E53" s="213">
        <v>25691.809833995387</v>
      </c>
      <c r="F53" s="214">
        <v>9321.6555768124927</v>
      </c>
      <c r="G53" s="977">
        <v>175.61423635843676</v>
      </c>
      <c r="H53" s="213">
        <v>329.57251925852677</v>
      </c>
      <c r="I53" s="214">
        <v>1463.6690993095131</v>
      </c>
      <c r="J53" s="977">
        <v>-77.483126519921555</v>
      </c>
      <c r="L53" s="877"/>
    </row>
    <row r="54" spans="1:12" ht="13.05" customHeight="1">
      <c r="A54" s="218" t="s">
        <v>826</v>
      </c>
      <c r="B54" s="214">
        <v>255436.63906086376</v>
      </c>
      <c r="C54" s="214">
        <v>78967.334555116569</v>
      </c>
      <c r="D54" s="695">
        <v>223.47126884797854</v>
      </c>
      <c r="E54" s="213">
        <v>252360.98460965743</v>
      </c>
      <c r="F54" s="214">
        <v>69213.869788922835</v>
      </c>
      <c r="G54" s="977">
        <v>264.61042473028425</v>
      </c>
      <c r="H54" s="213">
        <v>3075.6544512057744</v>
      </c>
      <c r="I54" s="214">
        <v>9753.4647661941726</v>
      </c>
      <c r="J54" s="977">
        <v>-68.466032072355532</v>
      </c>
      <c r="L54" s="877"/>
    </row>
    <row r="55" spans="1:12" ht="13.05" customHeight="1">
      <c r="A55" s="218" t="s">
        <v>827</v>
      </c>
      <c r="B55" s="214">
        <v>13517.948536086235</v>
      </c>
      <c r="C55" s="214">
        <v>8010.342647177079</v>
      </c>
      <c r="D55" s="695">
        <v>68.756183492975651</v>
      </c>
      <c r="E55" s="213">
        <v>12968.180848166377</v>
      </c>
      <c r="F55" s="214">
        <v>6350.3945350811573</v>
      </c>
      <c r="G55" s="977">
        <v>104.21063252884406</v>
      </c>
      <c r="H55" s="213">
        <v>549.76768791984796</v>
      </c>
      <c r="I55" s="214">
        <v>1659.9481120959017</v>
      </c>
      <c r="J55" s="977">
        <v>-66.880429339101795</v>
      </c>
    </row>
    <row r="56" spans="1:12" ht="13.05" customHeight="1">
      <c r="A56" s="218" t="s">
        <v>828</v>
      </c>
      <c r="B56" s="214">
        <v>14118.453026238614</v>
      </c>
      <c r="C56" s="214">
        <v>9390.809228340855</v>
      </c>
      <c r="D56" s="695">
        <v>50.343305703943344</v>
      </c>
      <c r="E56" s="213">
        <v>13560.74562736623</v>
      </c>
      <c r="F56" s="214">
        <v>7485.5049248636087</v>
      </c>
      <c r="G56" s="977">
        <v>81.160065533098518</v>
      </c>
      <c r="H56" s="213">
        <v>557.70739887237892</v>
      </c>
      <c r="I56" s="214">
        <v>1905.3043034772086</v>
      </c>
      <c r="J56" s="977">
        <v>-70.728696835746675</v>
      </c>
    </row>
    <row r="57" spans="1:12" ht="13.05" customHeight="1">
      <c r="A57" s="218" t="s">
        <v>829</v>
      </c>
      <c r="B57" s="214">
        <v>16250.671050835919</v>
      </c>
      <c r="C57" s="214">
        <v>9761.7703540462207</v>
      </c>
      <c r="D57" s="695">
        <v>66.4725809094666</v>
      </c>
      <c r="E57" s="213">
        <v>15653.514786414402</v>
      </c>
      <c r="F57" s="214">
        <v>8563.627865892262</v>
      </c>
      <c r="G57" s="977">
        <v>82.790693752120774</v>
      </c>
      <c r="H57" s="213">
        <v>597.15626442151938</v>
      </c>
      <c r="I57" s="214">
        <v>1198.1424881539465</v>
      </c>
      <c r="J57" s="977">
        <v>-50.159829041569537</v>
      </c>
    </row>
    <row r="58" spans="1:12" ht="13.05" customHeight="1">
      <c r="A58" s="224" t="s">
        <v>830</v>
      </c>
      <c r="B58" s="214">
        <v>4424.2596239675931</v>
      </c>
      <c r="C58" s="214">
        <v>3544.0428813638932</v>
      </c>
      <c r="D58" s="695">
        <v>24.836515021651095</v>
      </c>
      <c r="E58" s="213">
        <v>4333.0651137355362</v>
      </c>
      <c r="F58" s="214">
        <v>2820.6931655943808</v>
      </c>
      <c r="G58" s="977">
        <v>53.61703167818559</v>
      </c>
      <c r="H58" s="213">
        <v>91.194510232056757</v>
      </c>
      <c r="I58" s="214">
        <v>723.34971576951216</v>
      </c>
      <c r="J58" s="977">
        <v>-87.392749558898714</v>
      </c>
    </row>
    <row r="59" spans="1:12" ht="13.05" customHeight="1">
      <c r="A59" s="215" t="s">
        <v>281</v>
      </c>
      <c r="B59" s="214">
        <v>26572.890542065095</v>
      </c>
      <c r="C59" s="214">
        <v>12049.929328443823</v>
      </c>
      <c r="D59" s="695">
        <v>120.52320654976678</v>
      </c>
      <c r="E59" s="213">
        <v>25846.195601909265</v>
      </c>
      <c r="F59" s="214">
        <v>11459.683087906684</v>
      </c>
      <c r="G59" s="977">
        <v>125.54023007132335</v>
      </c>
      <c r="H59" s="213">
        <v>726.6949401558395</v>
      </c>
      <c r="I59" s="214">
        <v>590.24624053712887</v>
      </c>
      <c r="J59" s="977">
        <v>23.11725009794916</v>
      </c>
    </row>
    <row r="60" spans="1:12" ht="13.05" customHeight="1">
      <c r="A60" s="215"/>
      <c r="B60" s="214"/>
      <c r="C60" s="214"/>
      <c r="D60" s="695"/>
      <c r="E60" s="213"/>
      <c r="F60" s="214"/>
      <c r="G60" s="977"/>
      <c r="H60" s="213"/>
      <c r="I60" s="214"/>
      <c r="J60" s="977"/>
    </row>
    <row r="61" spans="1:12" ht="13.05" customHeight="1">
      <c r="A61" s="215" t="s">
        <v>266</v>
      </c>
      <c r="B61" s="214"/>
      <c r="C61" s="214"/>
      <c r="D61" s="695"/>
      <c r="E61" s="213"/>
      <c r="F61" s="214"/>
      <c r="G61" s="977"/>
      <c r="H61" s="213"/>
      <c r="I61" s="214"/>
      <c r="J61" s="977"/>
    </row>
    <row r="62" spans="1:12" ht="13.05" customHeight="1">
      <c r="A62" s="215" t="s">
        <v>267</v>
      </c>
      <c r="B62" s="214">
        <v>2130208.162415673</v>
      </c>
      <c r="C62" s="214">
        <v>695798.76799575542</v>
      </c>
      <c r="D62" s="695">
        <v>206.1529080529599</v>
      </c>
      <c r="E62" s="213">
        <v>2090941.2090336985</v>
      </c>
      <c r="F62" s="214">
        <v>601814.74216072308</v>
      </c>
      <c r="G62" s="977">
        <v>247.43934678743435</v>
      </c>
      <c r="H62" s="213">
        <v>39266.953382018444</v>
      </c>
      <c r="I62" s="214">
        <v>93984.025835141452</v>
      </c>
      <c r="J62" s="977">
        <v>-58.219545254533898</v>
      </c>
    </row>
    <row r="63" spans="1:12" ht="13.05" customHeight="1">
      <c r="A63" s="215" t="s">
        <v>268</v>
      </c>
      <c r="B63" s="214">
        <v>124514.6989425637</v>
      </c>
      <c r="C63" s="214">
        <v>28273.088798869619</v>
      </c>
      <c r="D63" s="695">
        <v>340.4000561393982</v>
      </c>
      <c r="E63" s="213">
        <v>122921.23599211154</v>
      </c>
      <c r="F63" s="214">
        <v>24287.938943211651</v>
      </c>
      <c r="G63" s="977">
        <v>406.09990530492246</v>
      </c>
      <c r="H63" s="213">
        <v>1593.4629504521658</v>
      </c>
      <c r="I63" s="214">
        <v>3985.1498556582851</v>
      </c>
      <c r="J63" s="977">
        <v>-60.014980410593608</v>
      </c>
    </row>
    <row r="64" spans="1:12" ht="13.05" customHeight="1">
      <c r="A64" s="215" t="s">
        <v>269</v>
      </c>
      <c r="B64" s="214">
        <v>111802.98756351412</v>
      </c>
      <c r="C64" s="214">
        <v>23800.094456429564</v>
      </c>
      <c r="D64" s="695">
        <v>369.7585875895997</v>
      </c>
      <c r="E64" s="213">
        <v>110340.58175913557</v>
      </c>
      <c r="F64" s="214">
        <v>20299.286849781354</v>
      </c>
      <c r="G64" s="977">
        <v>443.56875970903411</v>
      </c>
      <c r="H64" s="213">
        <v>1462.4058043784544</v>
      </c>
      <c r="I64" s="214">
        <v>3500.807606648355</v>
      </c>
      <c r="J64" s="977">
        <v>-58.226616007083301</v>
      </c>
      <c r="L64" s="877"/>
    </row>
    <row r="65" spans="1:12" ht="13.05" customHeight="1">
      <c r="A65" s="215" t="s">
        <v>270</v>
      </c>
      <c r="B65" s="214">
        <v>17835.511804481128</v>
      </c>
      <c r="C65" s="214">
        <v>6049.4172162365012</v>
      </c>
      <c r="D65" s="695">
        <v>194.83024838510082</v>
      </c>
      <c r="E65" s="213">
        <v>17657.969431574158</v>
      </c>
      <c r="F65" s="214">
        <v>5399.7527497861411</v>
      </c>
      <c r="G65" s="977">
        <v>227.01440695175364</v>
      </c>
      <c r="H65" s="213">
        <v>177.54237290697515</v>
      </c>
      <c r="I65" s="214">
        <v>649.66446645035796</v>
      </c>
      <c r="J65" s="977">
        <v>-72.671681756425329</v>
      </c>
    </row>
    <row r="66" spans="1:12" ht="13.05" customHeight="1">
      <c r="A66" s="215" t="s">
        <v>271</v>
      </c>
      <c r="B66" s="214">
        <v>2024834.3597969497</v>
      </c>
      <c r="C66" s="214">
        <v>672181.50436518434</v>
      </c>
      <c r="D66" s="695">
        <v>201.23327503770363</v>
      </c>
      <c r="E66" s="213">
        <v>1986968.9043304499</v>
      </c>
      <c r="F66" s="214">
        <v>581729.28944695077</v>
      </c>
      <c r="G66" s="977">
        <v>241.56246563061293</v>
      </c>
      <c r="H66" s="213">
        <v>37865.455466540887</v>
      </c>
      <c r="I66" s="214">
        <v>90452.214918345344</v>
      </c>
      <c r="J66" s="977">
        <v>-58.137613876317488</v>
      </c>
      <c r="L66" s="877"/>
    </row>
    <row r="67" spans="1:12" ht="13.05" customHeight="1">
      <c r="A67" s="215"/>
      <c r="B67" s="214"/>
      <c r="C67" s="214"/>
      <c r="D67" s="695"/>
      <c r="E67" s="213"/>
      <c r="F67" s="214"/>
      <c r="G67" s="977"/>
      <c r="H67" s="213"/>
      <c r="I67" s="214"/>
      <c r="J67" s="977"/>
    </row>
    <row r="68" spans="1:12" ht="13.05" customHeight="1">
      <c r="A68" s="215" t="s">
        <v>272</v>
      </c>
      <c r="B68" s="214">
        <v>43289.714255112696</v>
      </c>
      <c r="C68" s="214">
        <v>42977.835474071464</v>
      </c>
      <c r="D68" s="695">
        <v>0.72567354218988633</v>
      </c>
      <c r="E68" s="213">
        <v>42667.532601170293</v>
      </c>
      <c r="F68" s="214">
        <v>39144.527887027361</v>
      </c>
      <c r="G68" s="977">
        <v>8.999992858032325</v>
      </c>
      <c r="H68" s="213">
        <v>622.1816539423603</v>
      </c>
      <c r="I68" s="214">
        <v>3833.3075870440871</v>
      </c>
      <c r="J68" s="977">
        <v>-83.769065231153732</v>
      </c>
      <c r="L68" s="877"/>
    </row>
    <row r="69" spans="1:12" ht="13.05" customHeight="1">
      <c r="A69" s="215" t="s">
        <v>273</v>
      </c>
      <c r="B69" s="214">
        <v>21552.53317935091</v>
      </c>
      <c r="C69" s="214">
        <v>27298.120072760667</v>
      </c>
      <c r="D69" s="695">
        <v>-21.047555209279668</v>
      </c>
      <c r="E69" s="213">
        <v>21385.593799139602</v>
      </c>
      <c r="F69" s="214">
        <v>24744.474727294692</v>
      </c>
      <c r="G69" s="977">
        <v>-13.574266437953664</v>
      </c>
      <c r="H69" s="213">
        <v>166.93938021130509</v>
      </c>
      <c r="I69" s="214">
        <v>2553.64534546609</v>
      </c>
      <c r="J69" s="977">
        <v>-93.462703013646745</v>
      </c>
    </row>
    <row r="70" spans="1:12" ht="13.05" customHeight="1">
      <c r="A70" s="215" t="s">
        <v>274</v>
      </c>
      <c r="B70" s="214">
        <v>10431.377004959128</v>
      </c>
      <c r="C70" s="214">
        <v>7732.8866868957093</v>
      </c>
      <c r="D70" s="695">
        <v>34.896286824379949</v>
      </c>
      <c r="E70" s="213">
        <v>10349.188525143451</v>
      </c>
      <c r="F70" s="214">
        <v>7362.4795947189041</v>
      </c>
      <c r="G70" s="977">
        <v>40.566617428276587</v>
      </c>
      <c r="H70" s="213">
        <v>82.188479815678761</v>
      </c>
      <c r="I70" s="214">
        <v>370.4070921767921</v>
      </c>
      <c r="J70" s="977">
        <v>-77.811310433426883</v>
      </c>
    </row>
    <row r="71" spans="1:12" ht="13.05" customHeight="1">
      <c r="A71" s="215" t="s">
        <v>275</v>
      </c>
      <c r="B71" s="214">
        <v>12980.738986550245</v>
      </c>
      <c r="C71" s="214">
        <v>9322.1357692876627</v>
      </c>
      <c r="D71" s="695">
        <v>39.246405628590722</v>
      </c>
      <c r="E71" s="213">
        <v>12604.505075938943</v>
      </c>
      <c r="F71" s="214">
        <v>8286.9263123546443</v>
      </c>
      <c r="G71" s="977">
        <v>52.101087916606616</v>
      </c>
      <c r="H71" s="213">
        <v>376.23391061130201</v>
      </c>
      <c r="I71" s="214">
        <v>1035.209456933015</v>
      </c>
      <c r="J71" s="977">
        <v>-63.656252549512125</v>
      </c>
    </row>
    <row r="72" spans="1:12" ht="13.05" customHeight="1">
      <c r="A72" s="215"/>
      <c r="B72" s="214"/>
      <c r="C72" s="214"/>
      <c r="D72" s="695"/>
      <c r="E72" s="213"/>
      <c r="F72" s="214"/>
      <c r="G72" s="977"/>
      <c r="H72" s="213"/>
      <c r="I72" s="214"/>
      <c r="J72" s="977"/>
    </row>
    <row r="73" spans="1:12" ht="13.05" customHeight="1">
      <c r="A73" s="215" t="s">
        <v>276</v>
      </c>
      <c r="B73" s="214">
        <v>35095.924783389368</v>
      </c>
      <c r="C73" s="214">
        <v>20835.734733098547</v>
      </c>
      <c r="D73" s="695">
        <v>68.441023237053585</v>
      </c>
      <c r="E73" s="213">
        <v>34717.339322815751</v>
      </c>
      <c r="F73" s="214">
        <v>20511.639635098767</v>
      </c>
      <c r="G73" s="977">
        <v>69.256772936907069</v>
      </c>
      <c r="H73" s="213">
        <v>378.58546057360735</v>
      </c>
      <c r="I73" s="214">
        <v>324.09509799980179</v>
      </c>
      <c r="J73" s="977">
        <v>16.813078294025562</v>
      </c>
    </row>
    <row r="74" spans="1:12" ht="13.05" customHeight="1">
      <c r="A74" s="218" t="s">
        <v>277</v>
      </c>
      <c r="B74" s="214">
        <v>148919.4401074319</v>
      </c>
      <c r="C74" s="214">
        <v>60688.802320564093</v>
      </c>
      <c r="D74" s="695">
        <v>145.38207117818058</v>
      </c>
      <c r="E74" s="213">
        <v>146688.83629522429</v>
      </c>
      <c r="F74" s="214">
        <v>57648.796852200627</v>
      </c>
      <c r="G74" s="977">
        <v>154.45255461497936</v>
      </c>
      <c r="H74" s="213">
        <v>2230.6038122071263</v>
      </c>
      <c r="I74" s="214">
        <v>3040.0054683636408</v>
      </c>
      <c r="J74" s="977">
        <v>-26.62500658566891</v>
      </c>
      <c r="L74" s="877"/>
    </row>
    <row r="75" spans="1:12" ht="13.05" customHeight="1">
      <c r="A75" s="218" t="s">
        <v>278</v>
      </c>
      <c r="B75" s="214">
        <v>2750.06084756269</v>
      </c>
      <c r="C75" s="214">
        <v>1618.1869408827649</v>
      </c>
      <c r="D75" s="695">
        <v>69.947042463614068</v>
      </c>
      <c r="E75" s="213">
        <v>2746.5687132387861</v>
      </c>
      <c r="F75" s="214">
        <v>1618.1869408827649</v>
      </c>
      <c r="G75" s="977">
        <v>69.731237093067762</v>
      </c>
      <c r="H75" s="213">
        <v>3.4921343239035565</v>
      </c>
      <c r="I75" s="214">
        <v>0</v>
      </c>
      <c r="J75" s="977" t="s">
        <v>147</v>
      </c>
    </row>
    <row r="76" spans="1:12" ht="13.05" customHeight="1">
      <c r="A76" s="218" t="s">
        <v>279</v>
      </c>
      <c r="B76" s="214">
        <v>1424.7467449673911</v>
      </c>
      <c r="C76" s="214">
        <v>760.9061489334108</v>
      </c>
      <c r="D76" s="695">
        <v>87.24342640212717</v>
      </c>
      <c r="E76" s="213">
        <v>1363.5702796629141</v>
      </c>
      <c r="F76" s="214">
        <v>693.80945897187473</v>
      </c>
      <c r="G76" s="977">
        <v>96.533826691196751</v>
      </c>
      <c r="H76" s="213">
        <v>61.176465304476679</v>
      </c>
      <c r="I76" s="214">
        <v>67.09668996153637</v>
      </c>
      <c r="J76" s="977">
        <v>-8.8234228252593425</v>
      </c>
    </row>
    <row r="77" spans="1:12" ht="13.05" customHeight="1">
      <c r="A77" s="218" t="s">
        <v>280</v>
      </c>
      <c r="B77" s="214">
        <v>2845.6921009974476</v>
      </c>
      <c r="C77" s="214">
        <v>1931.6000726853399</v>
      </c>
      <c r="D77" s="695">
        <v>47.323047935141304</v>
      </c>
      <c r="E77" s="213">
        <v>2783.6302710051914</v>
      </c>
      <c r="F77" s="214">
        <v>1658.2876781299242</v>
      </c>
      <c r="G77" s="977">
        <v>67.861723132643249</v>
      </c>
      <c r="H77" s="213">
        <v>62.061829992256065</v>
      </c>
      <c r="I77" s="214">
        <v>273.31239455541481</v>
      </c>
      <c r="J77" s="977">
        <v>-77.292712943659467</v>
      </c>
    </row>
    <row r="78" spans="1:12" ht="13.05" customHeight="1">
      <c r="A78" s="218" t="s">
        <v>281</v>
      </c>
      <c r="B78" s="214">
        <v>34732.540688569279</v>
      </c>
      <c r="C78" s="214">
        <v>18732.781589415084</v>
      </c>
      <c r="D78" s="695">
        <v>85.410482275599804</v>
      </c>
      <c r="E78" s="213">
        <v>34197.948712555713</v>
      </c>
      <c r="F78" s="214">
        <v>16903.022415308118</v>
      </c>
      <c r="G78" s="977">
        <v>102.31854323037845</v>
      </c>
      <c r="H78" s="213">
        <v>534.5919760135663</v>
      </c>
      <c r="I78" s="214">
        <v>1829.7591741069655</v>
      </c>
      <c r="J78" s="977">
        <v>-70.783478854561281</v>
      </c>
    </row>
    <row r="79" spans="1:12" ht="13.05" customHeight="1">
      <c r="A79" s="218"/>
      <c r="B79" s="214"/>
      <c r="C79" s="214"/>
      <c r="D79" s="695"/>
      <c r="E79" s="213"/>
      <c r="F79" s="214"/>
      <c r="G79" s="977"/>
      <c r="H79" s="213"/>
      <c r="I79" s="214"/>
      <c r="J79" s="977"/>
    </row>
    <row r="80" spans="1:12" ht="13.05" customHeight="1">
      <c r="A80" s="514" t="s">
        <v>282</v>
      </c>
      <c r="B80" s="214"/>
      <c r="C80" s="214"/>
      <c r="D80" s="695"/>
      <c r="E80" s="213"/>
      <c r="F80" s="214"/>
      <c r="G80" s="977"/>
      <c r="H80" s="213"/>
      <c r="I80" s="214"/>
      <c r="J80" s="977"/>
    </row>
    <row r="81" spans="1:12" ht="13.05" customHeight="1">
      <c r="A81" s="215" t="s">
        <v>283</v>
      </c>
      <c r="B81" s="507">
        <v>26.742840700168959</v>
      </c>
      <c r="C81" s="221" t="s">
        <v>147</v>
      </c>
      <c r="D81" s="507" t="s">
        <v>147</v>
      </c>
      <c r="E81" s="220">
        <v>26.805006504981854</v>
      </c>
      <c r="F81" s="221">
        <v>23.658273226356858</v>
      </c>
      <c r="G81" s="978">
        <f>E81-F81</f>
        <v>3.1467332786249962</v>
      </c>
      <c r="H81" s="347">
        <v>23.378912425745913</v>
      </c>
      <c r="I81" s="221" t="s">
        <v>147</v>
      </c>
      <c r="J81" s="978" t="s">
        <v>147</v>
      </c>
    </row>
    <row r="82" spans="1:12" ht="13.05" customHeight="1">
      <c r="A82" s="215" t="s">
        <v>284</v>
      </c>
      <c r="B82" s="507">
        <v>73.257159299829866</v>
      </c>
      <c r="C82" s="221" t="s">
        <v>147</v>
      </c>
      <c r="D82" s="507" t="s">
        <v>147</v>
      </c>
      <c r="E82" s="220">
        <v>73.194993495016874</v>
      </c>
      <c r="F82" s="221">
        <v>76.341726773663538</v>
      </c>
      <c r="G82" s="978">
        <f>E82-F82</f>
        <v>-3.1467332786466642</v>
      </c>
      <c r="H82" s="347">
        <v>76.621087574254091</v>
      </c>
      <c r="I82" s="221" t="s">
        <v>147</v>
      </c>
      <c r="J82" s="978" t="s">
        <v>147</v>
      </c>
    </row>
    <row r="83" spans="1:12" ht="13.05" customHeight="1">
      <c r="A83" s="215" t="s">
        <v>285</v>
      </c>
      <c r="B83" s="507">
        <v>5.7119522725037415</v>
      </c>
      <c r="C83" s="216" t="s">
        <v>147</v>
      </c>
      <c r="D83" s="507" t="s">
        <v>147</v>
      </c>
      <c r="E83" s="217">
        <v>5.7104233149717798</v>
      </c>
      <c r="F83" s="216">
        <v>6.5178933053951855</v>
      </c>
      <c r="G83" s="885">
        <f t="shared" ref="G83" si="0">(E83/F83-1)*100</f>
        <v>-12.38851194073739</v>
      </c>
      <c r="H83" s="347">
        <v>5.7946875236225992</v>
      </c>
      <c r="I83" s="216" t="s">
        <v>147</v>
      </c>
      <c r="J83" s="978" t="s">
        <v>147</v>
      </c>
    </row>
    <row r="84" spans="1:12" ht="13.05" customHeight="1">
      <c r="A84" s="215"/>
      <c r="B84" s="508"/>
      <c r="C84" s="214"/>
      <c r="D84" s="687"/>
      <c r="E84" s="213"/>
      <c r="F84" s="214"/>
      <c r="G84" s="977"/>
      <c r="H84" s="344"/>
      <c r="I84" s="214"/>
      <c r="J84" s="887"/>
    </row>
    <row r="85" spans="1:12" ht="13.05" customHeight="1">
      <c r="A85" s="215" t="s">
        <v>286</v>
      </c>
      <c r="B85" s="975">
        <v>26947.226221732853</v>
      </c>
      <c r="C85" s="214" t="s">
        <v>147</v>
      </c>
      <c r="D85" s="507" t="s">
        <v>147</v>
      </c>
      <c r="E85" s="213">
        <v>26590.43988772243</v>
      </c>
      <c r="F85" s="214">
        <v>17280.876999815209</v>
      </c>
      <c r="G85" s="977">
        <v>53.872051100223509</v>
      </c>
      <c r="H85" s="976">
        <v>356.78633401042077</v>
      </c>
      <c r="I85" s="214" t="s">
        <v>147</v>
      </c>
      <c r="J85" s="978" t="s">
        <v>147</v>
      </c>
    </row>
    <row r="86" spans="1:12" ht="13.05" customHeight="1">
      <c r="A86" s="215" t="s">
        <v>287</v>
      </c>
      <c r="B86" s="975">
        <v>2276994.2913204636</v>
      </c>
      <c r="C86" s="214" t="s">
        <v>147</v>
      </c>
      <c r="D86" s="507" t="s">
        <v>147</v>
      </c>
      <c r="E86" s="213">
        <v>2235546.5108889476</v>
      </c>
      <c r="F86" s="214">
        <v>675916.44388591917</v>
      </c>
      <c r="G86" s="977">
        <v>230.7430276494741</v>
      </c>
      <c r="H86" s="976">
        <v>41447.780431553852</v>
      </c>
      <c r="I86" s="214" t="s">
        <v>147</v>
      </c>
      <c r="J86" s="978" t="s">
        <v>147</v>
      </c>
    </row>
    <row r="87" spans="1:12" ht="13.05" customHeight="1">
      <c r="A87" s="215"/>
      <c r="B87" s="508"/>
      <c r="C87" s="214"/>
      <c r="D87" s="687"/>
      <c r="E87" s="213"/>
      <c r="F87" s="214"/>
      <c r="G87" s="977"/>
      <c r="H87" s="344"/>
      <c r="I87" s="214"/>
      <c r="J87" s="887"/>
    </row>
    <row r="88" spans="1:12" ht="13.05" customHeight="1">
      <c r="A88" s="215" t="s">
        <v>288</v>
      </c>
      <c r="B88" s="975">
        <v>291965.83501191955</v>
      </c>
      <c r="C88" s="214" t="s">
        <v>147</v>
      </c>
      <c r="D88" s="507" t="s">
        <v>147</v>
      </c>
      <c r="E88" s="213">
        <v>289152.42320486001</v>
      </c>
      <c r="F88" s="214">
        <v>92786.182586373761</v>
      </c>
      <c r="G88" s="977">
        <v>211.63306339895041</v>
      </c>
      <c r="H88" s="976">
        <v>2813.4118070591294</v>
      </c>
      <c r="I88" s="214" t="s">
        <v>147</v>
      </c>
      <c r="J88" s="978" t="s">
        <v>147</v>
      </c>
    </row>
    <row r="89" spans="1:12" ht="13.05" customHeight="1">
      <c r="A89" s="215" t="s">
        <v>289</v>
      </c>
      <c r="B89" s="975">
        <v>2011975.6825302653</v>
      </c>
      <c r="C89" s="214" t="s">
        <v>147</v>
      </c>
      <c r="D89" s="507" t="s">
        <v>147</v>
      </c>
      <c r="E89" s="213">
        <v>1972984.527571796</v>
      </c>
      <c r="F89" s="214">
        <v>600411.13829943421</v>
      </c>
      <c r="G89" s="977">
        <v>228.60558402696364</v>
      </c>
      <c r="H89" s="976">
        <v>38991.154958505154</v>
      </c>
      <c r="I89" s="214" t="s">
        <v>147</v>
      </c>
      <c r="J89" s="978" t="s">
        <v>147</v>
      </c>
    </row>
    <row r="90" spans="1:12" ht="13.05" customHeight="1">
      <c r="A90" s="215"/>
      <c r="B90" s="508"/>
      <c r="C90" s="214"/>
      <c r="D90" s="687"/>
      <c r="E90" s="213"/>
      <c r="F90" s="214"/>
      <c r="G90" s="977"/>
      <c r="H90" s="344"/>
      <c r="I90" s="214"/>
      <c r="J90" s="887"/>
    </row>
    <row r="91" spans="1:12" ht="13.05" customHeight="1">
      <c r="A91" s="215" t="s">
        <v>290</v>
      </c>
      <c r="B91" s="975">
        <v>1997819.6826005727</v>
      </c>
      <c r="C91" s="214" t="s">
        <v>147</v>
      </c>
      <c r="D91" s="507" t="s">
        <v>147</v>
      </c>
      <c r="E91" s="213">
        <v>1959082.9155782121</v>
      </c>
      <c r="F91" s="214">
        <v>594029.44723318424</v>
      </c>
      <c r="G91" s="977">
        <v>229.79558920909534</v>
      </c>
      <c r="H91" s="976">
        <v>38736.767022396481</v>
      </c>
      <c r="I91" s="214" t="s">
        <v>147</v>
      </c>
      <c r="J91" s="978" t="s">
        <v>147</v>
      </c>
    </row>
    <row r="92" spans="1:12" ht="13.05" customHeight="1">
      <c r="A92" s="215"/>
      <c r="B92" s="214"/>
      <c r="C92" s="214"/>
      <c r="D92" s="695"/>
      <c r="E92" s="213"/>
      <c r="F92" s="214"/>
      <c r="G92" s="977"/>
      <c r="H92" s="213"/>
      <c r="I92" s="214"/>
      <c r="J92" s="977"/>
    </row>
    <row r="93" spans="1:12" ht="13.05" customHeight="1">
      <c r="A93" s="215" t="s">
        <v>831</v>
      </c>
      <c r="B93" s="214">
        <v>44.976956669038238</v>
      </c>
      <c r="C93" s="214">
        <v>47.440990760896618</v>
      </c>
      <c r="D93" s="695">
        <v>-5.1938925649279817</v>
      </c>
      <c r="E93" s="213">
        <v>44.891429017494325</v>
      </c>
      <c r="F93" s="214">
        <v>47.152249112107448</v>
      </c>
      <c r="G93" s="977">
        <v>-4.7947237664907156</v>
      </c>
      <c r="H93" s="213">
        <v>51.217328616441229</v>
      </c>
      <c r="I93" s="214">
        <v>49.996354927866264</v>
      </c>
      <c r="J93" s="977">
        <v>2.4421254116156366</v>
      </c>
    </row>
    <row r="94" spans="1:12" ht="13.05" customHeight="1">
      <c r="A94" s="219" t="s">
        <v>292</v>
      </c>
      <c r="B94" s="696">
        <v>2.2961288529803658</v>
      </c>
      <c r="C94" s="222">
        <v>2.1068050512479282</v>
      </c>
      <c r="D94" s="699">
        <v>8.9862990227925987</v>
      </c>
      <c r="E94" s="233">
        <v>2.3090607653902486</v>
      </c>
      <c r="F94" s="222">
        <v>2.0826788493020634</v>
      </c>
      <c r="G94" s="223">
        <v>10.869746728548634</v>
      </c>
      <c r="H94" s="233">
        <v>1.7621109574951972</v>
      </c>
      <c r="I94" s="222">
        <v>2.2919552452129865</v>
      </c>
      <c r="J94" s="223">
        <v>-23.11756692563829</v>
      </c>
    </row>
    <row r="95" spans="1:12" s="2" customFormat="1" ht="13.8">
      <c r="A95" s="399" t="s">
        <v>293</v>
      </c>
      <c r="B95" s="196"/>
      <c r="C95" s="196"/>
      <c r="D95" s="194"/>
      <c r="E95" s="196"/>
      <c r="F95" s="196"/>
      <c r="G95" s="197"/>
      <c r="H95" s="196"/>
      <c r="I95" s="196"/>
      <c r="J95" s="198"/>
      <c r="L95" s="878"/>
    </row>
    <row r="96" spans="1:12" s="2" customFormat="1" ht="13.8">
      <c r="A96" s="192" t="s">
        <v>294</v>
      </c>
      <c r="B96" s="193"/>
      <c r="C96" s="193"/>
      <c r="D96" s="194"/>
      <c r="E96"/>
      <c r="F96"/>
      <c r="G96"/>
      <c r="H96"/>
      <c r="I96"/>
      <c r="J96"/>
      <c r="L96" s="878"/>
    </row>
    <row r="97" spans="1:12" s="2" customFormat="1" ht="13.8">
      <c r="A97" s="190" t="s">
        <v>295</v>
      </c>
      <c r="B97" s="191"/>
      <c r="C97" s="191"/>
      <c r="D97" s="195"/>
      <c r="E97"/>
      <c r="F97"/>
      <c r="G97"/>
      <c r="H97"/>
      <c r="I97"/>
      <c r="J97"/>
      <c r="L97" s="878"/>
    </row>
    <row r="98" spans="1:12" s="2" customFormat="1" ht="13.8">
      <c r="A98" s="293" t="s">
        <v>296</v>
      </c>
      <c r="B98" s="209"/>
      <c r="C98" s="261"/>
      <c r="D98" s="258"/>
      <c r="E98" s="255"/>
      <c r="F98" s="255"/>
      <c r="G98" s="255"/>
      <c r="H98" s="255"/>
      <c r="I98" s="255"/>
      <c r="J98" s="255"/>
      <c r="L98" s="878"/>
    </row>
    <row r="99" spans="1:12" s="2" customFormat="1" ht="13.8">
      <c r="A99" s="293" t="s">
        <v>715</v>
      </c>
      <c r="B99" s="209"/>
      <c r="C99" s="255"/>
      <c r="D99" s="255"/>
      <c r="E99" s="255"/>
      <c r="F99" s="255"/>
      <c r="G99" s="255"/>
      <c r="H99" s="255"/>
      <c r="I99" s="255"/>
      <c r="J99" s="255"/>
      <c r="L99" s="878"/>
    </row>
    <row r="100" spans="1:12" s="2" customFormat="1" ht="13.8">
      <c r="A100" s="293" t="s">
        <v>298</v>
      </c>
      <c r="B100" s="10"/>
      <c r="C100"/>
      <c r="D100"/>
      <c r="E100"/>
      <c r="F100"/>
      <c r="G100"/>
      <c r="H100" s="10"/>
      <c r="I100"/>
      <c r="J100" s="95"/>
      <c r="L100" s="878"/>
    </row>
    <row r="101" spans="1:12" s="2" customFormat="1" ht="13.8">
      <c r="A101" s="299"/>
      <c r="B101" s="10"/>
      <c r="C101"/>
      <c r="D101"/>
      <c r="E101"/>
      <c r="F101"/>
      <c r="G101"/>
      <c r="H101" s="10"/>
      <c r="I101"/>
      <c r="J101" s="95"/>
      <c r="L101" s="878"/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honeticPr fontId="34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117"/>
  <sheetViews>
    <sheetView showGridLines="0" workbookViewId="0">
      <selection activeCell="D35" sqref="D35"/>
    </sheetView>
  </sheetViews>
  <sheetFormatPr defaultColWidth="9.21875" defaultRowHeight="13.8"/>
  <cols>
    <col min="1" max="1" width="34.44140625" customWidth="1"/>
    <col min="2" max="2" width="9.77734375" style="10" customWidth="1"/>
    <col min="3" max="5" width="9.77734375" customWidth="1"/>
    <col min="6" max="6" width="9.77734375" style="10" customWidth="1"/>
    <col min="7" max="7" width="9.77734375" customWidth="1"/>
    <col min="8" max="98" width="9.21875" style="2"/>
    <col min="99" max="99" width="10.44140625" style="2" customWidth="1"/>
    <col min="100" max="16384" width="9.21875" style="2"/>
  </cols>
  <sheetData>
    <row r="1" spans="1:14" s="13" customFormat="1" ht="15.6">
      <c r="A1" s="1325" t="s">
        <v>299</v>
      </c>
      <c r="B1" s="1325"/>
      <c r="C1" s="1325"/>
      <c r="D1" s="1325"/>
      <c r="E1" s="1325"/>
      <c r="F1" s="1325"/>
      <c r="G1" s="1325"/>
      <c r="H1" s="207"/>
      <c r="I1" s="569"/>
    </row>
    <row r="2" spans="1:14" ht="15.6">
      <c r="A2" s="1326" t="s">
        <v>207</v>
      </c>
      <c r="B2" s="1326"/>
      <c r="C2" s="1326"/>
      <c r="D2" s="1326"/>
      <c r="E2" s="1326"/>
      <c r="F2" s="1326"/>
      <c r="G2" s="1326"/>
      <c r="J2" s="13"/>
      <c r="K2" s="13"/>
      <c r="L2" s="13"/>
      <c r="M2" s="13"/>
      <c r="N2" s="13"/>
    </row>
    <row r="3" spans="1:14" customFormat="1">
      <c r="A3" s="512"/>
      <c r="B3" s="339" t="s">
        <v>197</v>
      </c>
      <c r="C3" s="352"/>
      <c r="D3" s="339" t="s">
        <v>208</v>
      </c>
      <c r="E3" s="352"/>
      <c r="F3" s="342" t="s">
        <v>209</v>
      </c>
      <c r="G3" s="353"/>
      <c r="J3" s="13"/>
      <c r="K3" s="13"/>
      <c r="L3" s="13"/>
      <c r="M3" s="13"/>
      <c r="N3" s="13"/>
    </row>
    <row r="4" spans="1:14" customFormat="1" ht="12.75" customHeight="1">
      <c r="A4" s="513"/>
      <c r="B4" s="662">
        <v>2021</v>
      </c>
      <c r="C4" s="684">
        <v>2020</v>
      </c>
      <c r="D4" s="662">
        <v>2021</v>
      </c>
      <c r="E4" s="684">
        <v>2020</v>
      </c>
      <c r="F4" s="662">
        <v>2021</v>
      </c>
      <c r="G4" s="684">
        <v>2020</v>
      </c>
      <c r="J4" s="13"/>
      <c r="K4" s="13"/>
      <c r="L4" s="13"/>
      <c r="M4" s="13"/>
      <c r="N4" s="13"/>
    </row>
    <row r="5" spans="1:14" customFormat="1" ht="13.05" customHeight="1">
      <c r="A5" s="418"/>
      <c r="B5" s="685"/>
      <c r="C5" s="395"/>
      <c r="D5" s="354"/>
      <c r="E5" s="355"/>
      <c r="F5" s="354"/>
      <c r="G5" s="355"/>
      <c r="H5" s="227"/>
      <c r="J5" s="13"/>
      <c r="K5" s="13"/>
      <c r="L5" s="13"/>
      <c r="M5" s="13"/>
      <c r="N5" s="13"/>
    </row>
    <row r="6" spans="1:14" customFormat="1" ht="13.05" customHeight="1">
      <c r="A6" s="688" t="s">
        <v>164</v>
      </c>
      <c r="B6" s="503">
        <v>6777760.2632373404</v>
      </c>
      <c r="C6" s="503">
        <v>2678072.8614758281</v>
      </c>
      <c r="D6" s="356">
        <v>6656779.263237346</v>
      </c>
      <c r="E6" s="1003">
        <v>2065688.8614746146</v>
      </c>
      <c r="F6" s="356">
        <v>120980.99999999994</v>
      </c>
      <c r="G6" s="1003">
        <v>612384.00000001269</v>
      </c>
      <c r="H6" s="528"/>
      <c r="I6" s="6"/>
      <c r="J6" s="13"/>
      <c r="K6" s="13"/>
      <c r="L6" s="13"/>
      <c r="M6" s="13"/>
      <c r="N6" s="13"/>
    </row>
    <row r="7" spans="1:14" customFormat="1" ht="13.05" customHeight="1">
      <c r="A7" s="688" t="s">
        <v>211</v>
      </c>
      <c r="B7" s="503">
        <v>65312273.908311598</v>
      </c>
      <c r="C7" s="503">
        <v>28516797.128571872</v>
      </c>
      <c r="D7" s="356">
        <v>63473882.176133148</v>
      </c>
      <c r="E7" s="1003">
        <v>23395216.326073222</v>
      </c>
      <c r="F7" s="356">
        <v>1838391.673846188</v>
      </c>
      <c r="G7" s="1003">
        <v>5121581.1009716857</v>
      </c>
      <c r="H7" s="6"/>
      <c r="I7" s="6"/>
      <c r="J7" s="13"/>
      <c r="K7" s="13"/>
      <c r="L7" s="13"/>
      <c r="M7" s="13"/>
      <c r="N7" s="13"/>
    </row>
    <row r="8" spans="1:14" customFormat="1" ht="13.05" customHeight="1">
      <c r="A8" s="688" t="s">
        <v>199</v>
      </c>
      <c r="B8" s="503">
        <v>178937.73673510028</v>
      </c>
      <c r="C8" s="503">
        <v>77914.746252928613</v>
      </c>
      <c r="D8" s="356">
        <v>173901.04705789904</v>
      </c>
      <c r="E8" s="1003">
        <v>63921.356082167273</v>
      </c>
      <c r="F8" s="356">
        <v>5036.6895173868161</v>
      </c>
      <c r="G8" s="1003">
        <v>13993.390986261436</v>
      </c>
      <c r="H8" s="6"/>
      <c r="I8" s="6"/>
      <c r="J8" s="13"/>
      <c r="K8" s="13"/>
      <c r="L8" s="13"/>
      <c r="M8" s="13"/>
      <c r="N8" s="13"/>
    </row>
    <row r="9" spans="1:14" customFormat="1" ht="13.05" customHeight="1">
      <c r="A9" s="206"/>
      <c r="B9" s="503"/>
      <c r="C9" s="503"/>
      <c r="D9" s="356"/>
      <c r="E9" s="1003"/>
      <c r="F9" s="356"/>
      <c r="G9" s="1003"/>
      <c r="H9" s="6"/>
      <c r="I9" s="6"/>
      <c r="J9" s="13"/>
      <c r="K9" s="13"/>
      <c r="L9" s="13"/>
      <c r="M9" s="13"/>
      <c r="N9" s="13"/>
    </row>
    <row r="10" spans="1:14" customFormat="1" ht="13.05" customHeight="1">
      <c r="A10" s="688" t="s">
        <v>212</v>
      </c>
      <c r="B10" s="503"/>
      <c r="C10" s="503"/>
      <c r="D10" s="356"/>
      <c r="E10" s="1003"/>
      <c r="F10" s="356"/>
      <c r="G10" s="1003"/>
      <c r="H10" s="6"/>
      <c r="I10" s="6"/>
      <c r="J10" s="13"/>
      <c r="K10" s="13"/>
      <c r="L10" s="13"/>
      <c r="M10" s="13"/>
      <c r="N10" s="13"/>
    </row>
    <row r="11" spans="1:14" customFormat="1" ht="13.05" customHeight="1">
      <c r="A11" s="688" t="s">
        <v>213</v>
      </c>
      <c r="B11" s="988">
        <v>0.49081436393833178</v>
      </c>
      <c r="C11" s="988">
        <v>0.56246253839175542</v>
      </c>
      <c r="D11" s="989">
        <v>0.48831357428614214</v>
      </c>
      <c r="E11" s="1004">
        <v>0.48320371114955601</v>
      </c>
      <c r="F11" s="989">
        <v>0.62841617495242275</v>
      </c>
      <c r="G11" s="1004">
        <v>0.82981778707117904</v>
      </c>
      <c r="H11" s="6"/>
      <c r="I11" s="6"/>
      <c r="J11" s="13"/>
      <c r="K11" s="13"/>
      <c r="L11" s="13"/>
      <c r="M11" s="13"/>
      <c r="N11" s="13"/>
    </row>
    <row r="12" spans="1:14" customFormat="1" ht="13.05" customHeight="1">
      <c r="A12" s="688" t="s">
        <v>214</v>
      </c>
      <c r="B12" s="988">
        <v>0.40395714144625339</v>
      </c>
      <c r="C12" s="988">
        <v>0.45289919115187183</v>
      </c>
      <c r="D12" s="989">
        <v>0.401247848454236</v>
      </c>
      <c r="E12" s="1004">
        <v>0.38439676474992635</v>
      </c>
      <c r="F12" s="989">
        <v>0.55303150359563269</v>
      </c>
      <c r="G12" s="1004">
        <v>0.68397103365937151</v>
      </c>
      <c r="H12" s="6"/>
      <c r="I12" s="6"/>
      <c r="J12" s="13"/>
      <c r="K12" s="13"/>
      <c r="L12" s="13"/>
      <c r="M12" s="13"/>
      <c r="N12" s="13"/>
    </row>
    <row r="13" spans="1:14" customFormat="1" ht="13.05" customHeight="1">
      <c r="A13" s="688" t="s">
        <v>215</v>
      </c>
      <c r="B13" s="988">
        <v>1.3085267490643942E-2</v>
      </c>
      <c r="C13" s="988">
        <v>1.9171229643100009E-2</v>
      </c>
      <c r="D13" s="989">
        <v>1.3179520410987449E-2</v>
      </c>
      <c r="E13" s="1004">
        <v>2.2031693083102204E-2</v>
      </c>
      <c r="F13" s="989">
        <v>7.8991565670912985E-3</v>
      </c>
      <c r="G13" s="1004">
        <v>9.5223370093190755E-3</v>
      </c>
      <c r="H13" s="6"/>
      <c r="I13" s="6"/>
      <c r="J13" s="13"/>
      <c r="K13" s="13"/>
      <c r="L13" s="13"/>
      <c r="M13" s="13"/>
      <c r="N13" s="13"/>
    </row>
    <row r="14" spans="1:14" customFormat="1" ht="13.05" customHeight="1">
      <c r="A14" s="206"/>
      <c r="B14" s="503"/>
      <c r="C14" s="503"/>
      <c r="D14" s="356"/>
      <c r="E14" s="1003"/>
      <c r="F14" s="356"/>
      <c r="G14" s="1003"/>
      <c r="H14" s="6"/>
      <c r="I14" s="6"/>
      <c r="J14" s="13"/>
      <c r="K14" s="13"/>
      <c r="L14" s="13"/>
      <c r="M14" s="13"/>
      <c r="N14" s="13"/>
    </row>
    <row r="15" spans="1:14" customFormat="1" ht="13.05" customHeight="1">
      <c r="A15" s="688" t="s">
        <v>216</v>
      </c>
      <c r="B15" s="988">
        <v>0.12004663580872314</v>
      </c>
      <c r="C15" s="988">
        <v>0.12332101632375536</v>
      </c>
      <c r="D15" s="989">
        <v>0.12132861638721036</v>
      </c>
      <c r="E15" s="1004">
        <v>0.143217481316504</v>
      </c>
      <c r="F15" s="989">
        <v>4.9507776560174993E-2</v>
      </c>
      <c r="G15" s="1004">
        <v>5.6206418100991994E-2</v>
      </c>
      <c r="H15" s="6"/>
      <c r="I15" s="6"/>
      <c r="J15" s="13"/>
      <c r="K15" s="13"/>
      <c r="L15" s="13"/>
      <c r="M15" s="13"/>
      <c r="N15" s="13"/>
    </row>
    <row r="16" spans="1:14" customFormat="1" ht="13.05" customHeight="1">
      <c r="A16" s="688" t="s">
        <v>217</v>
      </c>
      <c r="B16" s="988">
        <v>8.2500740835000558E-2</v>
      </c>
      <c r="C16" s="988">
        <v>7.5574056702142678E-2</v>
      </c>
      <c r="D16" s="989">
        <v>8.3580156035877706E-2</v>
      </c>
      <c r="E16" s="1004">
        <v>9.3589578827048367E-2</v>
      </c>
      <c r="F16" s="989">
        <v>2.3107706179779797E-2</v>
      </c>
      <c r="G16" s="1004">
        <v>1.4804240072418281E-2</v>
      </c>
      <c r="H16" s="6"/>
      <c r="I16" s="6"/>
      <c r="J16" s="13"/>
      <c r="K16" s="13"/>
      <c r="L16" s="13"/>
      <c r="M16" s="13"/>
      <c r="N16" s="13"/>
    </row>
    <row r="17" spans="1:14" customFormat="1" ht="13.05" customHeight="1">
      <c r="A17" s="688" t="s">
        <v>218</v>
      </c>
      <c r="B17" s="988">
        <v>3.1300163912377785E-3</v>
      </c>
      <c r="C17" s="988">
        <v>9.1026488247515757E-3</v>
      </c>
      <c r="D17" s="989">
        <v>3.0979300690888397E-3</v>
      </c>
      <c r="E17" s="1004">
        <v>7.8881465413011068E-3</v>
      </c>
      <c r="F17" s="989">
        <v>4.895513154486302E-3</v>
      </c>
      <c r="G17" s="1004">
        <v>1.3199398313911559E-2</v>
      </c>
      <c r="H17" s="6"/>
      <c r="I17" s="6"/>
      <c r="J17" s="13"/>
      <c r="K17" s="13"/>
      <c r="L17" s="13"/>
      <c r="M17" s="13"/>
      <c r="N17" s="13"/>
    </row>
    <row r="18" spans="1:14" customFormat="1" ht="13.05" customHeight="1">
      <c r="A18" s="206"/>
      <c r="B18" s="503"/>
      <c r="C18" s="503"/>
      <c r="D18" s="356"/>
      <c r="E18" s="1003"/>
      <c r="F18" s="356"/>
      <c r="G18" s="1003"/>
      <c r="H18" s="6"/>
      <c r="I18" s="6"/>
      <c r="J18" s="13"/>
      <c r="K18" s="13"/>
      <c r="L18" s="13"/>
      <c r="M18" s="13"/>
      <c r="N18" s="13"/>
    </row>
    <row r="19" spans="1:14" customFormat="1" ht="13.05" customHeight="1">
      <c r="A19" s="688" t="s">
        <v>219</v>
      </c>
      <c r="B19" s="988">
        <v>0.34538178410885995</v>
      </c>
      <c r="C19" s="988">
        <v>0.30145125294646929</v>
      </c>
      <c r="D19" s="989">
        <v>0.3453483268679946</v>
      </c>
      <c r="E19" s="1004">
        <v>0.34201597100621761</v>
      </c>
      <c r="F19" s="989">
        <v>0.34722271340548116</v>
      </c>
      <c r="G19" s="1004">
        <v>0.16461866707812339</v>
      </c>
      <c r="H19" s="6"/>
      <c r="I19" s="6"/>
      <c r="J19" s="13"/>
      <c r="K19" s="13"/>
      <c r="L19" s="13"/>
      <c r="M19" s="13"/>
      <c r="N19" s="13"/>
    </row>
    <row r="20" spans="1:14" customFormat="1" ht="13.05" customHeight="1">
      <c r="A20" s="688" t="s">
        <v>220</v>
      </c>
      <c r="B20" s="988">
        <v>0.3399266760789415</v>
      </c>
      <c r="C20" s="988">
        <v>0.29595971978824476</v>
      </c>
      <c r="D20" s="989">
        <v>0.33982453996477324</v>
      </c>
      <c r="E20" s="1004">
        <v>0.33557683047720266</v>
      </c>
      <c r="F20" s="989">
        <v>0.34554654669381379</v>
      </c>
      <c r="G20" s="1004">
        <v>0.16232359560225709</v>
      </c>
      <c r="H20" s="6"/>
      <c r="I20" s="6"/>
      <c r="J20" s="13"/>
      <c r="K20" s="13"/>
      <c r="L20" s="13"/>
      <c r="M20" s="13"/>
      <c r="N20" s="13"/>
    </row>
    <row r="21" spans="1:14" customFormat="1" ht="13.05" customHeight="1">
      <c r="A21" s="688" t="s">
        <v>221</v>
      </c>
      <c r="B21" s="988">
        <v>0.26844977559877986</v>
      </c>
      <c r="C21" s="988">
        <v>0.21432679987164055</v>
      </c>
      <c r="D21" s="989">
        <v>0.26826170696708562</v>
      </c>
      <c r="E21" s="1004">
        <v>0.25338386029692372</v>
      </c>
      <c r="F21" s="989">
        <v>0.27879794074503966</v>
      </c>
      <c r="G21" s="1004">
        <v>8.2579832801754016E-2</v>
      </c>
      <c r="H21" s="6"/>
      <c r="I21" s="6"/>
      <c r="J21" s="13"/>
      <c r="K21" s="13"/>
      <c r="L21" s="13"/>
      <c r="M21" s="13"/>
      <c r="N21" s="13"/>
    </row>
    <row r="22" spans="1:14" customFormat="1" ht="13.05" customHeight="1">
      <c r="A22" s="688" t="s">
        <v>222</v>
      </c>
      <c r="B22" s="988">
        <v>5.3785175805828563E-3</v>
      </c>
      <c r="C22" s="988">
        <v>1.118900322383337E-2</v>
      </c>
      <c r="D22" s="989">
        <v>5.3123848358839956E-3</v>
      </c>
      <c r="E22" s="1004">
        <v>9.103639476060691E-3</v>
      </c>
      <c r="F22" s="989">
        <v>9.0173623870594757E-3</v>
      </c>
      <c r="G22" s="1004">
        <v>1.8223335711145143E-2</v>
      </c>
      <c r="H22" s="6"/>
      <c r="I22" s="6"/>
      <c r="J22" s="13"/>
      <c r="K22" s="13"/>
      <c r="L22" s="13"/>
      <c r="M22" s="13"/>
      <c r="N22" s="13"/>
    </row>
    <row r="23" spans="1:14" customFormat="1" ht="13.05" customHeight="1">
      <c r="A23" s="206"/>
      <c r="B23" s="503"/>
      <c r="C23" s="503"/>
      <c r="D23" s="356"/>
      <c r="E23" s="1003"/>
      <c r="F23" s="356"/>
      <c r="G23" s="1003"/>
      <c r="H23" s="6"/>
      <c r="I23" s="6"/>
      <c r="J23" s="13"/>
      <c r="K23" s="13"/>
      <c r="L23" s="13"/>
      <c r="M23" s="13"/>
      <c r="N23" s="13"/>
    </row>
    <row r="24" spans="1:14" customFormat="1" ht="13.05" customHeight="1">
      <c r="A24" s="688" t="s">
        <v>223</v>
      </c>
      <c r="B24" s="988">
        <v>3.8004281359183892E-3</v>
      </c>
      <c r="C24" s="988">
        <v>6.3571781287882411E-3</v>
      </c>
      <c r="D24" s="989">
        <v>3.8318616397234207E-3</v>
      </c>
      <c r="E24" s="1004">
        <v>6.2925997973088208E-3</v>
      </c>
      <c r="F24" s="989">
        <v>2.0708516214223037E-3</v>
      </c>
      <c r="G24" s="1004">
        <v>6.5750132453776949E-3</v>
      </c>
      <c r="H24" s="6"/>
      <c r="I24" s="6"/>
      <c r="J24" s="13"/>
      <c r="K24" s="13"/>
      <c r="L24" s="13"/>
      <c r="M24" s="13"/>
      <c r="N24" s="13"/>
    </row>
    <row r="25" spans="1:14" customFormat="1" ht="13.05" customHeight="1">
      <c r="A25" s="688" t="s">
        <v>224</v>
      </c>
      <c r="B25" s="988">
        <v>8.8846722701730186E-4</v>
      </c>
      <c r="C25" s="988">
        <v>1.2878818708682688E-3</v>
      </c>
      <c r="D25" s="989">
        <v>9.0415700983509503E-4</v>
      </c>
      <c r="E25" s="1004">
        <v>1.6067468464852864E-3</v>
      </c>
      <c r="F25" s="989">
        <v>2.5162899013827145E-5</v>
      </c>
      <c r="G25" s="1004">
        <v>2.1228905909511986E-4</v>
      </c>
      <c r="H25" s="6"/>
      <c r="I25" s="6"/>
    </row>
    <row r="26" spans="1:14" customFormat="1" ht="13.05" customHeight="1">
      <c r="A26" s="688" t="s">
        <v>225</v>
      </c>
      <c r="B26" s="988">
        <v>1.2244254858877316E-3</v>
      </c>
      <c r="C26" s="988">
        <v>2.7418357705749985E-3</v>
      </c>
      <c r="D26" s="989">
        <v>1.2256931872341901E-3</v>
      </c>
      <c r="E26" s="1004">
        <v>1.9544427763046233E-3</v>
      </c>
      <c r="F26" s="989">
        <v>1.1546723177449118E-3</v>
      </c>
      <c r="G26" s="1004">
        <v>5.3978635862442234E-3</v>
      </c>
      <c r="H26" s="6"/>
      <c r="I26" s="6"/>
    </row>
    <row r="27" spans="1:14" customFormat="1" ht="13.05" customHeight="1">
      <c r="A27" s="206"/>
      <c r="B27" s="503"/>
      <c r="C27" s="503"/>
      <c r="D27" s="356"/>
      <c r="E27" s="1003"/>
      <c r="F27" s="356"/>
      <c r="G27" s="1003"/>
      <c r="H27" s="6"/>
      <c r="I27" s="6"/>
    </row>
    <row r="28" spans="1:14" customFormat="1" ht="13.05" customHeight="1">
      <c r="A28" s="688" t="s">
        <v>226</v>
      </c>
      <c r="B28" s="988">
        <v>7.0567921071115645E-3</v>
      </c>
      <c r="C28" s="988">
        <v>6.6928807116161237E-3</v>
      </c>
      <c r="D28" s="989">
        <v>7.1041322391887729E-3</v>
      </c>
      <c r="E28" s="1004">
        <v>7.4982170544589579E-3</v>
      </c>
      <c r="F28" s="989">
        <v>4.4519797024322539E-3</v>
      </c>
      <c r="G28" s="1004">
        <v>3.9763265345917446E-3</v>
      </c>
      <c r="H28" s="6"/>
      <c r="I28" s="6"/>
    </row>
    <row r="29" spans="1:14" customFormat="1" ht="13.05" customHeight="1">
      <c r="A29" s="688" t="s">
        <v>227</v>
      </c>
      <c r="B29" s="988">
        <v>2.0390671914441638E-3</v>
      </c>
      <c r="C29" s="988">
        <v>1.5104948683858045E-3</v>
      </c>
      <c r="D29" s="989">
        <v>2.0712676565358525E-3</v>
      </c>
      <c r="E29" s="1004">
        <v>1.8998005370611851E-3</v>
      </c>
      <c r="F29" s="989">
        <v>2.6728990171304097E-4</v>
      </c>
      <c r="G29" s="1004">
        <v>1.9729206836191507E-4</v>
      </c>
      <c r="H29" s="6"/>
      <c r="I29" s="6"/>
    </row>
    <row r="30" spans="1:14" customFormat="1" ht="13.05" customHeight="1">
      <c r="A30" s="688" t="s">
        <v>228</v>
      </c>
      <c r="B30" s="988">
        <v>2.3558502785997423E-3</v>
      </c>
      <c r="C30" s="988">
        <v>2.9234272450602964E-3</v>
      </c>
      <c r="D30" s="989">
        <v>2.3414808486778918E-3</v>
      </c>
      <c r="E30" s="1004">
        <v>2.8548243260918572E-3</v>
      </c>
      <c r="F30" s="989">
        <v>3.1465043741048817E-3</v>
      </c>
      <c r="G30" s="1004">
        <v>3.1548380683039641E-3</v>
      </c>
      <c r="H30" s="6"/>
      <c r="I30" s="6"/>
    </row>
    <row r="31" spans="1:14" customFormat="1" ht="13.05" customHeight="1">
      <c r="A31" s="206"/>
      <c r="B31" s="503"/>
      <c r="C31" s="503"/>
      <c r="D31" s="356"/>
      <c r="E31" s="1003"/>
      <c r="F31" s="356"/>
      <c r="G31" s="1003"/>
      <c r="H31" s="6"/>
      <c r="I31" s="6"/>
    </row>
    <row r="32" spans="1:14" customFormat="1" ht="13.05" customHeight="1">
      <c r="A32" s="688" t="s">
        <v>229</v>
      </c>
      <c r="B32" s="988">
        <v>0.17460900834395976</v>
      </c>
      <c r="C32" s="988">
        <v>0.18439267598658146</v>
      </c>
      <c r="D32" s="989">
        <v>0.1761706462941558</v>
      </c>
      <c r="E32" s="1004">
        <v>0.19486459920936428</v>
      </c>
      <c r="F32" s="989">
        <v>8.8682465138386762E-2</v>
      </c>
      <c r="G32" s="1004">
        <v>0.14906886746238027</v>
      </c>
      <c r="H32" s="6"/>
      <c r="I32" s="6"/>
    </row>
    <row r="33" spans="1:9" customFormat="1" ht="13.05" customHeight="1">
      <c r="A33" s="688" t="s">
        <v>230</v>
      </c>
      <c r="B33" s="988">
        <v>0.15706832317564018</v>
      </c>
      <c r="C33" s="988">
        <v>0.16175586500137532</v>
      </c>
      <c r="D33" s="989">
        <v>0.15841636010134202</v>
      </c>
      <c r="E33" s="1004">
        <v>0.17067799534050107</v>
      </c>
      <c r="F33" s="989">
        <v>8.2894822765715692E-2</v>
      </c>
      <c r="G33" s="1004">
        <v>0.13165980556490714</v>
      </c>
      <c r="H33" s="6"/>
      <c r="I33" s="6"/>
    </row>
    <row r="34" spans="1:9" customFormat="1" ht="13.05" customHeight="1">
      <c r="A34" s="688" t="s">
        <v>231</v>
      </c>
      <c r="B34" s="988">
        <v>4.3352479243116061E-2</v>
      </c>
      <c r="C34" s="988">
        <v>5.7889665268160896E-2</v>
      </c>
      <c r="D34" s="989">
        <v>4.378504778619987E-2</v>
      </c>
      <c r="E34" s="1004">
        <v>6.020257729657387E-2</v>
      </c>
      <c r="F34" s="989">
        <v>1.9551111197474717E-2</v>
      </c>
      <c r="G34" s="1004">
        <v>5.0087768721889712E-2</v>
      </c>
      <c r="H34" s="6"/>
      <c r="I34" s="6"/>
    </row>
    <row r="35" spans="1:9" customFormat="1" ht="13.05" customHeight="1">
      <c r="A35" s="688" t="s">
        <v>232</v>
      </c>
      <c r="B35" s="988">
        <v>0.12594702328350629</v>
      </c>
      <c r="C35" s="988">
        <v>0.11768109929422287</v>
      </c>
      <c r="D35" s="989">
        <v>0.12733400834939745</v>
      </c>
      <c r="E35" s="1004">
        <v>0.13545865273959162</v>
      </c>
      <c r="F35" s="989">
        <v>4.9630465931124058E-2</v>
      </c>
      <c r="G35" s="1004">
        <v>5.7713996730745301E-2</v>
      </c>
      <c r="H35" s="6"/>
      <c r="I35" s="6"/>
    </row>
    <row r="36" spans="1:9" customFormat="1" ht="13.05" customHeight="1">
      <c r="A36" s="688" t="s">
        <v>233</v>
      </c>
      <c r="B36" s="988">
        <v>4.0016248779004629E-3</v>
      </c>
      <c r="C36" s="988">
        <v>7.5760546553440529E-3</v>
      </c>
      <c r="D36" s="989">
        <v>3.9895545603234319E-3</v>
      </c>
      <c r="E36" s="1004">
        <v>5.1928758928197994E-3</v>
      </c>
      <c r="F36" s="989">
        <v>4.6657741223887668E-3</v>
      </c>
      <c r="G36" s="1004">
        <v>1.5614974393054641E-2</v>
      </c>
      <c r="H36" s="6"/>
      <c r="I36" s="6"/>
    </row>
    <row r="37" spans="1:9" customFormat="1" ht="13.05" customHeight="1">
      <c r="A37" s="206"/>
      <c r="B37" s="988"/>
      <c r="C37" s="988"/>
      <c r="D37" s="989"/>
      <c r="E37" s="1004"/>
      <c r="F37" s="989"/>
      <c r="G37" s="1004"/>
      <c r="H37" s="6"/>
      <c r="I37" s="6"/>
    </row>
    <row r="38" spans="1:9" customFormat="1" ht="13.05" customHeight="1">
      <c r="A38" s="688" t="s">
        <v>234</v>
      </c>
      <c r="B38" s="988">
        <v>0.59604285855355066</v>
      </c>
      <c r="C38" s="988">
        <v>0.5471008088472602</v>
      </c>
      <c r="D38" s="989">
        <v>0.59875215154555717</v>
      </c>
      <c r="E38" s="1004">
        <v>0.61560323524891292</v>
      </c>
      <c r="F38" s="989">
        <v>0.44696849640436126</v>
      </c>
      <c r="G38" s="1004">
        <v>0.31602896634062355</v>
      </c>
      <c r="H38" s="6"/>
      <c r="I38" s="6"/>
    </row>
    <row r="39" spans="1:9" customFormat="1" ht="13.05" customHeight="1">
      <c r="A39" s="688" t="s">
        <v>235</v>
      </c>
      <c r="B39" s="988">
        <v>0.50918563606161571</v>
      </c>
      <c r="C39" s="988">
        <v>0.43753746160739815</v>
      </c>
      <c r="D39" s="989">
        <v>0.51168642571380551</v>
      </c>
      <c r="E39" s="1004">
        <v>0.51679628884937301</v>
      </c>
      <c r="F39" s="989">
        <v>0.37158382504757115</v>
      </c>
      <c r="G39" s="1004">
        <v>0.17018221292881502</v>
      </c>
      <c r="H39" s="6"/>
      <c r="I39" s="6"/>
    </row>
    <row r="40" spans="1:9" customFormat="1" ht="13.05" customHeight="1">
      <c r="A40" s="688" t="s">
        <v>236</v>
      </c>
      <c r="B40" s="988">
        <v>8.6857222492023059E-2</v>
      </c>
      <c r="C40" s="988">
        <v>0.10956334723969922</v>
      </c>
      <c r="D40" s="989">
        <v>8.7065725831852694E-2</v>
      </c>
      <c r="E40" s="1004">
        <v>9.880694639946995E-2</v>
      </c>
      <c r="F40" s="989">
        <v>7.5384671356790611E-2</v>
      </c>
      <c r="G40" s="1004">
        <v>0.1458467534118047</v>
      </c>
      <c r="H40" s="6"/>
      <c r="I40" s="6"/>
    </row>
    <row r="41" spans="1:9" customFormat="1" ht="13.05" customHeight="1">
      <c r="A41" s="688" t="s">
        <v>237</v>
      </c>
      <c r="B41" s="988">
        <v>0.88378221558204328</v>
      </c>
      <c r="C41" s="988">
        <v>0.86327952375976691</v>
      </c>
      <c r="D41" s="989">
        <v>0.88339914447301382</v>
      </c>
      <c r="E41" s="1004">
        <v>0.87033540399740528</v>
      </c>
      <c r="F41" s="989">
        <v>0.90486006925230567</v>
      </c>
      <c r="G41" s="1004">
        <v>0.83947868439174889</v>
      </c>
      <c r="H41" s="6"/>
      <c r="I41" s="6"/>
    </row>
    <row r="42" spans="1:9" customFormat="1" ht="13.05" customHeight="1">
      <c r="A42" s="688" t="s">
        <v>238</v>
      </c>
      <c r="B42" s="988">
        <v>0.11621778441796018</v>
      </c>
      <c r="C42" s="988">
        <v>0.13672047623993955</v>
      </c>
      <c r="D42" s="989">
        <v>0.1166008555269831</v>
      </c>
      <c r="E42" s="1004">
        <v>0.12966459600188865</v>
      </c>
      <c r="F42" s="989">
        <v>9.5139930747693058E-2</v>
      </c>
      <c r="G42" s="1004">
        <v>0.1605213156082432</v>
      </c>
      <c r="H42" s="6"/>
      <c r="I42" s="6"/>
    </row>
    <row r="43" spans="1:9" customFormat="1" ht="13.05" customHeight="1">
      <c r="A43" s="688" t="s">
        <v>239</v>
      </c>
      <c r="B43" s="516">
        <v>1.2401812327657624</v>
      </c>
      <c r="C43" s="516">
        <v>1.2401812327657624</v>
      </c>
      <c r="D43" s="357">
        <v>1.2426822920657274</v>
      </c>
      <c r="E43" s="1005">
        <v>1.2426822920657274</v>
      </c>
      <c r="F43" s="357">
        <v>1.2349487929030762</v>
      </c>
      <c r="G43" s="1005">
        <v>1.2349487929030762</v>
      </c>
      <c r="H43" s="6"/>
      <c r="I43" s="6"/>
    </row>
    <row r="44" spans="1:9" customFormat="1" ht="13.05" customHeight="1">
      <c r="A44" s="206"/>
      <c r="B44" s="516"/>
      <c r="C44" s="516"/>
      <c r="D44" s="357"/>
      <c r="E44" s="1005"/>
      <c r="F44" s="357"/>
      <c r="G44" s="1005"/>
      <c r="H44" s="6"/>
      <c r="I44" s="6"/>
    </row>
    <row r="45" spans="1:9" customFormat="1" ht="13.05" customHeight="1">
      <c r="A45" s="688" t="s">
        <v>250</v>
      </c>
      <c r="B45" s="503"/>
      <c r="C45" s="503"/>
      <c r="D45" s="356"/>
      <c r="E45" s="1003"/>
      <c r="F45" s="356"/>
      <c r="G45" s="1003"/>
      <c r="H45" s="6"/>
      <c r="I45" s="6"/>
    </row>
    <row r="46" spans="1:9" customFormat="1" ht="13.05" customHeight="1">
      <c r="A46" s="515" t="s">
        <v>251</v>
      </c>
      <c r="B46" s="988">
        <v>0.51915034280203665</v>
      </c>
      <c r="C46" s="988">
        <v>0.52813343334373308</v>
      </c>
      <c r="D46" s="989">
        <v>0.5200419976873597</v>
      </c>
      <c r="E46" s="1004">
        <v>0.47119335297425452</v>
      </c>
      <c r="F46" s="989">
        <v>0.47008850870773966</v>
      </c>
      <c r="G46" s="1004">
        <v>0.72020326173586868</v>
      </c>
      <c r="H46" s="6"/>
      <c r="I46" s="6"/>
    </row>
    <row r="47" spans="1:9" customFormat="1" ht="13.05" customHeight="1">
      <c r="A47" s="515" t="s">
        <v>252</v>
      </c>
      <c r="B47" s="988">
        <v>0.45151988142478766</v>
      </c>
      <c r="C47" s="988">
        <v>0.45397843035940127</v>
      </c>
      <c r="D47" s="989">
        <v>0.4521838453996706</v>
      </c>
      <c r="E47" s="1004">
        <v>0.39604438329310498</v>
      </c>
      <c r="F47" s="989">
        <v>0.41498636277655571</v>
      </c>
      <c r="G47" s="1004">
        <v>0.64940109934549128</v>
      </c>
      <c r="H47" s="6"/>
      <c r="I47" s="6"/>
    </row>
    <row r="48" spans="1:9" customFormat="1" ht="13.05" customHeight="1">
      <c r="A48" s="515" t="s">
        <v>253</v>
      </c>
      <c r="B48" s="988">
        <v>0.19442536138604929</v>
      </c>
      <c r="C48" s="988">
        <v>0.17792006244773442</v>
      </c>
      <c r="D48" s="989">
        <v>0.19321943043490397</v>
      </c>
      <c r="E48" s="1004">
        <v>0.17889872281754737</v>
      </c>
      <c r="F48" s="989">
        <v>0.26077971577667253</v>
      </c>
      <c r="G48" s="1004">
        <v>0.17461885303521793</v>
      </c>
      <c r="H48" s="6"/>
      <c r="I48" s="6"/>
    </row>
    <row r="49" spans="1:9" customFormat="1" ht="13.05" customHeight="1">
      <c r="A49" s="515" t="s">
        <v>254</v>
      </c>
      <c r="B49" s="988">
        <v>0.16005085998805232</v>
      </c>
      <c r="C49" s="988">
        <v>0.14107623973582195</v>
      </c>
      <c r="D49" s="989">
        <v>0.1588690901762401</v>
      </c>
      <c r="E49" s="1004">
        <v>0.14497454991279551</v>
      </c>
      <c r="F49" s="989">
        <v>0.2250757876809471</v>
      </c>
      <c r="G49" s="1004">
        <v>0.12792649070420106</v>
      </c>
      <c r="H49" s="6"/>
      <c r="I49" s="6"/>
    </row>
    <row r="50" spans="1:9" customFormat="1" ht="13.05" customHeight="1">
      <c r="A50" s="515" t="s">
        <v>255</v>
      </c>
      <c r="B50" s="988">
        <v>0.10106157187530478</v>
      </c>
      <c r="C50" s="988">
        <v>8.1307294257235721E-2</v>
      </c>
      <c r="D50" s="989">
        <v>0.10151175233319182</v>
      </c>
      <c r="E50" s="1004">
        <v>9.111125124855618E-2</v>
      </c>
      <c r="F50" s="989">
        <v>7.6291137370917694E-2</v>
      </c>
      <c r="G50" s="1004">
        <v>4.8236664137509253E-2</v>
      </c>
      <c r="H50" s="6"/>
      <c r="I50" s="6"/>
    </row>
    <row r="51" spans="1:9" customFormat="1" ht="13.05" customHeight="1">
      <c r="A51" s="515" t="s">
        <v>256</v>
      </c>
      <c r="B51" s="988">
        <v>8.3205239225359856E-2</v>
      </c>
      <c r="C51" s="988">
        <v>6.3737434710917806E-2</v>
      </c>
      <c r="D51" s="989">
        <v>8.3614395623396412E-2</v>
      </c>
      <c r="E51" s="1004">
        <v>7.2196995103908465E-2</v>
      </c>
      <c r="F51" s="989">
        <v>6.0692085706453097E-2</v>
      </c>
      <c r="G51" s="1004">
        <v>3.520171255505733E-2</v>
      </c>
      <c r="H51" s="6"/>
      <c r="I51" s="6"/>
    </row>
    <row r="52" spans="1:9" customFormat="1" ht="13.05" customHeight="1">
      <c r="A52" s="515" t="s">
        <v>257</v>
      </c>
      <c r="B52" s="988">
        <v>2.7002089468752523E-4</v>
      </c>
      <c r="C52" s="988">
        <v>9.1998228731342731E-3</v>
      </c>
      <c r="D52" s="989">
        <v>2.5886779828724336E-4</v>
      </c>
      <c r="E52" s="1004">
        <v>1.0614386160745818E-2</v>
      </c>
      <c r="F52" s="989">
        <v>0</v>
      </c>
      <c r="G52" s="1004">
        <v>4.4282291883563987E-3</v>
      </c>
      <c r="H52" s="6"/>
      <c r="I52" s="6"/>
    </row>
    <row r="53" spans="1:9" customFormat="1" ht="13.05" customHeight="1">
      <c r="A53" s="515" t="s">
        <v>258</v>
      </c>
      <c r="B53" s="988">
        <v>0.12020836927565487</v>
      </c>
      <c r="C53" s="988">
        <v>0.139791206345381</v>
      </c>
      <c r="D53" s="989">
        <v>0.11957532916722761</v>
      </c>
      <c r="E53" s="1004">
        <v>0.16610026839545458</v>
      </c>
      <c r="F53" s="989">
        <v>0.15504035336054423</v>
      </c>
      <c r="G53" s="1004">
        <v>5.1045686487728212E-2</v>
      </c>
      <c r="H53" s="6"/>
      <c r="I53" s="6"/>
    </row>
    <row r="54" spans="1:9" customFormat="1" ht="13.05" customHeight="1">
      <c r="A54" s="515" t="s">
        <v>259</v>
      </c>
      <c r="B54" s="988">
        <v>9.978946655830245E-3</v>
      </c>
      <c r="C54" s="988">
        <v>1.2541861377874929E-2</v>
      </c>
      <c r="D54" s="989">
        <v>1.0078864208758398E-2</v>
      </c>
      <c r="E54" s="1004">
        <v>1.3244173234290474E-2</v>
      </c>
      <c r="F54" s="989">
        <v>4.4811487010637963E-3</v>
      </c>
      <c r="G54" s="1004">
        <v>1.017282858298771E-2</v>
      </c>
      <c r="H54" s="6"/>
      <c r="I54" s="6"/>
    </row>
    <row r="55" spans="1:9" customFormat="1" ht="13.05" customHeight="1">
      <c r="A55" s="515" t="s">
        <v>260</v>
      </c>
      <c r="B55" s="988">
        <v>0.11887756340429304</v>
      </c>
      <c r="C55" s="988">
        <v>0.10804099953261173</v>
      </c>
      <c r="D55" s="989">
        <v>0.11986950466595708</v>
      </c>
      <c r="E55" s="1004">
        <v>0.12397384912650919</v>
      </c>
      <c r="F55" s="989">
        <v>6.4297637457308571E-2</v>
      </c>
      <c r="G55" s="1004">
        <v>5.4296437399175342E-2</v>
      </c>
      <c r="H55" s="6"/>
      <c r="I55" s="6"/>
    </row>
    <row r="56" spans="1:9" customFormat="1" ht="13.05" customHeight="1">
      <c r="A56" s="515" t="s">
        <v>261</v>
      </c>
      <c r="B56" s="988">
        <v>4.9892163199262637E-3</v>
      </c>
      <c r="C56" s="988">
        <v>7.6164959395966817E-3</v>
      </c>
      <c r="D56" s="989">
        <v>4.899981950836089E-3</v>
      </c>
      <c r="E56" s="1004">
        <v>8.1156536455098214E-3</v>
      </c>
      <c r="F56" s="989">
        <v>9.8991897680504905E-3</v>
      </c>
      <c r="G56" s="1004">
        <v>5.9327411171084671E-3</v>
      </c>
      <c r="H56" s="6"/>
      <c r="I56" s="6"/>
    </row>
    <row r="57" spans="1:9" customFormat="1" ht="13.05" customHeight="1">
      <c r="A57" s="515" t="s">
        <v>262</v>
      </c>
      <c r="B57" s="988">
        <v>4.9248919781736643E-3</v>
      </c>
      <c r="C57" s="988">
        <v>7.4873611112703364E-3</v>
      </c>
      <c r="D57" s="989">
        <v>4.8916615821731494E-3</v>
      </c>
      <c r="E57" s="1004">
        <v>8.1328122465786599E-3</v>
      </c>
      <c r="F57" s="989">
        <v>6.7533395113015407E-3</v>
      </c>
      <c r="G57" s="1004">
        <v>5.3101304507315542E-3</v>
      </c>
      <c r="H57" s="6"/>
      <c r="I57" s="6"/>
    </row>
    <row r="58" spans="1:9" customFormat="1" ht="13.05" customHeight="1">
      <c r="A58" s="515" t="s">
        <v>263</v>
      </c>
      <c r="B58" s="988">
        <v>9.0447232915339421E-3</v>
      </c>
      <c r="C58" s="988">
        <v>1.5376905789333472E-2</v>
      </c>
      <c r="D58" s="989">
        <v>8.9550050447336372E-3</v>
      </c>
      <c r="E58" s="1004">
        <v>1.6469520140444234E-2</v>
      </c>
      <c r="F58" s="989">
        <v>1.398132130968747E-2</v>
      </c>
      <c r="G58" s="1004">
        <v>1.1691307708784692E-2</v>
      </c>
      <c r="H58" s="6"/>
      <c r="I58" s="6"/>
    </row>
    <row r="59" spans="1:9" customFormat="1" ht="13.05" customHeight="1">
      <c r="A59" s="515" t="s">
        <v>264</v>
      </c>
      <c r="B59" s="988">
        <v>2.6018026588264459E-3</v>
      </c>
      <c r="C59" s="988">
        <v>4.9853721611468494E-3</v>
      </c>
      <c r="D59" s="989">
        <v>2.5814794719771004E-3</v>
      </c>
      <c r="E59" s="1004">
        <v>5.4860523644430659E-3</v>
      </c>
      <c r="F59" s="989">
        <v>3.7200523739189394E-3</v>
      </c>
      <c r="G59" s="1004">
        <v>3.2964816625319958E-3</v>
      </c>
      <c r="H59" s="6"/>
      <c r="I59" s="6"/>
    </row>
    <row r="60" spans="1:9" customFormat="1" ht="13.05" customHeight="1">
      <c r="A60" s="515" t="s">
        <v>265</v>
      </c>
      <c r="B60" s="988">
        <v>1.4614517049864707E-2</v>
      </c>
      <c r="C60" s="988">
        <v>1.9560246334368137E-2</v>
      </c>
      <c r="D60" s="989">
        <v>1.4400622480033723E-2</v>
      </c>
      <c r="E60" s="1004">
        <v>2.420202243042208E-2</v>
      </c>
      <c r="F60" s="989">
        <v>2.6383711691749464E-2</v>
      </c>
      <c r="G60" s="1004">
        <v>3.9026439491751828E-3</v>
      </c>
      <c r="H60" s="6"/>
      <c r="I60" s="6"/>
    </row>
    <row r="61" spans="1:9" customFormat="1" ht="13.05" customHeight="1">
      <c r="A61" s="688"/>
      <c r="B61" s="503"/>
      <c r="C61" s="503"/>
      <c r="D61" s="356"/>
      <c r="E61" s="1003"/>
      <c r="F61" s="356"/>
      <c r="G61" s="1003"/>
      <c r="H61" s="6"/>
      <c r="I61" s="6"/>
    </row>
    <row r="62" spans="1:9" customFormat="1" ht="13.05" customHeight="1">
      <c r="A62" s="688" t="s">
        <v>266</v>
      </c>
      <c r="B62" s="503"/>
      <c r="C62" s="503"/>
      <c r="D62" s="356"/>
      <c r="E62" s="1003"/>
      <c r="F62" s="356"/>
      <c r="G62" s="1003"/>
      <c r="H62" s="6"/>
      <c r="I62" s="6"/>
    </row>
    <row r="63" spans="1:9" customFormat="1" ht="13.05" customHeight="1">
      <c r="A63" s="688" t="s">
        <v>267</v>
      </c>
      <c r="B63" s="988">
        <v>0.860430386828408</v>
      </c>
      <c r="C63" s="988">
        <v>0.7917878201037295</v>
      </c>
      <c r="D63" s="989">
        <v>0.8614242488640157</v>
      </c>
      <c r="E63" s="1004">
        <v>0.7674978642933552</v>
      </c>
      <c r="F63" s="989">
        <v>0.80574477347539297</v>
      </c>
      <c r="G63" s="1004">
        <v>0.87372250677362251</v>
      </c>
      <c r="H63" s="6"/>
      <c r="I63" s="6"/>
    </row>
    <row r="64" spans="1:9" customFormat="1" ht="13.05" customHeight="1">
      <c r="A64" s="688" t="s">
        <v>268</v>
      </c>
      <c r="B64" s="988">
        <v>4.0356807033816978E-2</v>
      </c>
      <c r="C64" s="988">
        <v>3.8491726726034819E-2</v>
      </c>
      <c r="D64" s="989">
        <v>4.0283233273960106E-2</v>
      </c>
      <c r="E64" s="1004">
        <v>2.8338440156738223E-2</v>
      </c>
      <c r="F64" s="989">
        <v>4.4405081382126219E-2</v>
      </c>
      <c r="G64" s="1004">
        <v>7.2740712613319172E-2</v>
      </c>
      <c r="H64" s="6"/>
      <c r="I64" s="6"/>
    </row>
    <row r="65" spans="1:14" customFormat="1" ht="13.05" customHeight="1">
      <c r="A65" s="688" t="s">
        <v>269</v>
      </c>
      <c r="B65" s="988">
        <v>3.5246007609630411E-2</v>
      </c>
      <c r="C65" s="988">
        <v>3.3225854688483172E-2</v>
      </c>
      <c r="D65" s="989">
        <v>3.5130751527799563E-2</v>
      </c>
      <c r="E65" s="1004">
        <v>2.2975935483426888E-2</v>
      </c>
      <c r="F65" s="989">
        <v>4.1587782727157775E-2</v>
      </c>
      <c r="G65" s="1004">
        <v>6.7800801017802503E-2</v>
      </c>
      <c r="H65" s="6"/>
      <c r="I65" s="6"/>
    </row>
    <row r="66" spans="1:14" customFormat="1" ht="13.05" customHeight="1">
      <c r="A66" s="688" t="s">
        <v>270</v>
      </c>
      <c r="B66" s="988">
        <v>6.7682829167334882E-3</v>
      </c>
      <c r="C66" s="988">
        <v>7.6692658904062528E-3</v>
      </c>
      <c r="D66" s="989">
        <v>6.8125770210287753E-3</v>
      </c>
      <c r="E66" s="1004">
        <v>6.9229149893301001E-3</v>
      </c>
      <c r="F66" s="989">
        <v>4.3310731486161909E-3</v>
      </c>
      <c r="G66" s="1004">
        <v>1.0186850842191031E-2</v>
      </c>
      <c r="H66" s="6"/>
      <c r="I66" s="6"/>
    </row>
    <row r="67" spans="1:14" customFormat="1" ht="13.05" customHeight="1">
      <c r="A67" s="688" t="s">
        <v>271</v>
      </c>
      <c r="B67" s="988">
        <v>0.82735906992908703</v>
      </c>
      <c r="C67" s="988">
        <v>0.75857055874792045</v>
      </c>
      <c r="D67" s="989">
        <v>0.82849611615188512</v>
      </c>
      <c r="E67" s="1004">
        <v>0.74447029167479395</v>
      </c>
      <c r="F67" s="989">
        <v>0.76479498369037424</v>
      </c>
      <c r="G67" s="1004">
        <v>0.80613346802614216</v>
      </c>
      <c r="H67" s="6"/>
      <c r="I67" s="6"/>
    </row>
    <row r="68" spans="1:14" customFormat="1" ht="13.05" customHeight="1">
      <c r="A68" s="206"/>
      <c r="B68" s="988"/>
      <c r="C68" s="988"/>
      <c r="D68" s="989"/>
      <c r="E68" s="1004"/>
      <c r="F68" s="989"/>
      <c r="G68" s="1004"/>
      <c r="H68" s="6"/>
      <c r="I68" s="6"/>
    </row>
    <row r="69" spans="1:14" customFormat="1" ht="13.05" customHeight="1">
      <c r="A69" s="688" t="s">
        <v>272</v>
      </c>
      <c r="B69" s="988">
        <v>1.4347391604094522E-2</v>
      </c>
      <c r="C69" s="988">
        <v>4.9454075051388199E-2</v>
      </c>
      <c r="D69" s="989">
        <v>1.4329743243546477E-2</v>
      </c>
      <c r="E69" s="1004">
        <v>4.8105958419653108E-2</v>
      </c>
      <c r="F69" s="989">
        <v>1.5318463429639363E-2</v>
      </c>
      <c r="G69" s="1004">
        <v>5.4001531402653513E-2</v>
      </c>
      <c r="H69" s="6"/>
      <c r="I69" s="6"/>
    </row>
    <row r="70" spans="1:14" customFormat="1" ht="13.05" customHeight="1">
      <c r="A70" s="688" t="s">
        <v>273</v>
      </c>
      <c r="B70" s="988">
        <v>6.435829739595068E-3</v>
      </c>
      <c r="C70" s="988">
        <v>2.9068600813253957E-2</v>
      </c>
      <c r="D70" s="989">
        <v>6.4687201977677231E-3</v>
      </c>
      <c r="E70" s="1004">
        <v>3.0623144554760683E-2</v>
      </c>
      <c r="F70" s="989">
        <v>4.6260867227396465E-3</v>
      </c>
      <c r="G70" s="1004">
        <v>2.3824826169451311E-2</v>
      </c>
      <c r="H70" s="6"/>
      <c r="I70" s="6"/>
    </row>
    <row r="71" spans="1:14" customFormat="1" ht="13.05" customHeight="1">
      <c r="A71" s="688" t="s">
        <v>274</v>
      </c>
      <c r="B71" s="988">
        <v>4.2613532694158723E-3</v>
      </c>
      <c r="C71" s="988">
        <v>9.1095866058097247E-3</v>
      </c>
      <c r="D71" s="989">
        <v>4.2331900570091938E-3</v>
      </c>
      <c r="E71" s="1004">
        <v>1.0395270855807454E-2</v>
      </c>
      <c r="F71" s="989">
        <v>5.8109874130821571E-3</v>
      </c>
      <c r="G71" s="1004">
        <v>4.7727266705689317E-3</v>
      </c>
      <c r="H71" s="6"/>
      <c r="I71" s="6"/>
    </row>
    <row r="72" spans="1:14" customFormat="1" ht="13.05" customHeight="1">
      <c r="A72" s="688" t="s">
        <v>275</v>
      </c>
      <c r="B72" s="988">
        <v>4.1976580377265545E-3</v>
      </c>
      <c r="C72" s="988">
        <v>1.2732401236381903E-2</v>
      </c>
      <c r="D72" s="989">
        <v>4.1801598908608375E-3</v>
      </c>
      <c r="E72" s="1004">
        <v>8.6695896683205743E-3</v>
      </c>
      <c r="F72" s="989">
        <v>5.1604646040528451E-3</v>
      </c>
      <c r="G72" s="1004">
        <v>2.6437045058606647E-2</v>
      </c>
      <c r="H72" s="6"/>
      <c r="I72" s="6"/>
    </row>
    <row r="73" spans="1:14" customFormat="1" ht="13.05" customHeight="1">
      <c r="A73" s="206"/>
      <c r="B73" s="988"/>
      <c r="C73" s="988"/>
      <c r="D73" s="989"/>
      <c r="E73" s="1004"/>
      <c r="F73" s="989"/>
      <c r="G73" s="1004"/>
      <c r="H73" s="6"/>
      <c r="I73" s="6"/>
    </row>
    <row r="74" spans="1:14" customFormat="1" ht="13.05" customHeight="1">
      <c r="A74" s="688" t="s">
        <v>276</v>
      </c>
      <c r="B74" s="988">
        <v>2.1406757544298508E-2</v>
      </c>
      <c r="C74" s="988">
        <v>3.715866532857455E-2</v>
      </c>
      <c r="D74" s="989">
        <v>2.1516975370266634E-2</v>
      </c>
      <c r="E74" s="1004">
        <v>4.6301156648759181E-2</v>
      </c>
      <c r="F74" s="989">
        <v>1.5342204115711541E-2</v>
      </c>
      <c r="G74" s="1004">
        <v>6.3192859747882588E-3</v>
      </c>
      <c r="H74" s="6"/>
      <c r="I74" s="6"/>
    </row>
    <row r="75" spans="1:14" customFormat="1" ht="13.05" customHeight="1">
      <c r="A75" s="688" t="s">
        <v>277</v>
      </c>
      <c r="B75" s="988">
        <v>0.12353839828353406</v>
      </c>
      <c r="C75" s="988">
        <v>0.12730648167056158</v>
      </c>
      <c r="D75" s="989">
        <v>0.12367371872506286</v>
      </c>
      <c r="E75" s="1004">
        <v>0.15246815185705501</v>
      </c>
      <c r="F75" s="989">
        <v>0.11609261498641188</v>
      </c>
      <c r="G75" s="1004">
        <v>4.2431334964954416E-2</v>
      </c>
      <c r="H75" s="6"/>
      <c r="I75" s="6"/>
    </row>
    <row r="76" spans="1:14" customFormat="1" ht="13.05" customHeight="1">
      <c r="A76" s="688" t="s">
        <v>278</v>
      </c>
      <c r="B76" s="988">
        <v>8.7950164950073208E-3</v>
      </c>
      <c r="C76" s="988">
        <v>1.3792677996624998E-2</v>
      </c>
      <c r="D76" s="989">
        <v>8.5071582525492184E-3</v>
      </c>
      <c r="E76" s="1004">
        <v>1.6929726140092045E-2</v>
      </c>
      <c r="F76" s="989">
        <v>2.4633939789962964E-2</v>
      </c>
      <c r="G76" s="1004">
        <v>3.2108120304125622E-3</v>
      </c>
      <c r="H76" s="6"/>
      <c r="I76" s="6"/>
    </row>
    <row r="77" spans="1:14" customFormat="1" ht="13.05" customHeight="1">
      <c r="A77" s="688" t="s">
        <v>279</v>
      </c>
      <c r="B77" s="988">
        <v>2.3192882008917339E-3</v>
      </c>
      <c r="C77" s="988">
        <v>3.2690338398166387E-3</v>
      </c>
      <c r="D77" s="989">
        <v>2.253020535882133E-3</v>
      </c>
      <c r="E77" s="1004">
        <v>3.375627907447993E-3</v>
      </c>
      <c r="F77" s="989">
        <v>5.965556774130916E-3</v>
      </c>
      <c r="G77" s="1004">
        <v>2.9094715746343651E-3</v>
      </c>
      <c r="H77" s="6"/>
      <c r="I77" s="6"/>
    </row>
    <row r="78" spans="1:14" customFormat="1" ht="13.05" customHeight="1">
      <c r="A78" s="688" t="s">
        <v>280</v>
      </c>
      <c r="B78" s="988">
        <v>2.7828329001542453E-3</v>
      </c>
      <c r="C78" s="988">
        <v>6.318521445201823E-3</v>
      </c>
      <c r="D78" s="989">
        <v>2.7546244355481221E-3</v>
      </c>
      <c r="E78" s="1004">
        <v>6.6042909674555129E-3</v>
      </c>
      <c r="F78" s="989">
        <v>4.3349569711885498E-3</v>
      </c>
      <c r="G78" s="1004">
        <v>5.3545659547566153E-3</v>
      </c>
      <c r="H78" s="6"/>
      <c r="I78" s="6"/>
    </row>
    <row r="79" spans="1:14" customFormat="1" ht="13.05" customHeight="1">
      <c r="A79" s="688" t="s">
        <v>281</v>
      </c>
      <c r="B79" s="988">
        <v>2.0569657813211899E-2</v>
      </c>
      <c r="C79" s="988">
        <v>3.9321283013147294E-2</v>
      </c>
      <c r="D79" s="989">
        <v>2.0194847782068176E-2</v>
      </c>
      <c r="E79" s="1004">
        <v>3.5082767122665975E-2</v>
      </c>
      <c r="F79" s="989">
        <v>4.1192959347923636E-2</v>
      </c>
      <c r="G79" s="1004">
        <v>5.3618611265029217E-2</v>
      </c>
      <c r="H79" s="6"/>
      <c r="I79" s="227"/>
    </row>
    <row r="80" spans="1:14" ht="13.05" customHeight="1">
      <c r="A80" s="206"/>
      <c r="B80" s="503"/>
      <c r="C80" s="503"/>
      <c r="D80" s="356"/>
      <c r="E80" s="1003"/>
      <c r="F80" s="356"/>
      <c r="G80" s="1003"/>
      <c r="H80" s="6"/>
      <c r="I80" s="6"/>
      <c r="J80"/>
      <c r="K80"/>
      <c r="L80"/>
      <c r="M80"/>
      <c r="N80"/>
    </row>
    <row r="81" spans="1:14" ht="13.05" customHeight="1">
      <c r="A81" s="514" t="s">
        <v>282</v>
      </c>
      <c r="B81" s="503"/>
      <c r="C81" s="503"/>
      <c r="D81" s="356"/>
      <c r="E81" s="1003"/>
      <c r="F81" s="356"/>
      <c r="G81" s="1003"/>
      <c r="H81" s="6"/>
      <c r="I81" s="6"/>
      <c r="J81"/>
      <c r="K81"/>
      <c r="L81"/>
      <c r="M81"/>
      <c r="N81"/>
    </row>
    <row r="82" spans="1:14" ht="13.05" customHeight="1">
      <c r="A82" s="688" t="s">
        <v>300</v>
      </c>
      <c r="B82" s="989">
        <v>0.29369032045107801</v>
      </c>
      <c r="C82" s="988" t="s">
        <v>147</v>
      </c>
      <c r="D82" s="989">
        <v>0.29370765266349902</v>
      </c>
      <c r="E82" s="1004">
        <v>0.247169023579869</v>
      </c>
      <c r="F82" s="989">
        <v>0.29273664415263401</v>
      </c>
      <c r="G82" s="1004" t="s">
        <v>147</v>
      </c>
      <c r="H82" s="6"/>
      <c r="I82" s="6"/>
      <c r="J82"/>
      <c r="K82"/>
      <c r="L82"/>
      <c r="M82"/>
      <c r="N82"/>
    </row>
    <row r="83" spans="1:14" ht="13.05" customHeight="1">
      <c r="A83" s="688" t="s">
        <v>301</v>
      </c>
      <c r="B83" s="989">
        <v>0.70630967954873802</v>
      </c>
      <c r="C83" s="988" t="s">
        <v>147</v>
      </c>
      <c r="D83" s="989">
        <v>0.70629234733631296</v>
      </c>
      <c r="E83" s="1004">
        <v>0.75283097641907104</v>
      </c>
      <c r="F83" s="989">
        <v>0.707263355847363</v>
      </c>
      <c r="G83" s="1004" t="s">
        <v>147</v>
      </c>
      <c r="H83" s="6"/>
      <c r="I83" s="6"/>
      <c r="J83"/>
      <c r="K83"/>
      <c r="L83"/>
      <c r="M83"/>
      <c r="N83"/>
    </row>
    <row r="84" spans="1:14" ht="13.05" customHeight="1">
      <c r="A84" s="688" t="s">
        <v>285</v>
      </c>
      <c r="B84" s="991">
        <v>5.5833522472989312</v>
      </c>
      <c r="C84" s="990" t="s">
        <v>147</v>
      </c>
      <c r="D84" s="991">
        <v>5.5602140050421101</v>
      </c>
      <c r="E84" s="1006">
        <v>6.4614391890526361</v>
      </c>
      <c r="F84" s="991">
        <v>6.8564957263830797</v>
      </c>
      <c r="G84" s="1006" t="s">
        <v>147</v>
      </c>
      <c r="H84" s="6"/>
      <c r="I84" s="6"/>
      <c r="J84"/>
      <c r="K84"/>
      <c r="L84"/>
      <c r="M84"/>
      <c r="N84"/>
    </row>
    <row r="85" spans="1:14" ht="13.05" customHeight="1">
      <c r="A85" s="206"/>
      <c r="B85" s="356"/>
      <c r="C85" s="503"/>
      <c r="D85" s="356"/>
      <c r="E85" s="1003"/>
      <c r="F85" s="356"/>
      <c r="G85" s="1003"/>
      <c r="H85" s="6"/>
      <c r="I85" s="6"/>
      <c r="J85"/>
      <c r="K85"/>
      <c r="L85"/>
      <c r="M85"/>
      <c r="N85"/>
    </row>
    <row r="86" spans="1:14" ht="13.05" customHeight="1">
      <c r="A86" s="688" t="s">
        <v>286</v>
      </c>
      <c r="B86" s="989">
        <v>1.2508760697554104E-2</v>
      </c>
      <c r="C86" s="988" t="s">
        <v>147</v>
      </c>
      <c r="D86" s="989">
        <v>1.2545410429938335E-2</v>
      </c>
      <c r="E86" s="1004">
        <v>1.9413117501429131E-2</v>
      </c>
      <c r="F86" s="989">
        <v>1.0492169839992863E-2</v>
      </c>
      <c r="G86" s="1004" t="s">
        <v>147</v>
      </c>
      <c r="H86" s="6"/>
      <c r="I86" s="6"/>
      <c r="J86"/>
      <c r="K86"/>
      <c r="L86"/>
      <c r="M86"/>
      <c r="N86"/>
    </row>
    <row r="87" spans="1:14" ht="13.05" customHeight="1">
      <c r="A87" s="688" t="s">
        <v>287</v>
      </c>
      <c r="B87" s="989">
        <v>0.9874908143833081</v>
      </c>
      <c r="C87" s="988" t="s">
        <v>147</v>
      </c>
      <c r="D87" s="989">
        <v>0.98745458957005494</v>
      </c>
      <c r="E87" s="1004">
        <v>0.98058688249838921</v>
      </c>
      <c r="F87" s="989">
        <v>0.98948402476907749</v>
      </c>
      <c r="G87" s="1004" t="s">
        <v>147</v>
      </c>
      <c r="H87" s="6"/>
      <c r="I87" s="6"/>
      <c r="J87"/>
      <c r="K87"/>
      <c r="L87"/>
      <c r="M87"/>
      <c r="N87"/>
    </row>
    <row r="88" spans="1:14" ht="13.05" customHeight="1">
      <c r="A88" s="206"/>
      <c r="B88" s="989"/>
      <c r="C88" s="988"/>
      <c r="D88" s="989"/>
      <c r="E88" s="1004"/>
      <c r="F88" s="989"/>
      <c r="G88" s="1004"/>
      <c r="H88" s="6"/>
      <c r="I88" s="6"/>
      <c r="J88"/>
      <c r="K88"/>
      <c r="L88"/>
      <c r="M88"/>
      <c r="N88"/>
    </row>
    <row r="89" spans="1:14" ht="13.05" customHeight="1">
      <c r="A89" s="688" t="s">
        <v>288</v>
      </c>
      <c r="B89" s="989">
        <v>0.13704149165182955</v>
      </c>
      <c r="C89" s="988" t="s">
        <v>147</v>
      </c>
      <c r="D89" s="989">
        <v>0.13808766757137075</v>
      </c>
      <c r="E89" s="1004">
        <v>0.11740339238407996</v>
      </c>
      <c r="F89" s="989">
        <v>7.9477393430650634E-2</v>
      </c>
      <c r="G89" s="1004" t="s">
        <v>147</v>
      </c>
      <c r="H89" s="6"/>
      <c r="I89" s="6"/>
      <c r="J89"/>
      <c r="K89"/>
      <c r="L89"/>
      <c r="M89"/>
      <c r="N89"/>
    </row>
    <row r="90" spans="1:14" ht="13.05" customHeight="1">
      <c r="A90" s="688" t="s">
        <v>289</v>
      </c>
      <c r="B90" s="989">
        <v>0.86295840211835884</v>
      </c>
      <c r="C90" s="988" t="s">
        <v>147</v>
      </c>
      <c r="D90" s="989">
        <v>0.86191233242859644</v>
      </c>
      <c r="E90" s="1004">
        <v>0.8825966076152808</v>
      </c>
      <c r="F90" s="989">
        <v>0.92051665522161563</v>
      </c>
      <c r="G90" s="1004" t="s">
        <v>147</v>
      </c>
      <c r="H90" s="6"/>
      <c r="I90" s="6"/>
      <c r="J90"/>
      <c r="K90"/>
      <c r="L90"/>
      <c r="M90"/>
      <c r="N90"/>
    </row>
    <row r="91" spans="1:14" ht="13.05" customHeight="1">
      <c r="A91" s="206"/>
      <c r="B91" s="989"/>
      <c r="C91" s="988"/>
      <c r="D91" s="989"/>
      <c r="E91" s="1004"/>
      <c r="F91" s="989"/>
      <c r="G91" s="1004"/>
      <c r="H91" s="6"/>
      <c r="I91" s="6"/>
      <c r="J91"/>
      <c r="K91"/>
      <c r="L91"/>
      <c r="M91"/>
      <c r="N91"/>
    </row>
    <row r="92" spans="1:14" ht="13.05" customHeight="1">
      <c r="A92" s="688" t="s">
        <v>290</v>
      </c>
      <c r="B92" s="989">
        <v>0.85646109693799255</v>
      </c>
      <c r="C92" s="988" t="s">
        <v>147</v>
      </c>
      <c r="D92" s="989">
        <v>0.85539138557595384</v>
      </c>
      <c r="E92" s="1004">
        <v>0.87387495383189662</v>
      </c>
      <c r="F92" s="989">
        <v>0.91532019392398167</v>
      </c>
      <c r="G92" s="1004" t="s">
        <v>147</v>
      </c>
      <c r="H92" s="6"/>
      <c r="I92" s="6"/>
      <c r="J92"/>
      <c r="K92"/>
      <c r="L92"/>
      <c r="M92"/>
      <c r="N92"/>
    </row>
    <row r="93" spans="1:14" ht="13.05" customHeight="1">
      <c r="A93" s="688"/>
      <c r="B93" s="356"/>
      <c r="C93" s="503"/>
      <c r="D93" s="356"/>
      <c r="E93" s="1003"/>
      <c r="F93" s="356"/>
      <c r="G93" s="1003"/>
      <c r="H93" s="6"/>
      <c r="I93" s="6"/>
      <c r="J93"/>
      <c r="K93"/>
      <c r="L93"/>
      <c r="M93"/>
      <c r="N93"/>
    </row>
    <row r="94" spans="1:14" ht="13.05" customHeight="1">
      <c r="A94" s="691" t="s">
        <v>291</v>
      </c>
      <c r="B94" s="356">
        <v>43.999697085889622</v>
      </c>
      <c r="C94" s="503">
        <v>45.390268767816707</v>
      </c>
      <c r="D94" s="356">
        <v>43.971439649817647</v>
      </c>
      <c r="E94" s="1003">
        <v>45.563659514111023</v>
      </c>
      <c r="F94" s="356">
        <v>45.57466144694655</v>
      </c>
      <c r="G94" s="1003">
        <v>45.084572644972958</v>
      </c>
      <c r="H94" s="6"/>
      <c r="I94" s="6"/>
      <c r="J94"/>
      <c r="K94"/>
      <c r="L94"/>
      <c r="M94"/>
      <c r="N94"/>
    </row>
    <row r="95" spans="1:14" ht="13.05" customHeight="1">
      <c r="A95" s="692" t="s">
        <v>292</v>
      </c>
      <c r="B95" s="993">
        <v>2.1848503738548368</v>
      </c>
      <c r="C95" s="992">
        <v>2.0318307675341978</v>
      </c>
      <c r="D95" s="993">
        <v>2.2006475356806492</v>
      </c>
      <c r="E95" s="994">
        <v>1.9388320946297897</v>
      </c>
      <c r="F95" s="993">
        <v>1.5662229720503882</v>
      </c>
      <c r="G95" s="994">
        <v>2.4240395614017642</v>
      </c>
      <c r="H95" s="6"/>
      <c r="I95" s="6"/>
      <c r="J95"/>
      <c r="K95"/>
      <c r="L95"/>
      <c r="M95"/>
      <c r="N95"/>
    </row>
    <row r="96" spans="1:14">
      <c r="A96" s="293" t="s">
        <v>293</v>
      </c>
      <c r="B96" s="196"/>
      <c r="C96" s="196"/>
      <c r="D96" s="196"/>
      <c r="E96" s="196"/>
      <c r="F96" s="196"/>
      <c r="G96" s="196"/>
      <c r="J96"/>
      <c r="K96"/>
      <c r="L96"/>
      <c r="M96"/>
      <c r="N96"/>
    </row>
    <row r="97" spans="1:14">
      <c r="A97" s="192" t="s">
        <v>294</v>
      </c>
      <c r="B97" s="193"/>
      <c r="C97" s="193"/>
      <c r="F97"/>
      <c r="J97"/>
      <c r="K97"/>
      <c r="L97"/>
      <c r="M97"/>
      <c r="N97"/>
    </row>
    <row r="98" spans="1:14">
      <c r="A98" s="293" t="s">
        <v>302</v>
      </c>
      <c r="B98" s="196"/>
      <c r="C98" s="196"/>
      <c r="D98" s="196"/>
      <c r="E98" s="196"/>
      <c r="F98" s="196"/>
      <c r="G98" s="196"/>
      <c r="J98"/>
      <c r="K98"/>
      <c r="L98"/>
      <c r="M98"/>
      <c r="N98"/>
    </row>
    <row r="99" spans="1:14">
      <c r="A99" s="293" t="s">
        <v>303</v>
      </c>
      <c r="B99" s="196"/>
      <c r="C99" s="196"/>
      <c r="D99" s="196"/>
      <c r="E99" s="196"/>
      <c r="F99" s="196"/>
      <c r="G99" s="196"/>
      <c r="J99"/>
      <c r="K99"/>
      <c r="L99"/>
      <c r="M99"/>
      <c r="N99"/>
    </row>
    <row r="100" spans="1:14">
      <c r="A100" s="293" t="s">
        <v>298</v>
      </c>
      <c r="B100" s="196"/>
      <c r="C100" s="196"/>
      <c r="D100" s="196"/>
      <c r="E100" s="196"/>
      <c r="F100" s="196"/>
      <c r="G100" s="196"/>
      <c r="J100"/>
      <c r="K100"/>
      <c r="L100"/>
      <c r="M100"/>
      <c r="N100"/>
    </row>
    <row r="101" spans="1:14">
      <c r="A101" s="293"/>
      <c r="B101" s="196"/>
      <c r="C101" s="196"/>
      <c r="D101" s="196"/>
      <c r="E101" s="196"/>
      <c r="F101" s="196"/>
      <c r="G101" s="196"/>
      <c r="J101"/>
      <c r="K101"/>
      <c r="L101"/>
      <c r="M101"/>
      <c r="N101"/>
    </row>
    <row r="116" ht="15" customHeight="1"/>
    <row r="117" ht="15" customHeight="1"/>
  </sheetData>
  <mergeCells count="2">
    <mergeCell ref="A1:G1"/>
    <mergeCell ref="A2:G2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56" max="6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36"/>
  <dimension ref="A1:L101"/>
  <sheetViews>
    <sheetView showGridLines="0" workbookViewId="0">
      <selection activeCell="A5" sqref="A5"/>
    </sheetView>
  </sheetViews>
  <sheetFormatPr defaultColWidth="9.21875" defaultRowHeight="11.4"/>
  <cols>
    <col min="1" max="1" width="35.44140625" style="209" customWidth="1"/>
    <col min="2" max="10" width="10.44140625" style="209" customWidth="1"/>
    <col min="11" max="11" width="9.21875" style="209"/>
    <col min="12" max="12" width="9.21875" style="876"/>
    <col min="13" max="16384" width="9.21875" style="209"/>
  </cols>
  <sheetData>
    <row r="1" spans="1:12" s="208" customFormat="1" ht="15.6">
      <c r="A1" s="1420" t="s">
        <v>836</v>
      </c>
      <c r="B1" s="1420"/>
      <c r="C1" s="1420"/>
      <c r="D1" s="1420"/>
      <c r="E1" s="1420"/>
      <c r="F1" s="1420"/>
      <c r="G1" s="1420"/>
      <c r="H1" s="1420"/>
      <c r="I1" s="1420"/>
      <c r="J1" s="1420"/>
      <c r="K1" s="1117"/>
      <c r="L1" s="874"/>
    </row>
    <row r="2" spans="1:12" s="208" customFormat="1" ht="15.6">
      <c r="A2" s="1420" t="s">
        <v>341</v>
      </c>
      <c r="B2" s="1420"/>
      <c r="C2" s="1420"/>
      <c r="D2" s="1420"/>
      <c r="E2" s="1420"/>
      <c r="F2" s="1420"/>
      <c r="G2" s="1420"/>
      <c r="H2" s="1420"/>
      <c r="I2" s="1420"/>
      <c r="J2" s="1420"/>
      <c r="K2" s="1117"/>
      <c r="L2" s="874"/>
    </row>
    <row r="3" spans="1:12" s="208" customFormat="1" ht="13.8">
      <c r="A3" s="210"/>
      <c r="B3" s="209"/>
      <c r="C3" s="1118"/>
      <c r="D3" s="209"/>
      <c r="E3" s="211"/>
      <c r="F3" s="1118"/>
      <c r="G3" s="209"/>
      <c r="H3" s="211"/>
      <c r="I3" s="1118"/>
      <c r="J3" s="211"/>
      <c r="K3" s="1117"/>
      <c r="L3" s="874"/>
    </row>
    <row r="4" spans="1:12" s="287" customFormat="1" ht="20.25" customHeight="1">
      <c r="A4" s="512" t="s">
        <v>793</v>
      </c>
      <c r="B4" s="340" t="s">
        <v>197</v>
      </c>
      <c r="C4" s="340"/>
      <c r="D4" s="693"/>
      <c r="E4" s="661" t="s">
        <v>208</v>
      </c>
      <c r="F4" s="342"/>
      <c r="G4" s="343"/>
      <c r="H4" s="661" t="s">
        <v>209</v>
      </c>
      <c r="I4" s="342"/>
      <c r="J4" s="343"/>
      <c r="L4" s="528"/>
    </row>
    <row r="5" spans="1:12" s="287" customFormat="1" ht="12.75" customHeight="1">
      <c r="A5" s="513"/>
      <c r="B5" s="643">
        <v>2021</v>
      </c>
      <c r="C5" s="643">
        <v>2020</v>
      </c>
      <c r="D5" s="694" t="s">
        <v>210</v>
      </c>
      <c r="E5" s="662">
        <v>2021</v>
      </c>
      <c r="F5" s="643">
        <v>2020</v>
      </c>
      <c r="G5" s="506" t="s">
        <v>210</v>
      </c>
      <c r="H5" s="662">
        <v>2021</v>
      </c>
      <c r="I5" s="643">
        <v>2020</v>
      </c>
      <c r="J5" s="506" t="s">
        <v>210</v>
      </c>
      <c r="L5" s="528"/>
    </row>
    <row r="6" spans="1:12" s="212" customFormat="1" ht="13.05" customHeight="1">
      <c r="A6" s="215" t="s">
        <v>734</v>
      </c>
      <c r="B6" s="214">
        <v>182658.24284033885</v>
      </c>
      <c r="C6" s="214">
        <v>117947.33584089998</v>
      </c>
      <c r="D6" s="695">
        <v>54.86423795678428</v>
      </c>
      <c r="E6" s="213">
        <v>181753.39173471811</v>
      </c>
      <c r="F6" s="214">
        <v>108794.97349523478</v>
      </c>
      <c r="G6" s="977">
        <v>67.060467864978079</v>
      </c>
      <c r="H6" s="213">
        <v>904.85110562064847</v>
      </c>
      <c r="I6" s="214">
        <v>9152.3623456659188</v>
      </c>
      <c r="J6" s="977">
        <v>-90.113469381496472</v>
      </c>
      <c r="K6" s="528"/>
      <c r="L6" s="875"/>
    </row>
    <row r="7" spans="1:12" s="212" customFormat="1" ht="13.05" customHeight="1">
      <c r="A7" s="215" t="s">
        <v>735</v>
      </c>
      <c r="B7" s="214">
        <v>25758.390802916816</v>
      </c>
      <c r="C7" s="214">
        <v>17024.986222275475</v>
      </c>
      <c r="D7" s="695">
        <v>51.297572089747504</v>
      </c>
      <c r="E7" s="213">
        <v>25507.85710290552</v>
      </c>
      <c r="F7" s="214">
        <v>12998.553311018248</v>
      </c>
      <c r="G7" s="977">
        <v>96.236123302150389</v>
      </c>
      <c r="H7" s="213">
        <v>250.53370001129159</v>
      </c>
      <c r="I7" s="214">
        <v>4026.4329112574578</v>
      </c>
      <c r="J7" s="977">
        <v>-93.777775377535107</v>
      </c>
      <c r="L7" s="875"/>
    </row>
    <row r="8" spans="1:12" s="212" customFormat="1" ht="13.05" customHeight="1">
      <c r="A8" s="215" t="s">
        <v>199</v>
      </c>
      <c r="B8" s="214">
        <v>500.43354202832563</v>
      </c>
      <c r="C8" s="214">
        <v>322.26048043961742</v>
      </c>
      <c r="D8" s="695">
        <v>55.28852354022753</v>
      </c>
      <c r="E8" s="213">
        <v>497.95449790333731</v>
      </c>
      <c r="F8" s="214">
        <v>297.25402594326442</v>
      </c>
      <c r="G8" s="977">
        <v>67.518167776936934</v>
      </c>
      <c r="H8" s="213">
        <v>2.4790441249880781</v>
      </c>
      <c r="I8" s="214">
        <v>25.006454496354969</v>
      </c>
      <c r="J8" s="977">
        <v>-90.086382996240303</v>
      </c>
      <c r="L8" s="875"/>
    </row>
    <row r="9" spans="1:12" s="212" customFormat="1" ht="13.05" customHeight="1">
      <c r="A9" s="215" t="s">
        <v>812</v>
      </c>
      <c r="B9" s="214"/>
      <c r="C9" s="214"/>
      <c r="D9" s="695"/>
      <c r="E9" s="213"/>
      <c r="F9" s="214"/>
      <c r="G9" s="977"/>
      <c r="H9" s="213"/>
      <c r="I9" s="214"/>
      <c r="J9" s="977"/>
      <c r="L9" s="875"/>
    </row>
    <row r="10" spans="1:12" s="212" customFormat="1" ht="13.05" customHeight="1">
      <c r="A10" s="1119"/>
      <c r="B10" s="214"/>
      <c r="C10" s="214"/>
      <c r="D10" s="695"/>
      <c r="E10" s="213"/>
      <c r="F10" s="214"/>
      <c r="G10" s="977"/>
      <c r="H10" s="213"/>
      <c r="I10" s="214"/>
      <c r="J10" s="977"/>
      <c r="L10" s="875"/>
    </row>
    <row r="11" spans="1:12" s="212" customFormat="1" ht="13.05" customHeight="1">
      <c r="A11" s="697" t="s">
        <v>212</v>
      </c>
      <c r="B11" s="214"/>
      <c r="C11" s="214"/>
      <c r="D11" s="695"/>
      <c r="E11" s="213"/>
      <c r="F11" s="214"/>
      <c r="G11" s="977"/>
      <c r="H11" s="213"/>
      <c r="I11" s="214"/>
      <c r="J11" s="977"/>
      <c r="L11" s="875"/>
    </row>
    <row r="12" spans="1:12" ht="13.05" customHeight="1">
      <c r="A12" s="697" t="s">
        <v>213</v>
      </c>
      <c r="B12" s="214">
        <v>9785.3146441458939</v>
      </c>
      <c r="C12" s="214">
        <v>7547.9646105164957</v>
      </c>
      <c r="D12" s="695">
        <v>29.641766344692755</v>
      </c>
      <c r="E12" s="213">
        <v>9649.2363256579465</v>
      </c>
      <c r="F12" s="214">
        <v>5306.3570626374276</v>
      </c>
      <c r="G12" s="977">
        <v>81.842951986762273</v>
      </c>
      <c r="H12" s="213">
        <v>136.07831848794825</v>
      </c>
      <c r="I12" s="214">
        <v>2241.6075478791131</v>
      </c>
      <c r="J12" s="977">
        <v>-93.929431643076938</v>
      </c>
    </row>
    <row r="13" spans="1:12" ht="13.05" customHeight="1">
      <c r="A13" s="697" t="s">
        <v>214</v>
      </c>
      <c r="B13" s="214">
        <v>0</v>
      </c>
      <c r="C13" s="214">
        <v>0</v>
      </c>
      <c r="D13" s="695" t="s">
        <v>147</v>
      </c>
      <c r="E13" s="213">
        <v>0</v>
      </c>
      <c r="F13" s="214">
        <v>0</v>
      </c>
      <c r="G13" s="695" t="s">
        <v>147</v>
      </c>
      <c r="H13" s="213">
        <v>0</v>
      </c>
      <c r="I13" s="214">
        <v>0</v>
      </c>
      <c r="J13" s="977" t="s">
        <v>147</v>
      </c>
    </row>
    <row r="14" spans="1:12" ht="13.05" customHeight="1">
      <c r="A14" s="698"/>
      <c r="B14" s="214"/>
      <c r="C14" s="214"/>
      <c r="D14" s="695"/>
      <c r="E14" s="213"/>
      <c r="F14" s="214"/>
      <c r="G14" s="977"/>
      <c r="H14" s="213"/>
      <c r="I14" s="214"/>
      <c r="J14" s="977"/>
    </row>
    <row r="15" spans="1:12" ht="13.05" customHeight="1">
      <c r="A15" s="215" t="s">
        <v>216</v>
      </c>
      <c r="B15" s="214">
        <v>3723.2356565683885</v>
      </c>
      <c r="C15" s="214">
        <v>4176.0275167909758</v>
      </c>
      <c r="D15" s="695">
        <v>-10.842645514235748</v>
      </c>
      <c r="E15" s="213">
        <v>3660.3197232675939</v>
      </c>
      <c r="F15" s="214">
        <v>2647.5410182869377</v>
      </c>
      <c r="G15" s="977">
        <v>38.253560491990534</v>
      </c>
      <c r="H15" s="213">
        <v>62.915933300795665</v>
      </c>
      <c r="I15" s="214">
        <v>1528.4864985040529</v>
      </c>
      <c r="J15" s="977">
        <v>-95.883775658969043</v>
      </c>
    </row>
    <row r="16" spans="1:12" ht="13.05" customHeight="1">
      <c r="A16" s="218" t="s">
        <v>217</v>
      </c>
      <c r="B16" s="214">
        <v>0</v>
      </c>
      <c r="C16" s="214">
        <v>0</v>
      </c>
      <c r="D16" s="695" t="s">
        <v>147</v>
      </c>
      <c r="E16" s="213">
        <v>0</v>
      </c>
      <c r="F16" s="214">
        <v>0</v>
      </c>
      <c r="G16" s="977" t="s">
        <v>147</v>
      </c>
      <c r="H16" s="213">
        <v>0</v>
      </c>
      <c r="I16" s="214">
        <v>0</v>
      </c>
      <c r="J16" s="977" t="s">
        <v>147</v>
      </c>
    </row>
    <row r="17" spans="1:10" ht="13.05" customHeight="1">
      <c r="A17" s="224"/>
      <c r="B17" s="214"/>
      <c r="C17" s="214"/>
      <c r="D17" s="695"/>
      <c r="E17" s="213"/>
      <c r="F17" s="214"/>
      <c r="G17" s="977"/>
      <c r="H17" s="213"/>
      <c r="I17" s="214"/>
      <c r="J17" s="977"/>
    </row>
    <row r="18" spans="1:10" ht="13.05" customHeight="1">
      <c r="A18" s="215" t="s">
        <v>219</v>
      </c>
      <c r="B18" s="214">
        <v>25758.390802916816</v>
      </c>
      <c r="C18" s="214">
        <v>17024.986222275475</v>
      </c>
      <c r="D18" s="695">
        <v>51.297572089747504</v>
      </c>
      <c r="E18" s="213">
        <v>25507.85710290552</v>
      </c>
      <c r="F18" s="214">
        <v>12998.553311018248</v>
      </c>
      <c r="G18" s="977">
        <v>96.236123302150389</v>
      </c>
      <c r="H18" s="213">
        <v>250.53370001129159</v>
      </c>
      <c r="I18" s="214">
        <v>4026.4329112574578</v>
      </c>
      <c r="J18" s="977">
        <v>-93.777775377535107</v>
      </c>
    </row>
    <row r="19" spans="1:10" ht="13.05" customHeight="1">
      <c r="A19" s="215" t="s">
        <v>220</v>
      </c>
      <c r="B19" s="214">
        <v>13643.750470353045</v>
      </c>
      <c r="C19" s="214">
        <v>9812.3704653892</v>
      </c>
      <c r="D19" s="695">
        <v>39.046426329683804</v>
      </c>
      <c r="E19" s="213">
        <v>13464.03592750295</v>
      </c>
      <c r="F19" s="214">
        <v>6737.7567498598946</v>
      </c>
      <c r="G19" s="977">
        <v>99.829652915013909</v>
      </c>
      <c r="H19" s="213">
        <v>179.71454285009619</v>
      </c>
      <c r="I19" s="214">
        <v>3074.6137155293491</v>
      </c>
      <c r="J19" s="977">
        <v>-94.154890354440667</v>
      </c>
    </row>
    <row r="20" spans="1:10" ht="13.05" customHeight="1">
      <c r="A20" s="218" t="s">
        <v>221</v>
      </c>
      <c r="B20" s="214">
        <v>0</v>
      </c>
      <c r="C20" s="214">
        <v>0</v>
      </c>
      <c r="D20" s="695" t="s">
        <v>147</v>
      </c>
      <c r="E20" s="213">
        <v>0</v>
      </c>
      <c r="F20" s="214">
        <v>0</v>
      </c>
      <c r="G20" s="977" t="s">
        <v>147</v>
      </c>
      <c r="H20" s="213">
        <v>0</v>
      </c>
      <c r="I20" s="214">
        <v>0</v>
      </c>
      <c r="J20" s="977" t="s">
        <v>147</v>
      </c>
    </row>
    <row r="21" spans="1:10" ht="13.05" customHeight="1">
      <c r="A21" s="224"/>
      <c r="B21" s="214"/>
      <c r="C21" s="214"/>
      <c r="D21" s="695"/>
      <c r="E21" s="213"/>
      <c r="F21" s="214"/>
      <c r="G21" s="977"/>
      <c r="H21" s="213"/>
      <c r="I21" s="214"/>
      <c r="J21" s="977"/>
    </row>
    <row r="22" spans="1:10" ht="13.05" customHeight="1">
      <c r="A22" s="218" t="s">
        <v>223</v>
      </c>
      <c r="B22" s="214">
        <v>25758.390802916816</v>
      </c>
      <c r="C22" s="214">
        <v>17024.986222275475</v>
      </c>
      <c r="D22" s="695">
        <v>51.297572089747504</v>
      </c>
      <c r="E22" s="213">
        <v>25507.85710290552</v>
      </c>
      <c r="F22" s="214">
        <v>12998.553311018248</v>
      </c>
      <c r="G22" s="977">
        <v>96.236123302150389</v>
      </c>
      <c r="H22" s="213">
        <v>250.53370001129159</v>
      </c>
      <c r="I22" s="214">
        <v>4026.4329112574578</v>
      </c>
      <c r="J22" s="977">
        <v>-93.777775377535107</v>
      </c>
    </row>
    <row r="23" spans="1:10" ht="13.05" customHeight="1">
      <c r="A23" s="218" t="s">
        <v>224</v>
      </c>
      <c r="B23" s="214">
        <v>6021.8178664665375</v>
      </c>
      <c r="C23" s="214">
        <v>3449.0414871590274</v>
      </c>
      <c r="D23" s="695" t="s">
        <v>147</v>
      </c>
      <c r="E23" s="213">
        <v>6018.7736337809456</v>
      </c>
      <c r="F23" s="214">
        <v>3319.0390639941188</v>
      </c>
      <c r="G23" s="977" t="s">
        <v>147</v>
      </c>
      <c r="H23" s="213">
        <v>3.0442326855918203</v>
      </c>
      <c r="I23" s="214">
        <v>130.00242316490858</v>
      </c>
      <c r="J23" s="977" t="s">
        <v>147</v>
      </c>
    </row>
    <row r="24" spans="1:10" ht="13.05" customHeight="1">
      <c r="A24" s="215"/>
      <c r="B24" s="214"/>
      <c r="C24" s="214"/>
      <c r="D24" s="695"/>
      <c r="E24" s="213"/>
      <c r="F24" s="214"/>
      <c r="G24" s="977"/>
      <c r="H24" s="213"/>
      <c r="I24" s="214"/>
      <c r="J24" s="977"/>
    </row>
    <row r="25" spans="1:10" ht="13.05" customHeight="1">
      <c r="A25" s="218" t="s">
        <v>813</v>
      </c>
      <c r="B25" s="214">
        <v>3755.7544563022266</v>
      </c>
      <c r="C25" s="214">
        <v>3037.7579769175904</v>
      </c>
      <c r="D25" s="695">
        <v>23.635736778253367</v>
      </c>
      <c r="E25" s="213">
        <v>3706.7809962916108</v>
      </c>
      <c r="F25" s="214">
        <v>2130.1674217706063</v>
      </c>
      <c r="G25" s="977">
        <v>74.01359904427207</v>
      </c>
      <c r="H25" s="213">
        <v>48.973460010615881</v>
      </c>
      <c r="I25" s="214">
        <v>907.59055514698696</v>
      </c>
      <c r="J25" s="977">
        <v>-94.604013920937675</v>
      </c>
    </row>
    <row r="26" spans="1:10" ht="13.05" customHeight="1">
      <c r="A26" s="218" t="s">
        <v>814</v>
      </c>
      <c r="B26" s="214">
        <v>0</v>
      </c>
      <c r="C26" s="214">
        <v>0</v>
      </c>
      <c r="D26" s="695" t="s">
        <v>147</v>
      </c>
      <c r="E26" s="213">
        <v>0</v>
      </c>
      <c r="F26" s="214">
        <v>0</v>
      </c>
      <c r="G26" s="977" t="s">
        <v>147</v>
      </c>
      <c r="H26" s="213">
        <v>0</v>
      </c>
      <c r="I26" s="214">
        <v>0</v>
      </c>
      <c r="J26" s="977" t="s">
        <v>147</v>
      </c>
    </row>
    <row r="27" spans="1:10" ht="13.05" customHeight="1">
      <c r="A27" s="218"/>
      <c r="B27" s="214"/>
      <c r="C27" s="214"/>
      <c r="D27" s="695"/>
      <c r="E27" s="213"/>
      <c r="F27" s="214"/>
      <c r="G27" s="977"/>
      <c r="H27" s="213"/>
      <c r="I27" s="214"/>
      <c r="J27" s="977"/>
    </row>
    <row r="28" spans="1:10" ht="13.05" customHeight="1">
      <c r="A28" s="218" t="s">
        <v>229</v>
      </c>
      <c r="B28" s="214">
        <v>5223.1385578683603</v>
      </c>
      <c r="C28" s="214">
        <v>4814.9753941864346</v>
      </c>
      <c r="D28" s="695">
        <v>8.4769522223257621</v>
      </c>
      <c r="E28" s="213">
        <v>5142.4976608467596</v>
      </c>
      <c r="F28" s="214">
        <v>3402.6865481900045</v>
      </c>
      <c r="G28" s="977">
        <v>51.130513728401318</v>
      </c>
      <c r="H28" s="213">
        <v>80.640897021603038</v>
      </c>
      <c r="I28" s="214">
        <v>1412.2888459964547</v>
      </c>
      <c r="J28" s="977">
        <v>-94.290056368411939</v>
      </c>
    </row>
    <row r="29" spans="1:10" ht="13.05" customHeight="1">
      <c r="A29" s="218" t="s">
        <v>230</v>
      </c>
      <c r="B29" s="214">
        <v>4532.8921907836257</v>
      </c>
      <c r="C29" s="214">
        <v>4364.3572614937711</v>
      </c>
      <c r="D29" s="695">
        <v>3.861620834224988</v>
      </c>
      <c r="E29" s="213">
        <v>4480.9267724734527</v>
      </c>
      <c r="F29" s="214">
        <v>2998.6467851270909</v>
      </c>
      <c r="G29" s="977">
        <v>49.431630117234327</v>
      </c>
      <c r="H29" s="213">
        <v>51.965418310173838</v>
      </c>
      <c r="I29" s="214">
        <v>1365.7104763667053</v>
      </c>
      <c r="J29" s="977">
        <v>-96.194990138142515</v>
      </c>
    </row>
    <row r="30" spans="1:10" ht="13.05" customHeight="1">
      <c r="A30" s="218" t="s">
        <v>231</v>
      </c>
      <c r="B30" s="214">
        <v>3108.5961088366648</v>
      </c>
      <c r="C30" s="214">
        <v>3203.6098525928969</v>
      </c>
      <c r="D30" s="695">
        <v>-2.9658337977494731</v>
      </c>
      <c r="E30" s="213">
        <v>3049.893074400281</v>
      </c>
      <c r="F30" s="214">
        <v>2261.3650608662651</v>
      </c>
      <c r="G30" s="977">
        <v>34.869558532577358</v>
      </c>
      <c r="H30" s="213" t="s">
        <v>837</v>
      </c>
      <c r="I30" s="214">
        <v>942.24479172663564</v>
      </c>
      <c r="J30" s="977">
        <v>-93.769874351991675</v>
      </c>
    </row>
    <row r="31" spans="1:10" ht="13.05" customHeight="1">
      <c r="A31" s="218" t="s">
        <v>232</v>
      </c>
      <c r="B31" s="214">
        <v>0</v>
      </c>
      <c r="C31" s="214">
        <v>0</v>
      </c>
      <c r="D31" s="695" t="s">
        <v>147</v>
      </c>
      <c r="E31" s="213">
        <v>0</v>
      </c>
      <c r="F31" s="214">
        <v>0</v>
      </c>
      <c r="G31" s="977" t="s">
        <v>147</v>
      </c>
      <c r="H31" s="213">
        <v>0</v>
      </c>
      <c r="I31" s="214">
        <v>0</v>
      </c>
      <c r="J31" s="977" t="s">
        <v>147</v>
      </c>
    </row>
    <row r="32" spans="1:10" ht="13.05" customHeight="1">
      <c r="A32" s="218"/>
      <c r="B32" s="214"/>
      <c r="C32" s="214"/>
      <c r="D32" s="695"/>
      <c r="E32" s="213"/>
      <c r="F32" s="214"/>
      <c r="G32" s="977"/>
      <c r="H32" s="213"/>
      <c r="I32" s="214"/>
      <c r="J32" s="977"/>
    </row>
    <row r="33" spans="1:12" ht="13.05" customHeight="1">
      <c r="A33" s="218" t="s">
        <v>234</v>
      </c>
      <c r="B33" s="214">
        <v>25758.390802916816</v>
      </c>
      <c r="C33" s="214">
        <v>17024.986222275475</v>
      </c>
      <c r="D33" s="695">
        <v>51.297572089747504</v>
      </c>
      <c r="E33" s="213">
        <v>25507.85710290552</v>
      </c>
      <c r="F33" s="214">
        <v>12998.553311018248</v>
      </c>
      <c r="G33" s="977">
        <v>96.236123302150389</v>
      </c>
      <c r="H33" s="213">
        <v>250.53370001129159</v>
      </c>
      <c r="I33" s="214">
        <v>4026.4329112574578</v>
      </c>
      <c r="J33" s="977">
        <v>-93.777775377535107</v>
      </c>
    </row>
    <row r="34" spans="1:12" s="245" customFormat="1" ht="13.05" customHeight="1">
      <c r="A34" s="218" t="s">
        <v>235</v>
      </c>
      <c r="B34" s="214"/>
      <c r="C34" s="214"/>
      <c r="D34" s="695"/>
      <c r="E34" s="213"/>
      <c r="F34" s="214"/>
      <c r="G34" s="977"/>
      <c r="H34" s="213"/>
      <c r="I34" s="214"/>
      <c r="J34" s="977"/>
      <c r="L34" s="876"/>
    </row>
    <row r="35" spans="1:12" ht="13.05" customHeight="1">
      <c r="A35" s="225" t="s">
        <v>815</v>
      </c>
      <c r="B35" s="214">
        <v>9785.3146441458939</v>
      </c>
      <c r="C35" s="214">
        <v>7547.9646105164957</v>
      </c>
      <c r="D35" s="695">
        <v>29.641766344692755</v>
      </c>
      <c r="E35" s="213">
        <v>9649.2363256579465</v>
      </c>
      <c r="F35" s="214">
        <v>5306.3570626374276</v>
      </c>
      <c r="G35" s="977">
        <v>81.842951986762273</v>
      </c>
      <c r="H35" s="213">
        <v>136.07831848794825</v>
      </c>
      <c r="I35" s="214">
        <v>2241.6075478791131</v>
      </c>
      <c r="J35" s="977">
        <v>-93.929431643076938</v>
      </c>
    </row>
    <row r="36" spans="1:12" ht="13.05" customHeight="1">
      <c r="A36" s="215" t="s">
        <v>237</v>
      </c>
      <c r="B36" s="214">
        <v>6021.8178664665375</v>
      </c>
      <c r="C36" s="214">
        <v>3449.0414871590274</v>
      </c>
      <c r="D36" s="695">
        <v>74.593952809384831</v>
      </c>
      <c r="E36" s="213">
        <v>6018.7736337809456</v>
      </c>
      <c r="F36" s="214">
        <v>3319.0390639941188</v>
      </c>
      <c r="G36" s="977">
        <v>81.340849496901569</v>
      </c>
      <c r="H36" s="213">
        <v>3.0442326855918203</v>
      </c>
      <c r="I36" s="214">
        <v>130.00242316490858</v>
      </c>
      <c r="J36" s="977">
        <v>-97.658326197712327</v>
      </c>
    </row>
    <row r="37" spans="1:12" ht="13.05" customHeight="1">
      <c r="A37" s="215" t="s">
        <v>238</v>
      </c>
      <c r="B37" s="214">
        <v>19736.572936450284</v>
      </c>
      <c r="C37" s="214">
        <v>13575.944735116547</v>
      </c>
      <c r="D37" s="695">
        <v>45.379001767723736</v>
      </c>
      <c r="E37" s="213">
        <v>19489.083469124587</v>
      </c>
      <c r="F37" s="214">
        <v>9679.5142470240899</v>
      </c>
      <c r="G37" s="977">
        <v>101.34361055480024</v>
      </c>
      <c r="H37" s="213">
        <v>247.48946732569979</v>
      </c>
      <c r="I37" s="214">
        <v>3896.4304880925497</v>
      </c>
      <c r="J37" s="977">
        <v>-93.648302771420532</v>
      </c>
    </row>
    <row r="38" spans="1:12" ht="13.05" customHeight="1">
      <c r="A38" s="215" t="s">
        <v>239</v>
      </c>
      <c r="B38" s="216">
        <v>2.4026960791800098</v>
      </c>
      <c r="C38" s="216">
        <v>2.7262331716514305</v>
      </c>
      <c r="D38" s="695">
        <v>-11.867550282774831</v>
      </c>
      <c r="E38" s="217">
        <v>2.3965450131641628</v>
      </c>
      <c r="F38" s="216">
        <v>2.5559045931366517</v>
      </c>
      <c r="G38" s="977">
        <v>-6.2349580810025511</v>
      </c>
      <c r="H38" s="217">
        <v>3.0289611802649654</v>
      </c>
      <c r="I38" s="216">
        <v>3.2761057653370531</v>
      </c>
      <c r="J38" s="977">
        <v>-7.5438524508887772</v>
      </c>
    </row>
    <row r="39" spans="1:12" ht="13.05" customHeight="1">
      <c r="A39" s="215"/>
      <c r="B39" s="216"/>
      <c r="C39" s="214"/>
      <c r="D39" s="695"/>
      <c r="E39" s="217"/>
      <c r="F39" s="214"/>
      <c r="G39" s="977"/>
      <c r="H39" s="217"/>
      <c r="I39" s="214"/>
      <c r="J39" s="977"/>
    </row>
    <row r="40" spans="1:12" ht="13.05" customHeight="1">
      <c r="A40" s="215" t="s">
        <v>240</v>
      </c>
      <c r="B40" s="216">
        <v>7.0912132763998237</v>
      </c>
      <c r="C40" s="216">
        <v>6.9278961111039141</v>
      </c>
      <c r="D40" s="695">
        <v>2.3573847337887699</v>
      </c>
      <c r="E40" s="217">
        <v>7.1253885029023136</v>
      </c>
      <c r="F40" s="216">
        <v>8.3697755351754815</v>
      </c>
      <c r="G40" s="977">
        <v>-14.867627298287845</v>
      </c>
      <c r="H40" s="217">
        <v>3.6116941775891496</v>
      </c>
      <c r="I40" s="216">
        <v>2.2730696244998727</v>
      </c>
      <c r="J40" s="977">
        <v>58.890609361946169</v>
      </c>
    </row>
    <row r="41" spans="1:12" ht="13.05" customHeight="1">
      <c r="A41" s="215" t="s">
        <v>838</v>
      </c>
      <c r="B41" s="216"/>
      <c r="C41" s="216"/>
      <c r="D41" s="695"/>
      <c r="E41" s="217"/>
      <c r="F41" s="216"/>
      <c r="G41" s="977"/>
      <c r="H41" s="217"/>
      <c r="I41" s="216"/>
      <c r="J41" s="977"/>
    </row>
    <row r="42" spans="1:12" ht="13.05" customHeight="1">
      <c r="A42" s="215"/>
      <c r="B42" s="214"/>
      <c r="C42" s="214"/>
      <c r="D42" s="695"/>
      <c r="E42" s="213"/>
      <c r="F42" s="214"/>
      <c r="G42" s="977"/>
      <c r="H42" s="213"/>
      <c r="I42" s="214"/>
      <c r="J42" s="977"/>
    </row>
    <row r="43" spans="1:12" ht="13.05" customHeight="1">
      <c r="A43" s="215" t="s">
        <v>250</v>
      </c>
      <c r="B43" s="214"/>
      <c r="C43" s="214"/>
      <c r="D43" s="695"/>
      <c r="E43" s="213"/>
      <c r="F43" s="214"/>
      <c r="G43" s="977"/>
      <c r="H43" s="213"/>
      <c r="I43" s="214"/>
      <c r="J43" s="977"/>
    </row>
    <row r="44" spans="1:12" ht="13.05" customHeight="1">
      <c r="A44" s="215" t="s">
        <v>817</v>
      </c>
      <c r="B44" s="214">
        <v>11011.116951018279</v>
      </c>
      <c r="C44" s="214">
        <v>8272.4396725685092</v>
      </c>
      <c r="D44" s="695">
        <v>33.106041105760497</v>
      </c>
      <c r="E44" s="213">
        <v>10913.286839009366</v>
      </c>
      <c r="F44" s="214">
        <v>5091.119382187444</v>
      </c>
      <c r="G44" s="977">
        <v>114.35927975274423</v>
      </c>
      <c r="H44" s="213">
        <v>97.830112008915762</v>
      </c>
      <c r="I44" s="214">
        <v>3181.3202903811484</v>
      </c>
      <c r="J44" s="977">
        <v>-96.924858138153866</v>
      </c>
      <c r="L44" s="877"/>
    </row>
    <row r="45" spans="1:12" ht="13.05" customHeight="1">
      <c r="A45" s="224" t="s">
        <v>818</v>
      </c>
      <c r="B45" s="214">
        <v>7130.6532470244583</v>
      </c>
      <c r="C45" s="214">
        <v>5391.4538196002968</v>
      </c>
      <c r="D45" s="695">
        <v>32.258449865626403</v>
      </c>
      <c r="E45" s="213">
        <v>7093.0684437402824</v>
      </c>
      <c r="F45" s="214">
        <v>2766.2102246078375</v>
      </c>
      <c r="G45" s="977">
        <v>156.41827149076707</v>
      </c>
      <c r="H45" s="213">
        <v>37.584803284175614</v>
      </c>
      <c r="I45" s="214">
        <v>2625.2435949925089</v>
      </c>
      <c r="J45" s="977">
        <v>-98.568330826294897</v>
      </c>
    </row>
    <row r="46" spans="1:12" ht="13.05" customHeight="1">
      <c r="A46" s="218" t="s">
        <v>819</v>
      </c>
      <c r="B46" s="214">
        <v>7881.6995180613403</v>
      </c>
      <c r="C46" s="214">
        <v>4312.0467047792681</v>
      </c>
      <c r="D46" s="695">
        <v>82.78325949776098</v>
      </c>
      <c r="E46" s="213">
        <v>7763.814311217955</v>
      </c>
      <c r="F46" s="214">
        <v>3723.4318990092006</v>
      </c>
      <c r="G46" s="977">
        <v>108.51232201356748</v>
      </c>
      <c r="H46" s="213">
        <v>117.88520684338765</v>
      </c>
      <c r="I46" s="214">
        <v>588.61480577007569</v>
      </c>
      <c r="J46" s="977">
        <v>-79.972436016256808</v>
      </c>
      <c r="L46" s="877"/>
    </row>
    <row r="47" spans="1:12" ht="13.05" customHeight="1">
      <c r="A47" s="218" t="s">
        <v>820</v>
      </c>
      <c r="B47" s="214">
        <v>5384.2211593335396</v>
      </c>
      <c r="C47" s="214">
        <v>2864.9568476334834</v>
      </c>
      <c r="D47" s="695">
        <v>87.933761158777074</v>
      </c>
      <c r="E47" s="213">
        <v>5299.7965947937719</v>
      </c>
      <c r="F47" s="214">
        <v>2385.3477981278811</v>
      </c>
      <c r="G47" s="977">
        <v>122.18129360226922</v>
      </c>
      <c r="H47" s="213">
        <v>84.424564539769023</v>
      </c>
      <c r="I47" s="214">
        <v>479.60904950560166</v>
      </c>
      <c r="J47" s="977">
        <v>-82.397211931927288</v>
      </c>
    </row>
    <row r="48" spans="1:12" ht="13.05" customHeight="1">
      <c r="A48" s="218" t="s">
        <v>821</v>
      </c>
      <c r="B48" s="214">
        <v>1963.9410155429769</v>
      </c>
      <c r="C48" s="214">
        <v>914.40123766007355</v>
      </c>
      <c r="D48" s="695">
        <v>114.77891046698988</v>
      </c>
      <c r="E48" s="213">
        <v>1953.5199629113981</v>
      </c>
      <c r="F48" s="214">
        <v>839.56694507282759</v>
      </c>
      <c r="G48" s="977">
        <v>132.68185751905008</v>
      </c>
      <c r="H48" s="213">
        <v>10.421052631578947</v>
      </c>
      <c r="I48" s="214">
        <v>74.834292587245855</v>
      </c>
      <c r="J48" s="977">
        <v>-86.074495700711651</v>
      </c>
      <c r="L48" s="877"/>
    </row>
    <row r="49" spans="1:12" ht="13.05" customHeight="1">
      <c r="A49" s="218" t="s">
        <v>822</v>
      </c>
      <c r="B49" s="214">
        <v>1259.3169171302279</v>
      </c>
      <c r="C49" s="214">
        <v>428.41553703824712</v>
      </c>
      <c r="D49" s="695">
        <v>193.94753650538155</v>
      </c>
      <c r="E49" s="213">
        <v>1248.8958644986487</v>
      </c>
      <c r="F49" s="214">
        <v>411.66893718141097</v>
      </c>
      <c r="G49" s="977">
        <v>203.37384040911869</v>
      </c>
      <c r="H49" s="213">
        <v>10.421052631578947</v>
      </c>
      <c r="I49" s="214">
        <v>16.746599856836077</v>
      </c>
      <c r="J49" s="977">
        <v>-37.772128547485408</v>
      </c>
    </row>
    <row r="50" spans="1:12" ht="13.05" customHeight="1">
      <c r="A50" s="218"/>
      <c r="B50" s="214"/>
      <c r="C50" s="214"/>
      <c r="D50" s="695"/>
      <c r="E50" s="213"/>
      <c r="F50" s="214"/>
      <c r="G50" s="977"/>
      <c r="H50" s="213"/>
      <c r="I50" s="214"/>
      <c r="J50" s="977"/>
    </row>
    <row r="51" spans="1:12" ht="13.05" customHeight="1">
      <c r="A51" s="215" t="s">
        <v>823</v>
      </c>
      <c r="B51" s="214">
        <v>0</v>
      </c>
      <c r="C51" s="214">
        <v>1128.8585996102593</v>
      </c>
      <c r="D51" s="695">
        <v>-100</v>
      </c>
      <c r="E51" s="213">
        <v>0</v>
      </c>
      <c r="F51" s="214">
        <v>630.73478080282291</v>
      </c>
      <c r="G51" s="977">
        <v>-100</v>
      </c>
      <c r="H51" s="213">
        <v>0</v>
      </c>
      <c r="I51" s="214">
        <v>498.12381880743601</v>
      </c>
      <c r="J51" s="977">
        <v>-100</v>
      </c>
    </row>
    <row r="52" spans="1:12" ht="13.05" customHeight="1">
      <c r="A52" s="218" t="s">
        <v>824</v>
      </c>
      <c r="B52" s="214">
        <v>5036.6959459659211</v>
      </c>
      <c r="C52" s="214">
        <v>2806.6969955955692</v>
      </c>
      <c r="D52" s="695">
        <v>79.452785743163389</v>
      </c>
      <c r="E52" s="213">
        <v>4991.2956993180214</v>
      </c>
      <c r="F52" s="214">
        <v>2705.4524518563926</v>
      </c>
      <c r="G52" s="977">
        <v>84.490239179519051</v>
      </c>
      <c r="H52" s="213">
        <v>45.400246647898769</v>
      </c>
      <c r="I52" s="214">
        <v>101.24454373917743</v>
      </c>
      <c r="J52" s="977">
        <v>-55.157833724988414</v>
      </c>
      <c r="L52" s="877"/>
    </row>
    <row r="53" spans="1:12" ht="13.05" customHeight="1">
      <c r="A53" s="218" t="s">
        <v>825</v>
      </c>
      <c r="B53" s="214">
        <v>628.61003239092486</v>
      </c>
      <c r="C53" s="214">
        <v>532.08740997941982</v>
      </c>
      <c r="D53" s="695">
        <v>18.140369533501712</v>
      </c>
      <c r="E53" s="213">
        <v>628.19843018098004</v>
      </c>
      <c r="F53" s="214">
        <v>453.62693795476565</v>
      </c>
      <c r="G53" s="977">
        <v>38.48349328928569</v>
      </c>
      <c r="H53" s="213">
        <v>0.41160220994475138</v>
      </c>
      <c r="I53" s="214">
        <v>78.460472024654223</v>
      </c>
      <c r="J53" s="977">
        <v>-99.475401817853694</v>
      </c>
      <c r="L53" s="877"/>
    </row>
    <row r="54" spans="1:12" ht="13.05" customHeight="1">
      <c r="A54" s="218" t="s">
        <v>826</v>
      </c>
      <c r="B54" s="214">
        <v>3582.3548676685564</v>
      </c>
      <c r="C54" s="214">
        <v>2220.8389641754029</v>
      </c>
      <c r="D54" s="695">
        <v>61.306376799755235</v>
      </c>
      <c r="E54" s="213">
        <v>3544.078416294069</v>
      </c>
      <c r="F54" s="214">
        <v>2070.0100355407521</v>
      </c>
      <c r="G54" s="977">
        <v>71.21068765100182</v>
      </c>
      <c r="H54" s="213">
        <v>38.276451374487394</v>
      </c>
      <c r="I54" s="214">
        <v>150.82892863465122</v>
      </c>
      <c r="J54" s="977">
        <v>-74.622606073664159</v>
      </c>
      <c r="L54" s="877"/>
    </row>
    <row r="55" spans="1:12" ht="13.05" customHeight="1">
      <c r="A55" s="218" t="s">
        <v>827</v>
      </c>
      <c r="B55" s="214">
        <v>395.85966181602959</v>
      </c>
      <c r="C55" s="214">
        <v>297.01343675519314</v>
      </c>
      <c r="D55" s="695">
        <v>33.280051616758442</v>
      </c>
      <c r="E55" s="213">
        <v>395.85966181602959</v>
      </c>
      <c r="F55" s="214">
        <v>243.36435867088869</v>
      </c>
      <c r="G55" s="977">
        <v>62.661313258021622</v>
      </c>
      <c r="H55" s="213">
        <v>0</v>
      </c>
      <c r="I55" s="214">
        <v>53.649078084304392</v>
      </c>
      <c r="J55" s="977">
        <v>-100</v>
      </c>
    </row>
    <row r="56" spans="1:12" ht="13.05" customHeight="1">
      <c r="A56" s="218" t="s">
        <v>828</v>
      </c>
      <c r="B56" s="214">
        <v>386.88257373826809</v>
      </c>
      <c r="C56" s="214">
        <v>299.49730814439829</v>
      </c>
      <c r="D56" s="695">
        <v>29.177312522534681</v>
      </c>
      <c r="E56" s="213">
        <v>358.06233146194216</v>
      </c>
      <c r="F56" s="214">
        <v>260.35070828756216</v>
      </c>
      <c r="G56" s="977">
        <v>37.530769098755727</v>
      </c>
      <c r="H56" s="213">
        <v>28.82024227632597</v>
      </c>
      <c r="I56" s="214">
        <v>39.146599856836076</v>
      </c>
      <c r="J56" s="977">
        <v>-26.378683252887512</v>
      </c>
    </row>
    <row r="57" spans="1:12" ht="13.05" customHeight="1">
      <c r="A57" s="218" t="s">
        <v>829</v>
      </c>
      <c r="B57" s="214">
        <v>560.6906525423708</v>
      </c>
      <c r="C57" s="214">
        <v>499.28420103670533</v>
      </c>
      <c r="D57" s="695">
        <v>12.298897377117513</v>
      </c>
      <c r="E57" s="213">
        <v>559.54959185346968</v>
      </c>
      <c r="F57" s="214">
        <v>404.54906612307587</v>
      </c>
      <c r="G57" s="977">
        <v>38.314394645824756</v>
      </c>
      <c r="H57" s="213">
        <v>1.1410606889010388</v>
      </c>
      <c r="I57" s="214">
        <v>94.735134913629125</v>
      </c>
      <c r="J57" s="977">
        <v>-98.795525345542217</v>
      </c>
    </row>
    <row r="58" spans="1:12" ht="13.05" customHeight="1">
      <c r="A58" s="224" t="s">
        <v>830</v>
      </c>
      <c r="B58" s="214">
        <v>232.12233544537082</v>
      </c>
      <c r="C58" s="214">
        <v>207.59371369000507</v>
      </c>
      <c r="D58" s="695">
        <v>11.81568618787454</v>
      </c>
      <c r="E58" s="213">
        <v>232.12233544537082</v>
      </c>
      <c r="F58" s="214">
        <v>155.24414482493859</v>
      </c>
      <c r="G58" s="977">
        <v>49.520831015639331</v>
      </c>
      <c r="H58" s="213">
        <v>0</v>
      </c>
      <c r="I58" s="214">
        <v>52.349568865066416</v>
      </c>
      <c r="J58" s="977">
        <v>-100</v>
      </c>
    </row>
    <row r="59" spans="1:12" ht="13.05" customHeight="1">
      <c r="A59" s="215" t="s">
        <v>281</v>
      </c>
      <c r="B59" s="214">
        <v>936.49318424224748</v>
      </c>
      <c r="C59" s="214">
        <v>694.66665578698507</v>
      </c>
      <c r="D59" s="695">
        <v>34.811880841077382</v>
      </c>
      <c r="E59" s="213">
        <v>935.11849441594472</v>
      </c>
      <c r="F59" s="214">
        <v>694.66665578698507</v>
      </c>
      <c r="G59" s="977">
        <v>34.613988828433492</v>
      </c>
      <c r="H59" s="213">
        <v>1.3746898263027296</v>
      </c>
      <c r="I59" s="214">
        <v>0</v>
      </c>
      <c r="J59" s="977" t="s">
        <v>147</v>
      </c>
    </row>
    <row r="60" spans="1:12" ht="13.05" customHeight="1">
      <c r="A60" s="215"/>
      <c r="B60" s="214"/>
      <c r="C60" s="214"/>
      <c r="D60" s="695"/>
      <c r="E60" s="213"/>
      <c r="F60" s="214"/>
      <c r="G60" s="977"/>
      <c r="H60" s="213"/>
      <c r="I60" s="214"/>
      <c r="J60" s="977"/>
    </row>
    <row r="61" spans="1:12" ht="13.05" customHeight="1">
      <c r="A61" s="215" t="s">
        <v>266</v>
      </c>
      <c r="B61" s="214"/>
      <c r="C61" s="214"/>
      <c r="D61" s="695"/>
      <c r="E61" s="213"/>
      <c r="F61" s="214"/>
      <c r="G61" s="977"/>
      <c r="H61" s="213"/>
      <c r="I61" s="214"/>
      <c r="J61" s="977"/>
    </row>
    <row r="62" spans="1:12" ht="13.05" customHeight="1">
      <c r="A62" s="215" t="s">
        <v>267</v>
      </c>
      <c r="B62" s="214">
        <v>20770.388106535785</v>
      </c>
      <c r="C62" s="214">
        <v>13854.169724945958</v>
      </c>
      <c r="D62" s="695">
        <v>49.921565268082531</v>
      </c>
      <c r="E62" s="213">
        <v>20526.616106905167</v>
      </c>
      <c r="F62" s="214">
        <v>10159.645760494121</v>
      </c>
      <c r="G62" s="977">
        <v>102.04066746818192</v>
      </c>
      <c r="H62" s="213">
        <v>243.77199963061483</v>
      </c>
      <c r="I62" s="214">
        <v>3694.5239644519661</v>
      </c>
      <c r="J62" s="977">
        <v>-93.401802181386714</v>
      </c>
    </row>
    <row r="63" spans="1:12" ht="13.05" customHeight="1">
      <c r="A63" s="215" t="s">
        <v>268</v>
      </c>
      <c r="B63" s="214">
        <v>1322.0907259700518</v>
      </c>
      <c r="C63" s="214">
        <v>351.51388972940606</v>
      </c>
      <c r="D63" s="695">
        <v>276.11336695337752</v>
      </c>
      <c r="E63" s="213">
        <v>1321.0319024406401</v>
      </c>
      <c r="F63" s="214">
        <v>346.69448272131984</v>
      </c>
      <c r="G63" s="977">
        <v>281.03632110653251</v>
      </c>
      <c r="H63" s="213">
        <v>1.0588235294117647</v>
      </c>
      <c r="I63" s="214">
        <v>4.8194070080862534</v>
      </c>
      <c r="J63" s="977">
        <v>-78.030003947887877</v>
      </c>
    </row>
    <row r="64" spans="1:12" ht="13.05" customHeight="1">
      <c r="A64" s="215" t="s">
        <v>269</v>
      </c>
      <c r="B64" s="214">
        <v>1135.5069053538084</v>
      </c>
      <c r="C64" s="214">
        <v>275.65069857358253</v>
      </c>
      <c r="D64" s="695">
        <v>311.93688651244065</v>
      </c>
      <c r="E64" s="213">
        <v>1135.5069053538084</v>
      </c>
      <c r="F64" s="214">
        <v>270.83129156549631</v>
      </c>
      <c r="G64" s="977">
        <v>319.26724891728543</v>
      </c>
      <c r="H64" s="213">
        <v>0</v>
      </c>
      <c r="I64" s="214">
        <v>4.8194070080862534</v>
      </c>
      <c r="J64" s="977">
        <v>-100</v>
      </c>
      <c r="L64" s="877"/>
    </row>
    <row r="65" spans="1:12" ht="13.05" customHeight="1">
      <c r="A65" s="215" t="s">
        <v>270</v>
      </c>
      <c r="B65" s="214">
        <v>280.73814829711404</v>
      </c>
      <c r="C65" s="214">
        <v>122.26266819585487</v>
      </c>
      <c r="D65" s="695">
        <v>129.61886276471105</v>
      </c>
      <c r="E65" s="213">
        <v>279.67932476770227</v>
      </c>
      <c r="F65" s="214">
        <v>122.26266819585487</v>
      </c>
      <c r="G65" s="977">
        <v>128.7528391901923</v>
      </c>
      <c r="H65" s="213">
        <v>1.0588235294117647</v>
      </c>
      <c r="I65" s="214">
        <v>0</v>
      </c>
      <c r="J65" s="977" t="s">
        <v>147</v>
      </c>
    </row>
    <row r="66" spans="1:12" ht="13.05" customHeight="1">
      <c r="A66" s="215" t="s">
        <v>271</v>
      </c>
      <c r="B66" s="214">
        <v>19744.842578462725</v>
      </c>
      <c r="C66" s="214">
        <v>13573.24904826999</v>
      </c>
      <c r="D66" s="695">
        <v>45.468800493124007</v>
      </c>
      <c r="E66" s="213">
        <v>19502.129402361523</v>
      </c>
      <c r="F66" s="214">
        <v>9883.5444908262325</v>
      </c>
      <c r="G66" s="977">
        <v>97.319184635260413</v>
      </c>
      <c r="H66" s="213">
        <v>242.71317610120306</v>
      </c>
      <c r="I66" s="214">
        <v>3689.7045574438798</v>
      </c>
      <c r="J66" s="977">
        <v>-93.42188046976456</v>
      </c>
      <c r="L66" s="877"/>
    </row>
    <row r="67" spans="1:12" ht="13.05" customHeight="1">
      <c r="A67" s="215"/>
      <c r="B67" s="214"/>
      <c r="C67" s="214"/>
      <c r="D67" s="695"/>
      <c r="E67" s="213"/>
      <c r="F67" s="214"/>
      <c r="G67" s="977"/>
      <c r="H67" s="213"/>
      <c r="I67" s="214"/>
      <c r="J67" s="977"/>
    </row>
    <row r="68" spans="1:12" ht="13.05" customHeight="1">
      <c r="A68" s="215" t="s">
        <v>272</v>
      </c>
      <c r="B68" s="214">
        <v>467.50091320518482</v>
      </c>
      <c r="C68" s="214">
        <v>487.94790529923142</v>
      </c>
      <c r="D68" s="695">
        <v>-4.1904047280431733</v>
      </c>
      <c r="E68" s="213">
        <v>467.50091320518482</v>
      </c>
      <c r="F68" s="214">
        <v>471.97942392387313</v>
      </c>
      <c r="G68" s="977">
        <v>-0.94887838148864923</v>
      </c>
      <c r="H68" s="213">
        <v>0</v>
      </c>
      <c r="I68" s="214">
        <v>15.968481375358166</v>
      </c>
      <c r="J68" s="977">
        <v>-100</v>
      </c>
      <c r="L68" s="877"/>
    </row>
    <row r="69" spans="1:12" ht="13.05" customHeight="1">
      <c r="A69" s="215" t="s">
        <v>273</v>
      </c>
      <c r="B69" s="214">
        <v>209.20779332366342</v>
      </c>
      <c r="C69" s="214">
        <v>280.47031404750538</v>
      </c>
      <c r="D69" s="695">
        <v>-25.408222244786906</v>
      </c>
      <c r="E69" s="213">
        <v>209.20779332366342</v>
      </c>
      <c r="F69" s="214">
        <v>280.47031404750538</v>
      </c>
      <c r="G69" s="977">
        <v>-25.408222244786906</v>
      </c>
      <c r="H69" s="213">
        <v>0</v>
      </c>
      <c r="I69" s="214">
        <v>0</v>
      </c>
      <c r="J69" s="977" t="s">
        <v>147</v>
      </c>
    </row>
    <row r="70" spans="1:12" ht="13.05" customHeight="1">
      <c r="A70" s="215" t="s">
        <v>274</v>
      </c>
      <c r="B70" s="214">
        <v>169.76749504892001</v>
      </c>
      <c r="C70" s="214">
        <v>158.42867383293469</v>
      </c>
      <c r="D70" s="695">
        <v>7.1570511458943775</v>
      </c>
      <c r="E70" s="213">
        <v>169.76749504892001</v>
      </c>
      <c r="F70" s="214">
        <v>142.46019245757654</v>
      </c>
      <c r="G70" s="977">
        <v>19.16837407016374</v>
      </c>
      <c r="H70" s="213">
        <v>0</v>
      </c>
      <c r="I70" s="214">
        <v>15.968481375358166</v>
      </c>
      <c r="J70" s="977">
        <v>-100</v>
      </c>
    </row>
    <row r="71" spans="1:12" ht="13.05" customHeight="1">
      <c r="A71" s="215" t="s">
        <v>275</v>
      </c>
      <c r="B71" s="214">
        <v>151.37328404539528</v>
      </c>
      <c r="C71" s="214">
        <v>74.639356194001294</v>
      </c>
      <c r="D71" s="695">
        <v>102.80625632936666</v>
      </c>
      <c r="E71" s="213">
        <v>151.37328404539528</v>
      </c>
      <c r="F71" s="214">
        <v>74.639356194001294</v>
      </c>
      <c r="G71" s="977">
        <v>102.80625632936666</v>
      </c>
      <c r="H71" s="213">
        <v>0</v>
      </c>
      <c r="I71" s="214">
        <v>0</v>
      </c>
      <c r="J71" s="977" t="s">
        <v>147</v>
      </c>
    </row>
    <row r="72" spans="1:12" ht="13.05" customHeight="1">
      <c r="A72" s="215"/>
      <c r="B72" s="214"/>
      <c r="C72" s="214"/>
      <c r="D72" s="695"/>
      <c r="E72" s="213"/>
      <c r="F72" s="214"/>
      <c r="G72" s="977"/>
      <c r="H72" s="213"/>
      <c r="I72" s="214"/>
      <c r="J72" s="977"/>
    </row>
    <row r="73" spans="1:12" ht="13.05" customHeight="1">
      <c r="A73" s="215" t="s">
        <v>276</v>
      </c>
      <c r="B73" s="214">
        <v>1189.8529607336418</v>
      </c>
      <c r="C73" s="214">
        <v>724.12212330957004</v>
      </c>
      <c r="D73" s="695">
        <v>64.316614895767628</v>
      </c>
      <c r="E73" s="213">
        <v>1181.5313341162664</v>
      </c>
      <c r="F73" s="214">
        <v>724.12212330957004</v>
      </c>
      <c r="G73" s="977">
        <v>63.167412799946867</v>
      </c>
      <c r="H73" s="213">
        <v>8.3216266173752302</v>
      </c>
      <c r="I73" s="214">
        <v>0</v>
      </c>
      <c r="J73" s="977" t="s">
        <v>147</v>
      </c>
    </row>
    <row r="74" spans="1:12" ht="13.05" customHeight="1">
      <c r="A74" s="218" t="s">
        <v>277</v>
      </c>
      <c r="B74" s="214">
        <v>4643.3762000032084</v>
      </c>
      <c r="C74" s="214">
        <v>2228.8160831751093</v>
      </c>
      <c r="D74" s="695">
        <v>108.33375328970098</v>
      </c>
      <c r="E74" s="213">
        <v>4631.810086849443</v>
      </c>
      <c r="F74" s="214">
        <v>2135.4766342029457</v>
      </c>
      <c r="G74" s="977">
        <v>116.89818622521426</v>
      </c>
      <c r="H74" s="213">
        <v>11.566113153765119</v>
      </c>
      <c r="I74" s="214">
        <v>93.339448972163382</v>
      </c>
      <c r="J74" s="977">
        <v>-87.608547852886417</v>
      </c>
      <c r="L74" s="877"/>
    </row>
    <row r="75" spans="1:12" ht="13.05" customHeight="1">
      <c r="A75" s="218" t="s">
        <v>278</v>
      </c>
      <c r="B75" s="214">
        <v>275.78854062291225</v>
      </c>
      <c r="C75" s="214">
        <v>142.13411115869266</v>
      </c>
      <c r="D75" s="695">
        <v>94.034027704295767</v>
      </c>
      <c r="E75" s="213">
        <v>275.78854062291225</v>
      </c>
      <c r="F75" s="214">
        <v>142.13411115869266</v>
      </c>
      <c r="G75" s="977">
        <v>94.034027704295767</v>
      </c>
      <c r="H75" s="213">
        <v>0</v>
      </c>
      <c r="I75" s="214">
        <v>0</v>
      </c>
      <c r="J75" s="977" t="s">
        <v>147</v>
      </c>
    </row>
    <row r="76" spans="1:12" ht="13.05" customHeight="1">
      <c r="A76" s="218" t="s">
        <v>279</v>
      </c>
      <c r="B76" s="214">
        <v>133.62555590034975</v>
      </c>
      <c r="C76" s="214">
        <v>51.208505156960314</v>
      </c>
      <c r="D76" s="695">
        <v>160.94406679275468</v>
      </c>
      <c r="E76" s="213">
        <v>133.62555590034975</v>
      </c>
      <c r="F76" s="214">
        <v>51.208505156960314</v>
      </c>
      <c r="G76" s="977">
        <v>160.94406679275468</v>
      </c>
      <c r="H76" s="213">
        <v>0</v>
      </c>
      <c r="I76" s="214">
        <v>0</v>
      </c>
      <c r="J76" s="977" t="s">
        <v>147</v>
      </c>
    </row>
    <row r="77" spans="1:12" ht="13.05" customHeight="1">
      <c r="A77" s="218" t="s">
        <v>280</v>
      </c>
      <c r="B77" s="214">
        <v>89.567339050550061</v>
      </c>
      <c r="C77" s="214">
        <v>66.25191711606378</v>
      </c>
      <c r="D77" s="695">
        <v>35.192071338314676</v>
      </c>
      <c r="E77" s="213">
        <v>89.567339050550061</v>
      </c>
      <c r="F77" s="214">
        <v>66.25191711606378</v>
      </c>
      <c r="G77" s="977">
        <v>35.192071338314676</v>
      </c>
      <c r="H77" s="213">
        <v>0</v>
      </c>
      <c r="I77" s="214">
        <v>0</v>
      </c>
      <c r="J77" s="977" t="s">
        <v>147</v>
      </c>
    </row>
    <row r="78" spans="1:12" ht="13.05" customHeight="1">
      <c r="A78" s="218" t="s">
        <v>281</v>
      </c>
      <c r="B78" s="214">
        <v>1033.0708082686401</v>
      </c>
      <c r="C78" s="214">
        <v>966.37897340151392</v>
      </c>
      <c r="D78" s="695">
        <v>6.901209225649918</v>
      </c>
      <c r="E78" s="213">
        <v>1030.3619025733169</v>
      </c>
      <c r="F78" s="214">
        <v>687.19675279000683</v>
      </c>
      <c r="G78" s="977">
        <v>49.936957412861105</v>
      </c>
      <c r="H78" s="213">
        <v>2.7089056953233523</v>
      </c>
      <c r="I78" s="214">
        <v>279.1822206115072</v>
      </c>
      <c r="J78" s="977">
        <v>-99.02969978195965</v>
      </c>
    </row>
    <row r="79" spans="1:12" ht="13.05" customHeight="1">
      <c r="A79" s="218"/>
      <c r="B79" s="214"/>
      <c r="C79" s="214"/>
      <c r="D79" s="695"/>
      <c r="E79" s="213"/>
      <c r="F79" s="214"/>
      <c r="G79" s="977"/>
      <c r="H79" s="213"/>
      <c r="I79" s="214"/>
      <c r="J79" s="977"/>
    </row>
    <row r="80" spans="1:12" ht="13.05" customHeight="1">
      <c r="A80" s="514" t="s">
        <v>282</v>
      </c>
      <c r="B80" s="214"/>
      <c r="C80" s="214"/>
      <c r="D80" s="695"/>
      <c r="E80" s="213"/>
      <c r="F80" s="214"/>
      <c r="G80" s="977"/>
      <c r="H80" s="213"/>
      <c r="I80" s="214"/>
      <c r="J80" s="977"/>
    </row>
    <row r="81" spans="1:12" ht="13.05" customHeight="1">
      <c r="A81" s="215" t="s">
        <v>283</v>
      </c>
      <c r="B81" s="507">
        <v>31.574054348508888</v>
      </c>
      <c r="C81" s="221" t="s">
        <v>147</v>
      </c>
      <c r="D81" s="507" t="s">
        <v>147</v>
      </c>
      <c r="E81" s="220">
        <v>31.701423452743267</v>
      </c>
      <c r="F81" s="221">
        <v>26.356010164274018</v>
      </c>
      <c r="G81" s="978">
        <f>E81-F81</f>
        <v>5.3454132884692491</v>
      </c>
      <c r="H81" s="347">
        <v>18.606086725833467</v>
      </c>
      <c r="I81" s="221" t="s">
        <v>147</v>
      </c>
      <c r="J81" s="978" t="s">
        <v>147</v>
      </c>
    </row>
    <row r="82" spans="1:12" ht="13.05" customHeight="1">
      <c r="A82" s="215" t="s">
        <v>284</v>
      </c>
      <c r="B82" s="507">
        <v>68.425945651491219</v>
      </c>
      <c r="C82" s="221" t="s">
        <v>147</v>
      </c>
      <c r="D82" s="507" t="s">
        <v>147</v>
      </c>
      <c r="E82" s="220">
        <v>68.298576547256857</v>
      </c>
      <c r="F82" s="221">
        <v>73.643989835725733</v>
      </c>
      <c r="G82" s="978">
        <f>E82-F82</f>
        <v>-5.3454132884688761</v>
      </c>
      <c r="H82" s="347">
        <v>81.393913274166536</v>
      </c>
      <c r="I82" s="221" t="s">
        <v>147</v>
      </c>
      <c r="J82" s="978" t="s">
        <v>147</v>
      </c>
    </row>
    <row r="83" spans="1:12" ht="13.05" customHeight="1">
      <c r="A83" s="215" t="s">
        <v>285</v>
      </c>
      <c r="B83" s="507">
        <v>6.2602774332553839</v>
      </c>
      <c r="C83" s="216" t="s">
        <v>147</v>
      </c>
      <c r="D83" s="507" t="s">
        <v>147</v>
      </c>
      <c r="E83" s="217">
        <v>6.2227616992616639</v>
      </c>
      <c r="F83" s="216">
        <v>7.0109258765307025</v>
      </c>
      <c r="G83" s="885">
        <f t="shared" ref="G83" si="0">(E83/F83-1)*100</f>
        <v>-11.241941380487896</v>
      </c>
      <c r="H83" s="347">
        <v>10.079907214715243</v>
      </c>
      <c r="I83" s="216" t="s">
        <v>147</v>
      </c>
      <c r="J83" s="978" t="s">
        <v>147</v>
      </c>
    </row>
    <row r="84" spans="1:12" ht="13.05" customHeight="1">
      <c r="A84" s="215"/>
      <c r="B84" s="508"/>
      <c r="C84" s="214"/>
      <c r="D84" s="687"/>
      <c r="E84" s="213"/>
      <c r="F84" s="214"/>
      <c r="G84" s="977"/>
      <c r="H84" s="344"/>
      <c r="I84" s="214"/>
      <c r="J84" s="887"/>
    </row>
    <row r="85" spans="1:12" ht="13.05" customHeight="1">
      <c r="A85" s="215" t="s">
        <v>286</v>
      </c>
      <c r="B85" s="975">
        <v>609.25674071353319</v>
      </c>
      <c r="C85" s="214" t="s">
        <v>147</v>
      </c>
      <c r="D85" s="507" t="s">
        <v>147</v>
      </c>
      <c r="E85" s="213">
        <v>609.25674071353319</v>
      </c>
      <c r="F85" s="214">
        <v>499.50803268128288</v>
      </c>
      <c r="G85" s="977">
        <v>21.971359988574356</v>
      </c>
      <c r="H85" s="976">
        <v>0</v>
      </c>
      <c r="I85" s="214" t="s">
        <v>147</v>
      </c>
      <c r="J85" s="978" t="s">
        <v>147</v>
      </c>
    </row>
    <row r="86" spans="1:12" ht="13.05" customHeight="1">
      <c r="A86" s="215" t="s">
        <v>287</v>
      </c>
      <c r="B86" s="975">
        <v>25149.134062203284</v>
      </c>
      <c r="C86" s="214" t="s">
        <v>147</v>
      </c>
      <c r="D86" s="507" t="s">
        <v>147</v>
      </c>
      <c r="E86" s="213">
        <v>24898.600362191984</v>
      </c>
      <c r="F86" s="214">
        <v>12499.045278336962</v>
      </c>
      <c r="G86" s="977">
        <v>99.204017648816972</v>
      </c>
      <c r="H86" s="976">
        <v>250.53370001129159</v>
      </c>
      <c r="I86" s="214" t="s">
        <v>147</v>
      </c>
      <c r="J86" s="978" t="s">
        <v>147</v>
      </c>
    </row>
    <row r="87" spans="1:12" ht="13.05" customHeight="1">
      <c r="A87" s="215"/>
      <c r="B87" s="508"/>
      <c r="C87" s="214"/>
      <c r="D87" s="687"/>
      <c r="E87" s="213"/>
      <c r="F87" s="214"/>
      <c r="G87" s="977"/>
      <c r="H87" s="344"/>
      <c r="I87" s="214"/>
      <c r="J87" s="887"/>
    </row>
    <row r="88" spans="1:12" ht="13.05" customHeight="1">
      <c r="A88" s="215" t="s">
        <v>288</v>
      </c>
      <c r="B88" s="975">
        <v>2826.7237584257318</v>
      </c>
      <c r="C88" s="214" t="s">
        <v>147</v>
      </c>
      <c r="D88" s="507" t="s">
        <v>147</v>
      </c>
      <c r="E88" s="213">
        <v>2826.7237584257318</v>
      </c>
      <c r="F88" s="214">
        <v>1317.6080207056889</v>
      </c>
      <c r="G88" s="977">
        <v>114.53449842478842</v>
      </c>
      <c r="H88" s="976">
        <v>0</v>
      </c>
      <c r="I88" s="214" t="s">
        <v>147</v>
      </c>
      <c r="J88" s="978" t="s">
        <v>147</v>
      </c>
    </row>
    <row r="89" spans="1:12" ht="13.05" customHeight="1">
      <c r="A89" s="215" t="s">
        <v>289</v>
      </c>
      <c r="B89" s="975">
        <v>22931.667044491096</v>
      </c>
      <c r="C89" s="214" t="s">
        <v>147</v>
      </c>
      <c r="D89" s="507" t="s">
        <v>147</v>
      </c>
      <c r="E89" s="213">
        <v>22681.133344479793</v>
      </c>
      <c r="F89" s="214">
        <v>11680.945290312553</v>
      </c>
      <c r="G89" s="977">
        <v>94.172070673852986</v>
      </c>
      <c r="H89" s="976">
        <v>250.53370001129159</v>
      </c>
      <c r="I89" s="214" t="s">
        <v>147</v>
      </c>
      <c r="J89" s="978" t="s">
        <v>147</v>
      </c>
    </row>
    <row r="90" spans="1:12" ht="13.05" customHeight="1">
      <c r="A90" s="215"/>
      <c r="B90" s="508"/>
      <c r="C90" s="214"/>
      <c r="D90" s="687"/>
      <c r="E90" s="213"/>
      <c r="F90" s="214"/>
      <c r="G90" s="977"/>
      <c r="H90" s="344"/>
      <c r="I90" s="214"/>
      <c r="J90" s="887"/>
    </row>
    <row r="91" spans="1:12" ht="13.05" customHeight="1">
      <c r="A91" s="215" t="s">
        <v>290</v>
      </c>
      <c r="B91" s="975">
        <v>22571.777271773419</v>
      </c>
      <c r="C91" s="214" t="s">
        <v>147</v>
      </c>
      <c r="D91" s="507" t="s">
        <v>147</v>
      </c>
      <c r="E91" s="213">
        <v>22321.243571762116</v>
      </c>
      <c r="F91" s="214">
        <v>11396.603417554452</v>
      </c>
      <c r="G91" s="977">
        <v>95.858737502264816</v>
      </c>
      <c r="H91" s="976">
        <v>250.53370001129159</v>
      </c>
      <c r="I91" s="214" t="s">
        <v>147</v>
      </c>
      <c r="J91" s="978" t="s">
        <v>147</v>
      </c>
    </row>
    <row r="92" spans="1:12" ht="13.05" customHeight="1">
      <c r="A92" s="215"/>
      <c r="B92" s="214"/>
      <c r="C92" s="214"/>
      <c r="D92" s="695"/>
      <c r="E92" s="213"/>
      <c r="F92" s="214"/>
      <c r="G92" s="977"/>
      <c r="H92" s="213"/>
      <c r="I92" s="214"/>
      <c r="J92" s="977"/>
    </row>
    <row r="93" spans="1:12" ht="13.05" customHeight="1">
      <c r="A93" s="215" t="s">
        <v>831</v>
      </c>
      <c r="B93" s="214">
        <v>46.972199542856202</v>
      </c>
      <c r="C93" s="214">
        <v>50.551545318023294</v>
      </c>
      <c r="D93" s="695">
        <v>-7.0805862662539294</v>
      </c>
      <c r="E93" s="213">
        <v>46.952369306062963</v>
      </c>
      <c r="F93" s="214">
        <v>50.808543525687867</v>
      </c>
      <c r="G93" s="977">
        <v>-7.5896177139486269</v>
      </c>
      <c r="H93" s="213">
        <v>48.649715584344527</v>
      </c>
      <c r="I93" s="214">
        <v>50.216601901900958</v>
      </c>
      <c r="J93" s="977">
        <v>-3.1202555692983247</v>
      </c>
    </row>
    <row r="94" spans="1:12" ht="13.05" customHeight="1">
      <c r="A94" s="219" t="s">
        <v>292</v>
      </c>
      <c r="B94" s="696">
        <v>1.9998030648780336</v>
      </c>
      <c r="C94" s="222">
        <v>1.95065954276306</v>
      </c>
      <c r="D94" s="699">
        <v>2.5193285162085743</v>
      </c>
      <c r="E94" s="233">
        <v>2.0001506682037626</v>
      </c>
      <c r="F94" s="222">
        <v>1.787584822522728</v>
      </c>
      <c r="G94" s="223">
        <v>11.891231286079694</v>
      </c>
      <c r="H94" s="233">
        <v>1.9650335206694332</v>
      </c>
      <c r="I94" s="222">
        <v>2.7649565720208269</v>
      </c>
      <c r="J94" s="223">
        <v>-28.930763667175906</v>
      </c>
    </row>
    <row r="95" spans="1:12" s="2" customFormat="1" ht="13.8">
      <c r="A95" s="399" t="s">
        <v>293</v>
      </c>
      <c r="B95" s="196"/>
      <c r="C95" s="196"/>
      <c r="D95" s="194"/>
      <c r="E95" s="196"/>
      <c r="F95" s="196"/>
      <c r="G95" s="197"/>
      <c r="H95" s="196"/>
      <c r="I95" s="196"/>
      <c r="J95" s="198"/>
      <c r="L95" s="878"/>
    </row>
    <row r="96" spans="1:12" s="2" customFormat="1" ht="13.8">
      <c r="A96" s="192" t="s">
        <v>294</v>
      </c>
      <c r="B96" s="193"/>
      <c r="C96" s="193"/>
      <c r="D96" s="194"/>
      <c r="E96"/>
      <c r="F96"/>
      <c r="G96"/>
      <c r="H96"/>
      <c r="I96"/>
      <c r="J96"/>
      <c r="L96" s="878"/>
    </row>
    <row r="97" spans="1:12" s="2" customFormat="1" ht="13.8">
      <c r="A97" s="190" t="s">
        <v>295</v>
      </c>
      <c r="B97" s="191"/>
      <c r="C97" s="191"/>
      <c r="D97" s="195"/>
      <c r="E97"/>
      <c r="F97"/>
      <c r="G97"/>
      <c r="H97"/>
      <c r="I97"/>
      <c r="J97"/>
      <c r="L97" s="878"/>
    </row>
    <row r="98" spans="1:12" s="2" customFormat="1" ht="13.8">
      <c r="A98" s="293" t="s">
        <v>296</v>
      </c>
      <c r="B98" s="209"/>
      <c r="C98" s="261"/>
      <c r="D98" s="258"/>
      <c r="E98" s="255"/>
      <c r="F98" s="255"/>
      <c r="G98" s="255"/>
      <c r="H98" s="255"/>
      <c r="I98" s="255"/>
      <c r="J98" s="255"/>
      <c r="L98" s="878"/>
    </row>
    <row r="99" spans="1:12" s="2" customFormat="1" ht="13.8">
      <c r="A99" s="293" t="s">
        <v>297</v>
      </c>
      <c r="B99" s="209"/>
      <c r="C99" s="255"/>
      <c r="D99" s="255"/>
      <c r="E99" s="255"/>
      <c r="F99" s="255"/>
      <c r="G99" s="255"/>
      <c r="H99" s="255"/>
      <c r="I99" s="255"/>
      <c r="J99" s="255"/>
      <c r="L99" s="878"/>
    </row>
    <row r="100" spans="1:12" s="2" customFormat="1" ht="13.8">
      <c r="A100" s="293" t="s">
        <v>298</v>
      </c>
      <c r="B100" s="10"/>
      <c r="C100"/>
      <c r="D100"/>
      <c r="E100"/>
      <c r="F100"/>
      <c r="G100"/>
      <c r="H100" s="10"/>
      <c r="I100"/>
      <c r="J100" s="95"/>
      <c r="L100" s="878"/>
    </row>
    <row r="101" spans="1:12" s="2" customFormat="1" ht="13.8">
      <c r="A101" s="299"/>
      <c r="B101" s="10"/>
      <c r="C101"/>
      <c r="D101"/>
      <c r="E101"/>
      <c r="F101"/>
      <c r="G101"/>
      <c r="H101" s="10"/>
      <c r="I101"/>
      <c r="J101" s="95"/>
      <c r="L101" s="878"/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honeticPr fontId="34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37"/>
  <dimension ref="A1:L101"/>
  <sheetViews>
    <sheetView showGridLines="0" workbookViewId="0">
      <selection activeCell="C5" sqref="C5"/>
    </sheetView>
  </sheetViews>
  <sheetFormatPr defaultColWidth="9.21875" defaultRowHeight="11.4"/>
  <cols>
    <col min="1" max="1" width="35.44140625" style="209" customWidth="1"/>
    <col min="2" max="10" width="10.44140625" style="209" customWidth="1"/>
    <col min="11" max="11" width="9.21875" style="209"/>
    <col min="12" max="12" width="9.21875" style="876"/>
    <col min="13" max="16384" width="9.21875" style="209"/>
  </cols>
  <sheetData>
    <row r="1" spans="1:12" s="208" customFormat="1" ht="15.6">
      <c r="A1" s="1420" t="s">
        <v>839</v>
      </c>
      <c r="B1" s="1420"/>
      <c r="C1" s="1420"/>
      <c r="D1" s="1420"/>
      <c r="E1" s="1420"/>
      <c r="F1" s="1420"/>
      <c r="G1" s="1420"/>
      <c r="H1" s="1420"/>
      <c r="I1" s="1420"/>
      <c r="J1" s="1420"/>
      <c r="K1" s="1117"/>
      <c r="L1" s="874"/>
    </row>
    <row r="2" spans="1:12" s="208" customFormat="1" ht="15.6">
      <c r="A2" s="1420" t="s">
        <v>407</v>
      </c>
      <c r="B2" s="1420"/>
      <c r="C2" s="1420"/>
      <c r="D2" s="1420"/>
      <c r="E2" s="1420"/>
      <c r="F2" s="1420"/>
      <c r="G2" s="1420"/>
      <c r="H2" s="1420"/>
      <c r="I2" s="1420"/>
      <c r="J2" s="1420"/>
      <c r="K2" s="569"/>
      <c r="L2" s="874"/>
    </row>
    <row r="3" spans="1:12" s="208" customFormat="1" ht="13.8">
      <c r="A3" s="210"/>
      <c r="B3" s="209"/>
      <c r="C3" s="1118"/>
      <c r="D3" s="209"/>
      <c r="E3" s="211"/>
      <c r="F3" s="1118"/>
      <c r="G3" s="209"/>
      <c r="H3" s="211"/>
      <c r="I3" s="1118"/>
      <c r="J3" s="211"/>
      <c r="K3" s="1117"/>
      <c r="L3" s="874"/>
    </row>
    <row r="4" spans="1:12" s="287" customFormat="1" ht="20.25" customHeight="1">
      <c r="A4" s="512" t="s">
        <v>774</v>
      </c>
      <c r="B4" s="340" t="s">
        <v>197</v>
      </c>
      <c r="C4" s="340"/>
      <c r="D4" s="693"/>
      <c r="E4" s="661" t="s">
        <v>208</v>
      </c>
      <c r="F4" s="342"/>
      <c r="G4" s="343"/>
      <c r="H4" s="661" t="s">
        <v>209</v>
      </c>
      <c r="I4" s="342"/>
      <c r="J4" s="343"/>
      <c r="L4" s="528"/>
    </row>
    <row r="5" spans="1:12" s="287" customFormat="1" ht="12.75" customHeight="1">
      <c r="A5" s="513"/>
      <c r="B5" s="643">
        <v>2021</v>
      </c>
      <c r="C5" s="643">
        <v>2020</v>
      </c>
      <c r="D5" s="694" t="s">
        <v>210</v>
      </c>
      <c r="E5" s="662">
        <v>2021</v>
      </c>
      <c r="F5" s="643">
        <v>2020</v>
      </c>
      <c r="G5" s="506" t="s">
        <v>210</v>
      </c>
      <c r="H5" s="662">
        <v>2021</v>
      </c>
      <c r="I5" s="643">
        <v>2020</v>
      </c>
      <c r="J5" s="506" t="s">
        <v>210</v>
      </c>
      <c r="L5" s="528"/>
    </row>
    <row r="6" spans="1:12" s="212" customFormat="1" ht="13.05" customHeight="1">
      <c r="A6" s="215" t="s">
        <v>734</v>
      </c>
      <c r="B6" s="214">
        <v>234938.20308342139</v>
      </c>
      <c r="C6" s="214">
        <v>83228.452976485263</v>
      </c>
      <c r="D6" s="695">
        <v>182.28111262598986</v>
      </c>
      <c r="E6" s="213">
        <v>233607.13721372516</v>
      </c>
      <c r="F6" s="214">
        <v>78046.510498122472</v>
      </c>
      <c r="G6" s="977">
        <v>199.31784998811054</v>
      </c>
      <c r="H6" s="213">
        <v>1331.065869696035</v>
      </c>
      <c r="I6" s="214">
        <v>5181.9424783634822</v>
      </c>
      <c r="J6" s="977">
        <v>-74.313380064450257</v>
      </c>
      <c r="K6" s="528"/>
      <c r="L6" s="875"/>
    </row>
    <row r="7" spans="1:12" s="212" customFormat="1" ht="13.05" customHeight="1">
      <c r="A7" s="215" t="s">
        <v>735</v>
      </c>
      <c r="B7" s="214">
        <v>47829.245129507661</v>
      </c>
      <c r="C7" s="214">
        <v>17924.022198874169</v>
      </c>
      <c r="D7" s="695">
        <v>166.84437565867265</v>
      </c>
      <c r="E7" s="213">
        <v>47290.640173127715</v>
      </c>
      <c r="F7" s="214">
        <v>15488.983450314863</v>
      </c>
      <c r="G7" s="977">
        <v>205.31790756201227</v>
      </c>
      <c r="H7" s="213">
        <v>538.60495637995621</v>
      </c>
      <c r="I7" s="214">
        <v>2435.0387485594815</v>
      </c>
      <c r="J7" s="977">
        <v>-77.881051925823201</v>
      </c>
      <c r="L7" s="875"/>
    </row>
    <row r="8" spans="1:12" s="212" customFormat="1" ht="13.05" customHeight="1">
      <c r="A8" s="215" t="s">
        <v>199</v>
      </c>
      <c r="B8" s="214">
        <v>643.66630981759283</v>
      </c>
      <c r="C8" s="214">
        <v>227.40014474449526</v>
      </c>
      <c r="D8" s="695">
        <v>183.05448553729394</v>
      </c>
      <c r="E8" s="213">
        <v>640.01955401020587</v>
      </c>
      <c r="F8" s="214">
        <v>213.24183196208327</v>
      </c>
      <c r="G8" s="977">
        <v>200.13789889218748</v>
      </c>
      <c r="H8" s="213">
        <v>3.646755807386397</v>
      </c>
      <c r="I8" s="214">
        <v>14.158312782413885</v>
      </c>
      <c r="J8" s="977">
        <v>-74.24300576325696</v>
      </c>
      <c r="L8" s="875"/>
    </row>
    <row r="9" spans="1:12" s="212" customFormat="1" ht="13.05" customHeight="1">
      <c r="A9" s="215" t="s">
        <v>812</v>
      </c>
      <c r="B9" s="214"/>
      <c r="C9" s="214"/>
      <c r="D9" s="695"/>
      <c r="E9" s="213"/>
      <c r="F9" s="214"/>
      <c r="G9" s="977"/>
      <c r="H9" s="213"/>
      <c r="I9" s="214"/>
      <c r="J9" s="977"/>
      <c r="L9" s="875"/>
    </row>
    <row r="10" spans="1:12" s="212" customFormat="1" ht="13.05" customHeight="1">
      <c r="A10" s="1119"/>
      <c r="B10" s="214"/>
      <c r="C10" s="214"/>
      <c r="D10" s="695"/>
      <c r="E10" s="213"/>
      <c r="F10" s="214"/>
      <c r="G10" s="977"/>
      <c r="H10" s="213"/>
      <c r="I10" s="214"/>
      <c r="J10" s="977"/>
      <c r="L10" s="875"/>
    </row>
    <row r="11" spans="1:12" s="212" customFormat="1" ht="13.05" customHeight="1">
      <c r="A11" s="697" t="s">
        <v>212</v>
      </c>
      <c r="B11" s="214"/>
      <c r="C11" s="214"/>
      <c r="D11" s="695"/>
      <c r="E11" s="213"/>
      <c r="F11" s="214"/>
      <c r="G11" s="977"/>
      <c r="H11" s="213"/>
      <c r="I11" s="214"/>
      <c r="J11" s="977"/>
      <c r="L11" s="875"/>
    </row>
    <row r="12" spans="1:12" ht="13.05" customHeight="1">
      <c r="A12" s="697" t="s">
        <v>213</v>
      </c>
      <c r="B12" s="214">
        <v>12971.59002244198</v>
      </c>
      <c r="C12" s="214">
        <v>6863.1306452292993</v>
      </c>
      <c r="D12" s="695">
        <v>89.003979276699255</v>
      </c>
      <c r="E12" s="213">
        <v>12739.441774629</v>
      </c>
      <c r="F12" s="214">
        <v>5057.7098937005103</v>
      </c>
      <c r="G12" s="977">
        <v>151.88162315312422</v>
      </c>
      <c r="H12" s="213">
        <v>232.14824781298336</v>
      </c>
      <c r="I12" s="214">
        <v>1805.4207515287944</v>
      </c>
      <c r="J12" s="977">
        <v>-87.141598565519701</v>
      </c>
    </row>
    <row r="13" spans="1:12" ht="13.05" customHeight="1">
      <c r="A13" s="697" t="s">
        <v>214</v>
      </c>
      <c r="B13" s="214">
        <v>0</v>
      </c>
      <c r="C13" s="214">
        <v>0</v>
      </c>
      <c r="D13" s="695" t="s">
        <v>147</v>
      </c>
      <c r="E13" s="213">
        <v>0</v>
      </c>
      <c r="F13" s="214">
        <v>0</v>
      </c>
      <c r="G13" s="695" t="s">
        <v>147</v>
      </c>
      <c r="H13" s="213">
        <v>0</v>
      </c>
      <c r="I13" s="214">
        <v>0</v>
      </c>
      <c r="J13" s="977" t="s">
        <v>147</v>
      </c>
    </row>
    <row r="14" spans="1:12" ht="13.05" customHeight="1">
      <c r="A14" s="698"/>
      <c r="B14" s="214"/>
      <c r="C14" s="214"/>
      <c r="D14" s="695"/>
      <c r="E14" s="213"/>
      <c r="F14" s="214"/>
      <c r="G14" s="977"/>
      <c r="H14" s="213"/>
      <c r="I14" s="214"/>
      <c r="J14" s="977"/>
    </row>
    <row r="15" spans="1:12" ht="13.05" customHeight="1">
      <c r="A15" s="215" t="s">
        <v>216</v>
      </c>
      <c r="B15" s="214">
        <v>6448.9565402597427</v>
      </c>
      <c r="C15" s="214">
        <v>4126.5250552742937</v>
      </c>
      <c r="D15" s="695">
        <v>56.280561825670894</v>
      </c>
      <c r="E15" s="213">
        <v>6378.4891976730751</v>
      </c>
      <c r="F15" s="214">
        <v>2807.4825745418775</v>
      </c>
      <c r="G15" s="977">
        <v>127.19603873993451</v>
      </c>
      <c r="H15" s="213">
        <v>70.467342586669275</v>
      </c>
      <c r="I15" s="214">
        <v>1319.0424807324259</v>
      </c>
      <c r="J15" s="977">
        <v>-94.657689678990408</v>
      </c>
    </row>
    <row r="16" spans="1:12" ht="13.05" customHeight="1">
      <c r="A16" s="218" t="s">
        <v>217</v>
      </c>
      <c r="B16" s="214">
        <v>0</v>
      </c>
      <c r="C16" s="214">
        <v>0</v>
      </c>
      <c r="D16" s="695" t="s">
        <v>147</v>
      </c>
      <c r="E16" s="213">
        <v>0</v>
      </c>
      <c r="F16" s="214">
        <v>0</v>
      </c>
      <c r="G16" s="977" t="s">
        <v>147</v>
      </c>
      <c r="H16" s="213">
        <v>0</v>
      </c>
      <c r="I16" s="214">
        <v>0</v>
      </c>
      <c r="J16" s="977" t="s">
        <v>147</v>
      </c>
    </row>
    <row r="17" spans="1:10" ht="13.05" customHeight="1">
      <c r="A17" s="224"/>
      <c r="B17" s="214"/>
      <c r="C17" s="214"/>
      <c r="D17" s="695"/>
      <c r="E17" s="213"/>
      <c r="F17" s="214"/>
      <c r="G17" s="977"/>
      <c r="H17" s="213"/>
      <c r="I17" s="214"/>
      <c r="J17" s="977"/>
    </row>
    <row r="18" spans="1:10" ht="13.05" customHeight="1">
      <c r="A18" s="215" t="s">
        <v>219</v>
      </c>
      <c r="B18" s="214">
        <v>47829.245129507661</v>
      </c>
      <c r="C18" s="214">
        <v>17924.022198874169</v>
      </c>
      <c r="D18" s="695">
        <v>166.84437565867265</v>
      </c>
      <c r="E18" s="213">
        <v>47290.640173127715</v>
      </c>
      <c r="F18" s="214">
        <v>15488.983450314863</v>
      </c>
      <c r="G18" s="977">
        <v>205.31790756201227</v>
      </c>
      <c r="H18" s="213">
        <v>538.60495637995621</v>
      </c>
      <c r="I18" s="214">
        <v>2435.0387485594815</v>
      </c>
      <c r="J18" s="977">
        <v>-77.881051925823201</v>
      </c>
    </row>
    <row r="19" spans="1:10" ht="13.05" customHeight="1">
      <c r="A19" s="215" t="s">
        <v>220</v>
      </c>
      <c r="B19" s="214">
        <v>22424.555247670116</v>
      </c>
      <c r="C19" s="214">
        <v>10217.765431321566</v>
      </c>
      <c r="D19" s="695">
        <v>119.46633438001837</v>
      </c>
      <c r="E19" s="213">
        <v>22017.915459073196</v>
      </c>
      <c r="F19" s="214">
        <v>8249.468394095622</v>
      </c>
      <c r="G19" s="977">
        <v>166.90102206867098</v>
      </c>
      <c r="H19" s="213">
        <v>406.63978859691463</v>
      </c>
      <c r="I19" s="214">
        <v>1968.2970372259024</v>
      </c>
      <c r="J19" s="977">
        <v>-79.340527323557396</v>
      </c>
    </row>
    <row r="20" spans="1:10" ht="13.05" customHeight="1">
      <c r="A20" s="218" t="s">
        <v>221</v>
      </c>
      <c r="B20" s="214">
        <v>0</v>
      </c>
      <c r="C20" s="214">
        <v>0</v>
      </c>
      <c r="D20" s="695" t="s">
        <v>147</v>
      </c>
      <c r="E20" s="213">
        <v>0</v>
      </c>
      <c r="F20" s="214">
        <v>0</v>
      </c>
      <c r="G20" s="977" t="s">
        <v>147</v>
      </c>
      <c r="H20" s="213">
        <v>0</v>
      </c>
      <c r="I20" s="214">
        <v>0</v>
      </c>
      <c r="J20" s="977" t="s">
        <v>147</v>
      </c>
    </row>
    <row r="21" spans="1:10" ht="13.05" customHeight="1">
      <c r="A21" s="224"/>
      <c r="B21" s="214"/>
      <c r="C21" s="214"/>
      <c r="D21" s="695"/>
      <c r="E21" s="213"/>
      <c r="F21" s="214"/>
      <c r="G21" s="977"/>
      <c r="H21" s="213"/>
      <c r="I21" s="214"/>
      <c r="J21" s="977"/>
    </row>
    <row r="22" spans="1:10" ht="13.05" customHeight="1">
      <c r="A22" s="218" t="s">
        <v>223</v>
      </c>
      <c r="B22" s="214">
        <v>3755.7544563022266</v>
      </c>
      <c r="C22" s="214">
        <v>3037.7579769175904</v>
      </c>
      <c r="D22" s="695">
        <v>23.635736778253367</v>
      </c>
      <c r="E22" s="213">
        <v>3706.7809962916108</v>
      </c>
      <c r="F22" s="214">
        <v>2130.1674217706063</v>
      </c>
      <c r="G22" s="977">
        <v>74.01359904427207</v>
      </c>
      <c r="H22" s="213">
        <v>48.973460010615881</v>
      </c>
      <c r="I22" s="214">
        <v>907.59055514698696</v>
      </c>
      <c r="J22" s="977">
        <v>-94.604013920937675</v>
      </c>
    </row>
    <row r="23" spans="1:10" ht="13.05" customHeight="1">
      <c r="A23" s="218" t="s">
        <v>224</v>
      </c>
      <c r="B23" s="214">
        <v>0</v>
      </c>
      <c r="C23" s="214">
        <v>0</v>
      </c>
      <c r="D23" s="695" t="s">
        <v>147</v>
      </c>
      <c r="E23" s="213">
        <v>0</v>
      </c>
      <c r="F23" s="214">
        <v>0</v>
      </c>
      <c r="G23" s="977" t="s">
        <v>147</v>
      </c>
      <c r="H23" s="213">
        <v>0</v>
      </c>
      <c r="I23" s="214">
        <v>0</v>
      </c>
      <c r="J23" s="977" t="s">
        <v>147</v>
      </c>
    </row>
    <row r="24" spans="1:10" ht="13.05" customHeight="1">
      <c r="A24" s="215"/>
      <c r="B24" s="214"/>
      <c r="C24" s="214"/>
      <c r="D24" s="695"/>
      <c r="E24" s="213"/>
      <c r="F24" s="214"/>
      <c r="G24" s="977"/>
      <c r="H24" s="213"/>
      <c r="I24" s="214"/>
      <c r="J24" s="977"/>
    </row>
    <row r="25" spans="1:10" ht="13.05" customHeight="1">
      <c r="A25" s="218" t="s">
        <v>813</v>
      </c>
      <c r="B25" s="214">
        <v>47829.245129507661</v>
      </c>
      <c r="C25" s="214">
        <v>17924.022198874169</v>
      </c>
      <c r="D25" s="695">
        <v>166.84437565867265</v>
      </c>
      <c r="E25" s="213">
        <v>47290.640173127715</v>
      </c>
      <c r="F25" s="214">
        <v>15488.983450314863</v>
      </c>
      <c r="G25" s="977">
        <v>205.31790756201227</v>
      </c>
      <c r="H25" s="213">
        <v>538.60495637995621</v>
      </c>
      <c r="I25" s="214">
        <v>2435.0387485594815</v>
      </c>
      <c r="J25" s="977">
        <v>-77.881051925823201</v>
      </c>
    </row>
    <row r="26" spans="1:10" ht="13.05" customHeight="1">
      <c r="A26" s="218" t="s">
        <v>814</v>
      </c>
      <c r="B26" s="214">
        <v>13820.30858424122</v>
      </c>
      <c r="C26" s="214">
        <v>4045.2153144225258</v>
      </c>
      <c r="D26" s="695" t="s">
        <v>147</v>
      </c>
      <c r="E26" s="213">
        <v>13787.971584642077</v>
      </c>
      <c r="F26" s="214">
        <v>3924.3968084307808</v>
      </c>
      <c r="G26" s="977" t="s">
        <v>147</v>
      </c>
      <c r="H26" s="213">
        <v>32.336999599145393</v>
      </c>
      <c r="I26" s="214">
        <v>120.8185059917455</v>
      </c>
      <c r="J26" s="977" t="s">
        <v>147</v>
      </c>
    </row>
    <row r="27" spans="1:10" ht="13.05" customHeight="1">
      <c r="A27" s="218"/>
      <c r="B27" s="214"/>
      <c r="C27" s="214"/>
      <c r="D27" s="695"/>
      <c r="E27" s="213"/>
      <c r="F27" s="214"/>
      <c r="G27" s="977"/>
      <c r="H27" s="213"/>
      <c r="I27" s="214"/>
      <c r="J27" s="977"/>
    </row>
    <row r="28" spans="1:10" ht="13.05" customHeight="1">
      <c r="A28" s="218" t="s">
        <v>229</v>
      </c>
      <c r="B28" s="214">
        <v>8336.8428699778233</v>
      </c>
      <c r="C28" s="214">
        <v>5169.5881419419984</v>
      </c>
      <c r="D28" s="695">
        <v>61.267061148241098</v>
      </c>
      <c r="E28" s="213">
        <v>8214.8472071468059</v>
      </c>
      <c r="F28" s="214">
        <v>3786.7343179606851</v>
      </c>
      <c r="G28" s="977">
        <v>116.93751178114984</v>
      </c>
      <c r="H28" s="213">
        <v>121.99566283102094</v>
      </c>
      <c r="I28" s="214">
        <v>1382.8538239813229</v>
      </c>
      <c r="J28" s="977">
        <v>-91.177978415694881</v>
      </c>
    </row>
    <row r="29" spans="1:10" ht="13.05" customHeight="1">
      <c r="A29" s="218" t="s">
        <v>230</v>
      </c>
      <c r="B29" s="214">
        <v>7505.7369078637521</v>
      </c>
      <c r="C29" s="214">
        <v>4726.8043948803315</v>
      </c>
      <c r="D29" s="695">
        <v>58.79093528797852</v>
      </c>
      <c r="E29" s="213">
        <v>7423.454636772406</v>
      </c>
      <c r="F29" s="214">
        <v>3409.5649624430803</v>
      </c>
      <c r="G29" s="977">
        <v>117.7243935382661</v>
      </c>
      <c r="H29" s="213">
        <v>82.282271091346331</v>
      </c>
      <c r="I29" s="214">
        <v>1317.2394324372681</v>
      </c>
      <c r="J29" s="977">
        <v>-93.753430920368004</v>
      </c>
    </row>
    <row r="30" spans="1:10" ht="13.05" customHeight="1">
      <c r="A30" s="218" t="s">
        <v>231</v>
      </c>
      <c r="B30" s="214">
        <v>3479.7909975925832</v>
      </c>
      <c r="C30" s="214">
        <v>3299.1210845469068</v>
      </c>
      <c r="D30" s="695">
        <v>5.4763043979178194</v>
      </c>
      <c r="E30" s="213">
        <v>3408.3379405643632</v>
      </c>
      <c r="F30" s="214">
        <v>2141.5126686089025</v>
      </c>
      <c r="G30" s="977">
        <v>59.155628193335573</v>
      </c>
      <c r="H30" s="213">
        <v>71.453057028220684</v>
      </c>
      <c r="I30" s="214">
        <v>1157.608415938008</v>
      </c>
      <c r="J30" s="977">
        <v>-93.827527854458253</v>
      </c>
    </row>
    <row r="31" spans="1:10" ht="13.05" customHeight="1">
      <c r="A31" s="218" t="s">
        <v>232</v>
      </c>
      <c r="B31" s="214">
        <v>0</v>
      </c>
      <c r="C31" s="214">
        <v>0</v>
      </c>
      <c r="D31" s="695" t="s">
        <v>147</v>
      </c>
      <c r="E31" s="213">
        <v>0</v>
      </c>
      <c r="F31" s="214">
        <v>0</v>
      </c>
      <c r="G31" s="977" t="s">
        <v>147</v>
      </c>
      <c r="H31" s="213">
        <v>0</v>
      </c>
      <c r="I31" s="214">
        <v>0</v>
      </c>
      <c r="J31" s="977" t="s">
        <v>147</v>
      </c>
    </row>
    <row r="32" spans="1:10" ht="13.05" customHeight="1">
      <c r="A32" s="218"/>
      <c r="B32" s="214"/>
      <c r="C32" s="214"/>
      <c r="D32" s="695"/>
      <c r="E32" s="213"/>
      <c r="F32" s="214"/>
      <c r="G32" s="977"/>
      <c r="H32" s="213"/>
      <c r="I32" s="214"/>
      <c r="J32" s="977"/>
    </row>
    <row r="33" spans="1:12" ht="13.05" customHeight="1">
      <c r="A33" s="218" t="s">
        <v>234</v>
      </c>
      <c r="B33" s="214">
        <v>47829.245129507661</v>
      </c>
      <c r="C33" s="214">
        <v>17924.022198874169</v>
      </c>
      <c r="D33" s="695">
        <v>166.84437565867265</v>
      </c>
      <c r="E33" s="213">
        <v>47290.640173127715</v>
      </c>
      <c r="F33" s="214">
        <v>15488.983450314863</v>
      </c>
      <c r="G33" s="977">
        <v>205.31790756201227</v>
      </c>
      <c r="H33" s="213">
        <v>538.60495637995621</v>
      </c>
      <c r="I33" s="214">
        <v>2435.0387485594815</v>
      </c>
      <c r="J33" s="977">
        <v>-77.881051925823201</v>
      </c>
    </row>
    <row r="34" spans="1:12" s="245" customFormat="1" ht="13.05" customHeight="1">
      <c r="A34" s="218" t="s">
        <v>235</v>
      </c>
      <c r="B34" s="214"/>
      <c r="C34" s="214"/>
      <c r="D34" s="695"/>
      <c r="E34" s="213"/>
      <c r="F34" s="214"/>
      <c r="G34" s="977"/>
      <c r="H34" s="213"/>
      <c r="I34" s="214"/>
      <c r="J34" s="977"/>
      <c r="L34" s="876"/>
    </row>
    <row r="35" spans="1:12" ht="13.05" customHeight="1">
      <c r="A35" s="225" t="s">
        <v>815</v>
      </c>
      <c r="B35" s="214">
        <v>12971.59002244198</v>
      </c>
      <c r="C35" s="214">
        <v>6863.1306452292993</v>
      </c>
      <c r="D35" s="695">
        <v>89.003979276699255</v>
      </c>
      <c r="E35" s="213">
        <v>12739.441774629</v>
      </c>
      <c r="F35" s="214">
        <v>5057.7098937005103</v>
      </c>
      <c r="G35" s="977">
        <v>151.88162315312422</v>
      </c>
      <c r="H35" s="213">
        <v>232.14824781298336</v>
      </c>
      <c r="I35" s="214">
        <v>1805.4207515287944</v>
      </c>
      <c r="J35" s="977">
        <v>-87.141598565519701</v>
      </c>
    </row>
    <row r="36" spans="1:12" ht="13.05" customHeight="1">
      <c r="A36" s="215" t="s">
        <v>237</v>
      </c>
      <c r="B36" s="214">
        <v>13820.30858424122</v>
      </c>
      <c r="C36" s="214">
        <v>4045.2153144225258</v>
      </c>
      <c r="D36" s="695">
        <v>241.64580893796344</v>
      </c>
      <c r="E36" s="213">
        <v>13787.971584642077</v>
      </c>
      <c r="F36" s="214">
        <v>3924.3968084307808</v>
      </c>
      <c r="G36" s="977">
        <v>251.33989394297186</v>
      </c>
      <c r="H36" s="213">
        <v>32.336999599145393</v>
      </c>
      <c r="I36" s="214">
        <v>120.8185059917455</v>
      </c>
      <c r="J36" s="977">
        <v>-73.235060859505481</v>
      </c>
    </row>
    <row r="37" spans="1:12" ht="13.05" customHeight="1">
      <c r="A37" s="215" t="s">
        <v>238</v>
      </c>
      <c r="B37" s="214">
        <v>34008.936545266188</v>
      </c>
      <c r="C37" s="214">
        <v>13878.806884451775</v>
      </c>
      <c r="D37" s="695">
        <v>145.04222033210868</v>
      </c>
      <c r="E37" s="213">
        <v>33502.66858848538</v>
      </c>
      <c r="F37" s="214">
        <v>11564.586641884089</v>
      </c>
      <c r="G37" s="977">
        <v>189.70052822421644</v>
      </c>
      <c r="H37" s="213">
        <v>506.26795678081078</v>
      </c>
      <c r="I37" s="214">
        <v>2314.220242567736</v>
      </c>
      <c r="J37" s="977">
        <v>-78.123605201072706</v>
      </c>
    </row>
    <row r="38" spans="1:12" ht="13.05" customHeight="1">
      <c r="A38" s="215" t="s">
        <v>239</v>
      </c>
      <c r="B38" s="216">
        <v>2.1277137866300126</v>
      </c>
      <c r="C38" s="216">
        <v>2.6410807197355517</v>
      </c>
      <c r="D38" s="695">
        <v>-19.437760052897659</v>
      </c>
      <c r="E38" s="217">
        <v>2.1219445209575136</v>
      </c>
      <c r="F38" s="216">
        <v>2.4224021009991774</v>
      </c>
      <c r="G38" s="977">
        <v>-12.403290928361265</v>
      </c>
      <c r="H38" s="217">
        <v>2.6342673631418538</v>
      </c>
      <c r="I38" s="216">
        <v>4.0320686490032998</v>
      </c>
      <c r="J38" s="977">
        <v>-34.66710037803977</v>
      </c>
    </row>
    <row r="39" spans="1:12" ht="13.05" customHeight="1">
      <c r="A39" s="215"/>
      <c r="B39" s="216"/>
      <c r="C39" s="214"/>
      <c r="D39" s="695"/>
      <c r="E39" s="217"/>
      <c r="F39" s="214"/>
      <c r="G39" s="977"/>
      <c r="H39" s="217"/>
      <c r="I39" s="214"/>
      <c r="J39" s="977"/>
    </row>
    <row r="40" spans="1:12" ht="13.05" customHeight="1">
      <c r="A40" s="215" t="s">
        <v>240</v>
      </c>
      <c r="B40" s="216">
        <v>4.9120198833846782</v>
      </c>
      <c r="C40" s="216">
        <v>4.6434026946090787</v>
      </c>
      <c r="D40" s="695">
        <v>5.7849212407844686</v>
      </c>
      <c r="E40" s="217">
        <v>4.9398176120793842</v>
      </c>
      <c r="F40" s="216">
        <v>5.0388400729123335</v>
      </c>
      <c r="G40" s="977">
        <v>-1.9651836414747881</v>
      </c>
      <c r="H40" s="217">
        <v>2.4713212419030195</v>
      </c>
      <c r="I40" s="216">
        <v>2.1280739295951707</v>
      </c>
      <c r="J40" s="977">
        <v>16.129482511594205</v>
      </c>
    </row>
    <row r="41" spans="1:12" ht="13.05" customHeight="1">
      <c r="A41" s="215" t="s">
        <v>840</v>
      </c>
      <c r="B41" s="216"/>
      <c r="C41" s="216"/>
      <c r="D41" s="695"/>
      <c r="E41" s="217"/>
      <c r="F41" s="216"/>
      <c r="G41" s="977"/>
      <c r="H41" s="217"/>
      <c r="I41" s="216"/>
      <c r="J41" s="977"/>
    </row>
    <row r="42" spans="1:12" ht="13.05" customHeight="1">
      <c r="A42" s="215"/>
      <c r="B42" s="214"/>
      <c r="C42" s="214"/>
      <c r="D42" s="695"/>
      <c r="E42" s="213"/>
      <c r="F42" s="214"/>
      <c r="G42" s="977"/>
      <c r="H42" s="213"/>
      <c r="I42" s="214"/>
      <c r="J42" s="977"/>
    </row>
    <row r="43" spans="1:12" ht="13.05" customHeight="1">
      <c r="A43" s="215" t="s">
        <v>250</v>
      </c>
      <c r="B43" s="214"/>
      <c r="C43" s="214"/>
      <c r="D43" s="695"/>
      <c r="E43" s="213"/>
      <c r="F43" s="214"/>
      <c r="G43" s="977"/>
      <c r="H43" s="213"/>
      <c r="I43" s="214"/>
      <c r="J43" s="977"/>
    </row>
    <row r="44" spans="1:12" ht="13.05" customHeight="1">
      <c r="A44" s="215" t="s">
        <v>817</v>
      </c>
      <c r="B44" s="214">
        <v>30520.81382492089</v>
      </c>
      <c r="C44" s="214">
        <v>11153.401754452672</v>
      </c>
      <c r="D44" s="695">
        <v>173.64578535634959</v>
      </c>
      <c r="E44" s="213">
        <v>30302.379808550992</v>
      </c>
      <c r="F44" s="214">
        <v>9374.5334348881406</v>
      </c>
      <c r="G44" s="977">
        <v>223.24147136515671</v>
      </c>
      <c r="H44" s="213">
        <v>218.43401636990109</v>
      </c>
      <c r="I44" s="214">
        <v>1778.8683195645588</v>
      </c>
      <c r="J44" s="977">
        <v>-87.720619116800577</v>
      </c>
      <c r="L44" s="877"/>
    </row>
    <row r="45" spans="1:12" ht="13.05" customHeight="1">
      <c r="A45" s="224" t="s">
        <v>818</v>
      </c>
      <c r="B45" s="214">
        <v>25399.980603806456</v>
      </c>
      <c r="C45" s="214">
        <v>8398.3455817337162</v>
      </c>
      <c r="D45" s="695">
        <v>202.44028846646961</v>
      </c>
      <c r="E45" s="213">
        <v>25249.536537607568</v>
      </c>
      <c r="F45" s="214">
        <v>7281.9817042027753</v>
      </c>
      <c r="G45" s="977">
        <v>246.73990629549189</v>
      </c>
      <c r="H45" s="213">
        <v>150.44406619888855</v>
      </c>
      <c r="I45" s="214">
        <v>1116.3638775309096</v>
      </c>
      <c r="J45" s="977">
        <v>-86.523742909737507</v>
      </c>
    </row>
    <row r="46" spans="1:12" ht="13.05" customHeight="1">
      <c r="A46" s="218" t="s">
        <v>819</v>
      </c>
      <c r="B46" s="214">
        <v>8617.5336881865005</v>
      </c>
      <c r="C46" s="214">
        <v>3054.0830234058785</v>
      </c>
      <c r="D46" s="695">
        <v>182.16435578677638</v>
      </c>
      <c r="E46" s="213">
        <v>8402.3336277163216</v>
      </c>
      <c r="F46" s="214">
        <v>2595.4730129515824</v>
      </c>
      <c r="G46" s="977">
        <v>223.73034070430015</v>
      </c>
      <c r="H46" s="213">
        <v>215.20006047018106</v>
      </c>
      <c r="I46" s="214">
        <v>458.6100104542943</v>
      </c>
      <c r="J46" s="977">
        <v>-53.075585886796041</v>
      </c>
      <c r="L46" s="877"/>
    </row>
    <row r="47" spans="1:12" ht="13.05" customHeight="1">
      <c r="A47" s="218" t="s">
        <v>820</v>
      </c>
      <c r="B47" s="214">
        <v>5998.505189049316</v>
      </c>
      <c r="C47" s="214">
        <v>2233.243377078918</v>
      </c>
      <c r="D47" s="695">
        <v>168.60060352648892</v>
      </c>
      <c r="E47" s="213">
        <v>5838.7462020926596</v>
      </c>
      <c r="F47" s="214">
        <v>1881.6038167913036</v>
      </c>
      <c r="G47" s="977">
        <v>210.30688554030812</v>
      </c>
      <c r="H47" s="213">
        <v>159.75898695665543</v>
      </c>
      <c r="I47" s="214">
        <v>351.63956028761402</v>
      </c>
      <c r="J47" s="977">
        <v>-54.567402249626042</v>
      </c>
    </row>
    <row r="48" spans="1:12" ht="13.05" customHeight="1">
      <c r="A48" s="218" t="s">
        <v>821</v>
      </c>
      <c r="B48" s="214">
        <v>3636.8929116352101</v>
      </c>
      <c r="C48" s="214">
        <v>1071.6864667327002</v>
      </c>
      <c r="D48" s="695">
        <v>239.36165329428601</v>
      </c>
      <c r="E48" s="213">
        <v>3578.0824039684212</v>
      </c>
      <c r="F48" s="214">
        <v>996.0168216194586</v>
      </c>
      <c r="G48" s="977">
        <v>259.23915402861286</v>
      </c>
      <c r="H48" s="213">
        <v>58.810507666787913</v>
      </c>
      <c r="I48" s="214">
        <v>75.669645113241685</v>
      </c>
      <c r="J48" s="977">
        <v>-22.279921388852308</v>
      </c>
      <c r="L48" s="877"/>
    </row>
    <row r="49" spans="1:12" ht="13.05" customHeight="1">
      <c r="A49" s="218" t="s">
        <v>822</v>
      </c>
      <c r="B49" s="214">
        <v>2669.4120232365735</v>
      </c>
      <c r="C49" s="214">
        <v>681.94173042045486</v>
      </c>
      <c r="D49" s="695">
        <v>291.44283215968221</v>
      </c>
      <c r="E49" s="213">
        <v>2612.0291950703058</v>
      </c>
      <c r="F49" s="214">
        <v>639.77600964860449</v>
      </c>
      <c r="G49" s="977">
        <v>308.27245093246881</v>
      </c>
      <c r="H49" s="213">
        <v>57.382828166267615</v>
      </c>
      <c r="I49" s="214">
        <v>42.165720771850168</v>
      </c>
      <c r="J49" s="977">
        <v>36.088811280504387</v>
      </c>
    </row>
    <row r="50" spans="1:12" ht="13.05" customHeight="1">
      <c r="A50" s="218"/>
      <c r="B50" s="214"/>
      <c r="C50" s="214"/>
      <c r="D50" s="695"/>
      <c r="E50" s="213"/>
      <c r="F50" s="214"/>
      <c r="G50" s="977"/>
      <c r="H50" s="213"/>
      <c r="I50" s="214"/>
      <c r="J50" s="977"/>
    </row>
    <row r="51" spans="1:12" ht="13.05" customHeight="1">
      <c r="A51" s="215" t="s">
        <v>823</v>
      </c>
      <c r="B51" s="214">
        <v>0</v>
      </c>
      <c r="C51" s="214">
        <v>1203.4729286052686</v>
      </c>
      <c r="D51" s="695">
        <v>-100</v>
      </c>
      <c r="E51" s="213">
        <v>0</v>
      </c>
      <c r="F51" s="214">
        <v>583.54973469374625</v>
      </c>
      <c r="G51" s="977">
        <v>-100</v>
      </c>
      <c r="H51" s="213">
        <v>0</v>
      </c>
      <c r="I51" s="214">
        <v>619.92319391152114</v>
      </c>
      <c r="J51" s="977">
        <v>-100</v>
      </c>
    </row>
    <row r="52" spans="1:12" ht="13.05" customHeight="1">
      <c r="A52" s="218" t="s">
        <v>824</v>
      </c>
      <c r="B52" s="214">
        <v>4603.9080038285883</v>
      </c>
      <c r="C52" s="214">
        <v>2074.2516554021208</v>
      </c>
      <c r="D52" s="695">
        <v>121.95513219614908</v>
      </c>
      <c r="E52" s="213">
        <v>4587.3195291384418</v>
      </c>
      <c r="F52" s="214">
        <v>2019.0806595043377</v>
      </c>
      <c r="G52" s="977">
        <v>127.19842852957535</v>
      </c>
      <c r="H52" s="213">
        <v>16.588474690147244</v>
      </c>
      <c r="I52" s="214">
        <v>55.170995897783655</v>
      </c>
      <c r="J52" s="977">
        <v>-69.932616911826244</v>
      </c>
      <c r="L52" s="877"/>
    </row>
    <row r="53" spans="1:12" ht="13.05" customHeight="1">
      <c r="A53" s="218" t="s">
        <v>825</v>
      </c>
      <c r="B53" s="214">
        <v>795.7900914737578</v>
      </c>
      <c r="C53" s="214">
        <v>276.88559583075067</v>
      </c>
      <c r="D53" s="695">
        <v>187.40754429139503</v>
      </c>
      <c r="E53" s="213">
        <v>795.7900914737578</v>
      </c>
      <c r="F53" s="214">
        <v>276.88559583075067</v>
      </c>
      <c r="G53" s="977">
        <v>187.40754429139503</v>
      </c>
      <c r="H53" s="213">
        <v>0</v>
      </c>
      <c r="I53" s="214">
        <v>0</v>
      </c>
      <c r="J53" s="977" t="s">
        <v>147</v>
      </c>
      <c r="L53" s="877"/>
    </row>
    <row r="54" spans="1:12" ht="13.05" customHeight="1">
      <c r="A54" s="218" t="s">
        <v>826</v>
      </c>
      <c r="B54" s="214">
        <v>5070.4737835087244</v>
      </c>
      <c r="C54" s="214">
        <v>1703.4280996005198</v>
      </c>
      <c r="D54" s="695">
        <v>197.66291777726508</v>
      </c>
      <c r="E54" s="213">
        <v>5008.8560313137314</v>
      </c>
      <c r="F54" s="214">
        <v>1586.3424297002309</v>
      </c>
      <c r="G54" s="977">
        <v>215.74872723162605</v>
      </c>
      <c r="H54" s="213">
        <v>61.617752194993024</v>
      </c>
      <c r="I54" s="214">
        <v>117.08566990028871</v>
      </c>
      <c r="J54" s="977">
        <v>-47.37378857082399</v>
      </c>
      <c r="L54" s="877"/>
    </row>
    <row r="55" spans="1:12" ht="13.05" customHeight="1">
      <c r="A55" s="218" t="s">
        <v>827</v>
      </c>
      <c r="B55" s="214">
        <v>320.39123067026111</v>
      </c>
      <c r="C55" s="214">
        <v>219.87873151386768</v>
      </c>
      <c r="D55" s="695">
        <v>45.712697387493421</v>
      </c>
      <c r="E55" s="213">
        <v>304.81536062552289</v>
      </c>
      <c r="F55" s="214">
        <v>206.36116431134184</v>
      </c>
      <c r="G55" s="977">
        <v>47.70965343345366</v>
      </c>
      <c r="H55" s="213">
        <v>15.575870044738243</v>
      </c>
      <c r="I55" s="214">
        <v>13.517567202525861</v>
      </c>
      <c r="J55" s="977">
        <v>15.226873381681983</v>
      </c>
    </row>
    <row r="56" spans="1:12" ht="13.05" customHeight="1">
      <c r="A56" s="218" t="s">
        <v>828</v>
      </c>
      <c r="B56" s="214">
        <v>337.32590584720873</v>
      </c>
      <c r="C56" s="214">
        <v>236.46864856777788</v>
      </c>
      <c r="D56" s="695">
        <v>42.651428800517131</v>
      </c>
      <c r="E56" s="213">
        <v>323.91754785298696</v>
      </c>
      <c r="F56" s="214">
        <v>218.19776833146986</v>
      </c>
      <c r="G56" s="977">
        <v>48.451356918057684</v>
      </c>
      <c r="H56" s="213">
        <v>13.408357994221749</v>
      </c>
      <c r="I56" s="214">
        <v>18.27088023630802</v>
      </c>
      <c r="J56" s="977">
        <v>-26.613508376150552</v>
      </c>
    </row>
    <row r="57" spans="1:12" ht="13.05" customHeight="1">
      <c r="A57" s="218" t="s">
        <v>829</v>
      </c>
      <c r="B57" s="214">
        <v>559.48842947530136</v>
      </c>
      <c r="C57" s="214">
        <v>350.00235200128969</v>
      </c>
      <c r="D57" s="695">
        <v>59.852762781788329</v>
      </c>
      <c r="E57" s="213">
        <v>529.41106844611863</v>
      </c>
      <c r="F57" s="214">
        <v>301.94838573052624</v>
      </c>
      <c r="G57" s="977">
        <v>75.331643905058471</v>
      </c>
      <c r="H57" s="213">
        <v>30.077361029182711</v>
      </c>
      <c r="I57" s="214">
        <v>48.053966270763333</v>
      </c>
      <c r="J57" s="977">
        <v>-37.40920185503569</v>
      </c>
    </row>
    <row r="58" spans="1:12" ht="13.05" customHeight="1">
      <c r="A58" s="224" t="s">
        <v>830</v>
      </c>
      <c r="B58" s="214">
        <v>194.90842503824098</v>
      </c>
      <c r="C58" s="214">
        <v>127.04187705122285</v>
      </c>
      <c r="D58" s="695">
        <v>53.420611818931604</v>
      </c>
      <c r="E58" s="213">
        <v>194.90842503824098</v>
      </c>
      <c r="F58" s="214">
        <v>122.19876654644798</v>
      </c>
      <c r="G58" s="977">
        <v>59.501139452300379</v>
      </c>
      <c r="H58" s="213">
        <v>0</v>
      </c>
      <c r="I58" s="214">
        <v>4.8431105047748977</v>
      </c>
      <c r="J58" s="977">
        <v>-100</v>
      </c>
    </row>
    <row r="59" spans="1:12" ht="13.05" customHeight="1">
      <c r="A59" s="215" t="s">
        <v>281</v>
      </c>
      <c r="B59" s="214">
        <v>854.37512567757062</v>
      </c>
      <c r="C59" s="214">
        <v>359.16135248625415</v>
      </c>
      <c r="D59" s="695">
        <v>137.88058480213829</v>
      </c>
      <c r="E59" s="213">
        <v>827.89953118445408</v>
      </c>
      <c r="F59" s="214">
        <v>359.16135248625415</v>
      </c>
      <c r="G59" s="977">
        <v>130.50908051587746</v>
      </c>
      <c r="H59" s="213">
        <v>26.475594493116397</v>
      </c>
      <c r="I59" s="214">
        <v>0</v>
      </c>
      <c r="J59" s="977" t="s">
        <v>147</v>
      </c>
    </row>
    <row r="60" spans="1:12" ht="13.05" customHeight="1">
      <c r="A60" s="215"/>
      <c r="B60" s="214"/>
      <c r="C60" s="214"/>
      <c r="D60" s="695"/>
      <c r="E60" s="213"/>
      <c r="F60" s="214"/>
      <c r="G60" s="977"/>
      <c r="H60" s="213"/>
      <c r="I60" s="214"/>
      <c r="J60" s="977"/>
    </row>
    <row r="61" spans="1:12" ht="13.05" customHeight="1">
      <c r="A61" s="215" t="s">
        <v>266</v>
      </c>
      <c r="B61" s="214"/>
      <c r="C61" s="214"/>
      <c r="D61" s="695"/>
      <c r="E61" s="213"/>
      <c r="F61" s="214"/>
      <c r="G61" s="977"/>
      <c r="H61" s="213"/>
      <c r="I61" s="214"/>
      <c r="J61" s="977"/>
    </row>
    <row r="62" spans="1:12" ht="13.05" customHeight="1">
      <c r="A62" s="215" t="s">
        <v>267</v>
      </c>
      <c r="B62" s="214">
        <v>41874.671682571381</v>
      </c>
      <c r="C62" s="214">
        <v>14710.309063493178</v>
      </c>
      <c r="D62" s="695">
        <v>184.66207951056896</v>
      </c>
      <c r="E62" s="213">
        <v>41369.435780670268</v>
      </c>
      <c r="F62" s="214">
        <v>12412.921662201377</v>
      </c>
      <c r="G62" s="977">
        <v>233.27718410279229</v>
      </c>
      <c r="H62" s="213">
        <v>505.23590190109348</v>
      </c>
      <c r="I62" s="214">
        <v>2297.3874012918664</v>
      </c>
      <c r="J62" s="977">
        <v>-78.008240942864518</v>
      </c>
    </row>
    <row r="63" spans="1:12" ht="13.05" customHeight="1">
      <c r="A63" s="215" t="s">
        <v>268</v>
      </c>
      <c r="B63" s="214">
        <v>4317.177999419584</v>
      </c>
      <c r="C63" s="214">
        <v>745.84766597841622</v>
      </c>
      <c r="D63" s="695">
        <v>478.82838498344472</v>
      </c>
      <c r="E63" s="213">
        <v>4285.8132452074151</v>
      </c>
      <c r="F63" s="214">
        <v>655.39312398420611</v>
      </c>
      <c r="G63" s="977">
        <v>553.93015098380806</v>
      </c>
      <c r="H63" s="213">
        <v>31.364754212168222</v>
      </c>
      <c r="I63" s="214">
        <v>90.454541994210018</v>
      </c>
      <c r="J63" s="977">
        <v>-65.32539602690612</v>
      </c>
    </row>
    <row r="64" spans="1:12" ht="13.05" customHeight="1">
      <c r="A64" s="215" t="s">
        <v>269</v>
      </c>
      <c r="B64" s="214">
        <v>3868.1344271703415</v>
      </c>
      <c r="C64" s="214">
        <v>545.63054308643643</v>
      </c>
      <c r="D64" s="695">
        <v>608.92923355970709</v>
      </c>
      <c r="E64" s="213">
        <v>3863.2452674512892</v>
      </c>
      <c r="F64" s="214">
        <v>489.50376028955083</v>
      </c>
      <c r="G64" s="977">
        <v>689.21666815513447</v>
      </c>
      <c r="H64" s="213">
        <v>4.8891597190518272</v>
      </c>
      <c r="I64" s="214">
        <v>56.126782796885607</v>
      </c>
      <c r="J64" s="977">
        <v>-91.289078982586688</v>
      </c>
      <c r="L64" s="877"/>
    </row>
    <row r="65" spans="1:12" ht="13.05" customHeight="1">
      <c r="A65" s="215" t="s">
        <v>270</v>
      </c>
      <c r="B65" s="214">
        <v>718.09548501525137</v>
      </c>
      <c r="C65" s="214">
        <v>257.82511551868402</v>
      </c>
      <c r="D65" s="695">
        <v>178.52037749332942</v>
      </c>
      <c r="E65" s="213">
        <v>690.0973679996124</v>
      </c>
      <c r="F65" s="214">
        <v>223.4973563213596</v>
      </c>
      <c r="G65" s="977">
        <v>208.77204963773431</v>
      </c>
      <c r="H65" s="213">
        <v>27.998117015638918</v>
      </c>
      <c r="I65" s="214">
        <v>34.327759197324411</v>
      </c>
      <c r="J65" s="977">
        <v>-18.438844625136031</v>
      </c>
    </row>
    <row r="66" spans="1:12" ht="13.05" customHeight="1">
      <c r="A66" s="215" t="s">
        <v>271</v>
      </c>
      <c r="B66" s="214">
        <v>38161.22838924078</v>
      </c>
      <c r="C66" s="214">
        <v>14153.336878414499</v>
      </c>
      <c r="D66" s="695">
        <v>169.62707605328845</v>
      </c>
      <c r="E66" s="213">
        <v>37685.834719029313</v>
      </c>
      <c r="F66" s="214">
        <v>11912.076259919562</v>
      </c>
      <c r="G66" s="977">
        <v>216.36663413439052</v>
      </c>
      <c r="H66" s="213">
        <v>475.39367021144778</v>
      </c>
      <c r="I66" s="214">
        <v>2241.2606184949814</v>
      </c>
      <c r="J66" s="977">
        <v>-78.789005335279697</v>
      </c>
      <c r="L66" s="877"/>
    </row>
    <row r="67" spans="1:12" ht="13.05" customHeight="1">
      <c r="A67" s="215"/>
      <c r="B67" s="214"/>
      <c r="C67" s="214"/>
      <c r="D67" s="695"/>
      <c r="E67" s="213"/>
      <c r="F67" s="214"/>
      <c r="G67" s="977"/>
      <c r="H67" s="213"/>
      <c r="I67" s="214"/>
      <c r="J67" s="977"/>
    </row>
    <row r="68" spans="1:12" ht="13.05" customHeight="1">
      <c r="A68" s="215" t="s">
        <v>272</v>
      </c>
      <c r="B68" s="214">
        <v>1774.7049839642964</v>
      </c>
      <c r="C68" s="214">
        <v>1389.0548158726142</v>
      </c>
      <c r="D68" s="695">
        <v>27.763495269221174</v>
      </c>
      <c r="E68" s="213">
        <v>1773.991144214036</v>
      </c>
      <c r="F68" s="214">
        <v>1322.9582160157781</v>
      </c>
      <c r="G68" s="977">
        <v>34.092756879093969</v>
      </c>
      <c r="H68" s="213">
        <v>0.71383975026014568</v>
      </c>
      <c r="I68" s="214">
        <v>66.096599856836065</v>
      </c>
      <c r="J68" s="977">
        <v>-98.920005337935223</v>
      </c>
      <c r="L68" s="877"/>
    </row>
    <row r="69" spans="1:12" ht="13.05" customHeight="1">
      <c r="A69" s="215" t="s">
        <v>273</v>
      </c>
      <c r="B69" s="214">
        <v>454.85816091289598</v>
      </c>
      <c r="C69" s="214">
        <v>391.70959710191028</v>
      </c>
      <c r="D69" s="695">
        <v>16.121270522395825</v>
      </c>
      <c r="E69" s="213">
        <v>454.14432116263583</v>
      </c>
      <c r="F69" s="214">
        <v>391.70959710191028</v>
      </c>
      <c r="G69" s="977">
        <v>15.939033539809344</v>
      </c>
      <c r="H69" s="213">
        <v>0.71383975026014568</v>
      </c>
      <c r="I69" s="214">
        <v>0</v>
      </c>
      <c r="J69" s="977" t="s">
        <v>147</v>
      </c>
    </row>
    <row r="70" spans="1:12" ht="13.05" customHeight="1">
      <c r="A70" s="215" t="s">
        <v>274</v>
      </c>
      <c r="B70" s="214">
        <v>671.64273489949187</v>
      </c>
      <c r="C70" s="214">
        <v>445.14612004644937</v>
      </c>
      <c r="D70" s="695">
        <v>50.881408295641982</v>
      </c>
      <c r="E70" s="213">
        <v>671.64273489949187</v>
      </c>
      <c r="F70" s="214">
        <v>428.39952018961321</v>
      </c>
      <c r="G70" s="977">
        <v>56.779525477110049</v>
      </c>
      <c r="H70" s="213">
        <v>0</v>
      </c>
      <c r="I70" s="214">
        <v>16.746599856836077</v>
      </c>
      <c r="J70" s="977">
        <v>-100</v>
      </c>
    </row>
    <row r="71" spans="1:12" ht="13.05" customHeight="1">
      <c r="A71" s="215" t="s">
        <v>275</v>
      </c>
      <c r="B71" s="214">
        <v>829.52035970517306</v>
      </c>
      <c r="C71" s="214">
        <v>617.26774496615917</v>
      </c>
      <c r="D71" s="695">
        <v>34.385826324142421</v>
      </c>
      <c r="E71" s="213">
        <v>829.52035970517306</v>
      </c>
      <c r="F71" s="214">
        <v>567.91774496615903</v>
      </c>
      <c r="G71" s="977">
        <v>46.063469060048902</v>
      </c>
      <c r="H71" s="213">
        <v>0</v>
      </c>
      <c r="I71" s="214">
        <v>49.349999999999994</v>
      </c>
      <c r="J71" s="977">
        <v>-100</v>
      </c>
    </row>
    <row r="72" spans="1:12" ht="13.05" customHeight="1">
      <c r="A72" s="215"/>
      <c r="B72" s="214"/>
      <c r="C72" s="214"/>
      <c r="D72" s="695"/>
      <c r="E72" s="213"/>
      <c r="F72" s="214"/>
      <c r="G72" s="977"/>
      <c r="H72" s="213"/>
      <c r="I72" s="214"/>
      <c r="J72" s="977"/>
    </row>
    <row r="73" spans="1:12" ht="13.05" customHeight="1">
      <c r="A73" s="215" t="s">
        <v>276</v>
      </c>
      <c r="B73" s="214">
        <v>1614.7740448582015</v>
      </c>
      <c r="C73" s="214">
        <v>808.03030811993187</v>
      </c>
      <c r="D73" s="695">
        <v>99.840776841074714</v>
      </c>
      <c r="E73" s="213">
        <v>1593.7983866366417</v>
      </c>
      <c r="F73" s="214">
        <v>808.03030811993187</v>
      </c>
      <c r="G73" s="977">
        <v>97.244876908760986</v>
      </c>
      <c r="H73" s="213">
        <v>20.975658221559861</v>
      </c>
      <c r="I73" s="214">
        <v>0</v>
      </c>
      <c r="J73" s="977" t="s">
        <v>147</v>
      </c>
    </row>
    <row r="74" spans="1:12" ht="13.05" customHeight="1">
      <c r="A74" s="218" t="s">
        <v>277</v>
      </c>
      <c r="B74" s="214">
        <v>4130.9951171545017</v>
      </c>
      <c r="C74" s="214">
        <v>1680.6890901154375</v>
      </c>
      <c r="D74" s="695">
        <v>145.79174943479677</v>
      </c>
      <c r="E74" s="213">
        <v>4087.3402562260671</v>
      </c>
      <c r="F74" s="214">
        <v>1606.6810900917258</v>
      </c>
      <c r="G74" s="977">
        <v>154.39648735722159</v>
      </c>
      <c r="H74" s="213">
        <v>43.654860928435205</v>
      </c>
      <c r="I74" s="214">
        <v>74.008000023711787</v>
      </c>
      <c r="J74" s="977">
        <v>-41.013321648405018</v>
      </c>
      <c r="L74" s="877"/>
    </row>
    <row r="75" spans="1:12" ht="13.05" customHeight="1">
      <c r="A75" s="218" t="s">
        <v>278</v>
      </c>
      <c r="B75" s="214">
        <v>247.08993648739292</v>
      </c>
      <c r="C75" s="214">
        <v>105.43919365250527</v>
      </c>
      <c r="D75" s="695">
        <v>134.34353766183415</v>
      </c>
      <c r="E75" s="213">
        <v>247.08993648739292</v>
      </c>
      <c r="F75" s="214">
        <v>105.43919365250527</v>
      </c>
      <c r="G75" s="977">
        <v>134.34353766183415</v>
      </c>
      <c r="H75" s="213">
        <v>0</v>
      </c>
      <c r="I75" s="214">
        <v>0</v>
      </c>
      <c r="J75" s="977" t="s">
        <v>147</v>
      </c>
    </row>
    <row r="76" spans="1:12" ht="13.05" customHeight="1">
      <c r="A76" s="218" t="s">
        <v>279</v>
      </c>
      <c r="B76" s="214">
        <v>108.13620870925435</v>
      </c>
      <c r="C76" s="214">
        <v>32.96067974002969</v>
      </c>
      <c r="D76" s="695">
        <v>228.07639151302573</v>
      </c>
      <c r="E76" s="213">
        <v>108.13620870925435</v>
      </c>
      <c r="F76" s="214">
        <v>32.96067974002969</v>
      </c>
      <c r="G76" s="977">
        <v>228.07639151302573</v>
      </c>
      <c r="H76" s="213">
        <v>0</v>
      </c>
      <c r="I76" s="214">
        <v>0</v>
      </c>
      <c r="J76" s="977" t="s">
        <v>147</v>
      </c>
    </row>
    <row r="77" spans="1:12" ht="13.05" customHeight="1">
      <c r="A77" s="218" t="s">
        <v>280</v>
      </c>
      <c r="B77" s="214">
        <v>66.226332743214016</v>
      </c>
      <c r="C77" s="214">
        <v>83.121277705422017</v>
      </c>
      <c r="D77" s="695">
        <v>-20.325655991577641</v>
      </c>
      <c r="E77" s="213">
        <v>66.226332743214016</v>
      </c>
      <c r="F77" s="214">
        <v>66.781232962692712</v>
      </c>
      <c r="G77" s="977">
        <v>-0.83092239370406995</v>
      </c>
      <c r="H77" s="213">
        <v>0</v>
      </c>
      <c r="I77" s="214">
        <v>16.340044742729308</v>
      </c>
      <c r="J77" s="977">
        <v>-100</v>
      </c>
    </row>
    <row r="78" spans="1:12" ht="13.05" customHeight="1">
      <c r="A78" s="218" t="s">
        <v>281</v>
      </c>
      <c r="B78" s="214">
        <v>1078.5563913396684</v>
      </c>
      <c r="C78" s="214">
        <v>615.57938358602439</v>
      </c>
      <c r="D78" s="695">
        <v>75.209959933452694</v>
      </c>
      <c r="E78" s="213">
        <v>1077.2023243540225</v>
      </c>
      <c r="F78" s="214">
        <v>590.2071371595913</v>
      </c>
      <c r="G78" s="977">
        <v>82.512588637630842</v>
      </c>
      <c r="H78" s="213">
        <v>1.3540669856459331</v>
      </c>
      <c r="I78" s="214">
        <v>25.372246426432984</v>
      </c>
      <c r="J78" s="977">
        <v>-94.663196301628005</v>
      </c>
    </row>
    <row r="79" spans="1:12" ht="13.05" customHeight="1">
      <c r="A79" s="218"/>
      <c r="B79" s="214"/>
      <c r="C79" s="214"/>
      <c r="D79" s="695"/>
      <c r="E79" s="213"/>
      <c r="F79" s="214"/>
      <c r="G79" s="977"/>
      <c r="H79" s="213"/>
      <c r="I79" s="214"/>
      <c r="J79" s="977"/>
    </row>
    <row r="80" spans="1:12" ht="13.05" customHeight="1">
      <c r="A80" s="514" t="s">
        <v>282</v>
      </c>
      <c r="B80" s="214"/>
      <c r="C80" s="214"/>
      <c r="D80" s="695"/>
      <c r="E80" s="213"/>
      <c r="F80" s="214"/>
      <c r="G80" s="977"/>
      <c r="H80" s="213"/>
      <c r="I80" s="214"/>
      <c r="J80" s="977"/>
    </row>
    <row r="81" spans="1:12" ht="13.05" customHeight="1">
      <c r="A81" s="215" t="s">
        <v>283</v>
      </c>
      <c r="B81" s="507">
        <v>29.874475976280927</v>
      </c>
      <c r="C81" s="221" t="s">
        <v>147</v>
      </c>
      <c r="D81" s="507" t="s">
        <v>147</v>
      </c>
      <c r="E81" s="220">
        <v>30.079216413071808</v>
      </c>
      <c r="F81" s="221">
        <v>27.75377048944372</v>
      </c>
      <c r="G81" s="978">
        <f>E81-F81</f>
        <v>2.325445923628088</v>
      </c>
      <c r="H81" s="347">
        <v>11.897837977546716</v>
      </c>
      <c r="I81" s="221" t="s">
        <v>147</v>
      </c>
      <c r="J81" s="978" t="s">
        <v>147</v>
      </c>
    </row>
    <row r="82" spans="1:12" ht="13.05" customHeight="1">
      <c r="A82" s="215" t="s">
        <v>284</v>
      </c>
      <c r="B82" s="507">
        <v>70.125524023718498</v>
      </c>
      <c r="C82" s="221" t="s">
        <v>147</v>
      </c>
      <c r="D82" s="507" t="s">
        <v>147</v>
      </c>
      <c r="E82" s="220">
        <v>69.920783586927598</v>
      </c>
      <c r="F82" s="221">
        <v>72.246229510556262</v>
      </c>
      <c r="G82" s="978">
        <f>E82-F82</f>
        <v>-2.3254459236286635</v>
      </c>
      <c r="H82" s="347">
        <v>88.102162022453285</v>
      </c>
      <c r="I82" s="221" t="s">
        <v>147</v>
      </c>
      <c r="J82" s="978" t="s">
        <v>147</v>
      </c>
    </row>
    <row r="83" spans="1:12" ht="13.05" customHeight="1">
      <c r="A83" s="215" t="s">
        <v>285</v>
      </c>
      <c r="B83" s="507">
        <v>5.6744911073337017</v>
      </c>
      <c r="C83" s="216" t="s">
        <v>147</v>
      </c>
      <c r="D83" s="507" t="s">
        <v>147</v>
      </c>
      <c r="E83" s="217">
        <v>5.646294076782123</v>
      </c>
      <c r="F83" s="216">
        <v>5.9708239379374941</v>
      </c>
      <c r="G83" s="885">
        <f t="shared" ref="G83" si="0">(E83/F83-1)*100</f>
        <v>-5.4352609376633776</v>
      </c>
      <c r="H83" s="347">
        <v>8.1502492858844846</v>
      </c>
      <c r="I83" s="216" t="s">
        <v>147</v>
      </c>
      <c r="J83" s="978" t="s">
        <v>147</v>
      </c>
    </row>
    <row r="84" spans="1:12" ht="13.05" customHeight="1">
      <c r="A84" s="215"/>
      <c r="B84" s="508"/>
      <c r="C84" s="214"/>
      <c r="D84" s="687"/>
      <c r="E84" s="213"/>
      <c r="F84" s="214"/>
      <c r="G84" s="977"/>
      <c r="H84" s="344"/>
      <c r="I84" s="214"/>
      <c r="J84" s="887"/>
    </row>
    <row r="85" spans="1:12" ht="13.05" customHeight="1">
      <c r="A85" s="215" t="s">
        <v>286</v>
      </c>
      <c r="B85" s="975">
        <v>1321.3849601636311</v>
      </c>
      <c r="C85" s="214" t="s">
        <v>147</v>
      </c>
      <c r="D85" s="507" t="s">
        <v>147</v>
      </c>
      <c r="E85" s="213">
        <v>1321.3849601636311</v>
      </c>
      <c r="F85" s="214">
        <v>1025.718067668203</v>
      </c>
      <c r="G85" s="977">
        <v>28.825356773482302</v>
      </c>
      <c r="H85" s="976">
        <v>0</v>
      </c>
      <c r="I85" s="214" t="s">
        <v>147</v>
      </c>
      <c r="J85" s="978" t="s">
        <v>147</v>
      </c>
    </row>
    <row r="86" spans="1:12" ht="13.05" customHeight="1">
      <c r="A86" s="215" t="s">
        <v>287</v>
      </c>
      <c r="B86" s="975">
        <v>46507.860169343992</v>
      </c>
      <c r="C86" s="214" t="s">
        <v>147</v>
      </c>
      <c r="D86" s="507" t="s">
        <v>147</v>
      </c>
      <c r="E86" s="213">
        <v>45969.255212964024</v>
      </c>
      <c r="F86" s="214">
        <v>14463.26538264667</v>
      </c>
      <c r="G86" s="977">
        <v>217.83455531500445</v>
      </c>
      <c r="H86" s="976">
        <v>538.60495637995621</v>
      </c>
      <c r="I86" s="214" t="s">
        <v>147</v>
      </c>
      <c r="J86" s="978" t="s">
        <v>147</v>
      </c>
    </row>
    <row r="87" spans="1:12" ht="13.05" customHeight="1">
      <c r="A87" s="215"/>
      <c r="B87" s="508"/>
      <c r="C87" s="214"/>
      <c r="D87" s="687"/>
      <c r="E87" s="213"/>
      <c r="F87" s="214"/>
      <c r="G87" s="977"/>
      <c r="H87" s="344"/>
      <c r="I87" s="214"/>
      <c r="J87" s="887"/>
    </row>
    <row r="88" spans="1:12" ht="13.05" customHeight="1">
      <c r="A88" s="215" t="s">
        <v>288</v>
      </c>
      <c r="B88" s="975">
        <v>5432.8896135472423</v>
      </c>
      <c r="C88" s="214" t="s">
        <v>147</v>
      </c>
      <c r="D88" s="507" t="s">
        <v>147</v>
      </c>
      <c r="E88" s="213">
        <v>5431.0218270547202</v>
      </c>
      <c r="F88" s="214">
        <v>2336.4340504911984</v>
      </c>
      <c r="G88" s="977">
        <v>132.44918151714717</v>
      </c>
      <c r="H88" s="976">
        <v>1.8677864925214034</v>
      </c>
      <c r="I88" s="214" t="s">
        <v>147</v>
      </c>
      <c r="J88" s="978" t="s">
        <v>147</v>
      </c>
    </row>
    <row r="89" spans="1:12" ht="13.05" customHeight="1">
      <c r="A89" s="215" t="s">
        <v>289</v>
      </c>
      <c r="B89" s="975">
        <v>42396.355515960313</v>
      </c>
      <c r="C89" s="214" t="s">
        <v>147</v>
      </c>
      <c r="D89" s="507" t="s">
        <v>147</v>
      </c>
      <c r="E89" s="213">
        <v>41859.618346072857</v>
      </c>
      <c r="F89" s="214">
        <v>13152.549399823665</v>
      </c>
      <c r="G89" s="977">
        <v>218.26239213086751</v>
      </c>
      <c r="H89" s="976">
        <v>536.73716988743479</v>
      </c>
      <c r="I89" s="214" t="s">
        <v>147</v>
      </c>
      <c r="J89" s="978" t="s">
        <v>147</v>
      </c>
    </row>
    <row r="90" spans="1:12" ht="13.05" customHeight="1">
      <c r="A90" s="215"/>
      <c r="B90" s="508"/>
      <c r="C90" s="214"/>
      <c r="D90" s="687"/>
      <c r="E90" s="213"/>
      <c r="F90" s="214"/>
      <c r="G90" s="977"/>
      <c r="H90" s="344"/>
      <c r="I90" s="214"/>
      <c r="J90" s="887"/>
    </row>
    <row r="91" spans="1:12" ht="13.05" customHeight="1">
      <c r="A91" s="215" t="s">
        <v>290</v>
      </c>
      <c r="B91" s="975">
        <v>41751.457021011985</v>
      </c>
      <c r="C91" s="214" t="s">
        <v>147</v>
      </c>
      <c r="D91" s="507" t="s">
        <v>147</v>
      </c>
      <c r="E91" s="213">
        <v>41214.71985112453</v>
      </c>
      <c r="F91" s="214">
        <v>12714.681634221035</v>
      </c>
      <c r="G91" s="977">
        <v>224.15062395425483</v>
      </c>
      <c r="H91" s="976">
        <v>536.73716988743479</v>
      </c>
      <c r="I91" s="214" t="s">
        <v>147</v>
      </c>
      <c r="J91" s="978" t="s">
        <v>147</v>
      </c>
    </row>
    <row r="92" spans="1:12" ht="13.05" customHeight="1">
      <c r="A92" s="215"/>
      <c r="B92" s="214"/>
      <c r="C92" s="214"/>
      <c r="D92" s="695"/>
      <c r="E92" s="213"/>
      <c r="F92" s="214"/>
      <c r="G92" s="977"/>
      <c r="H92" s="213"/>
      <c r="I92" s="214"/>
      <c r="J92" s="977"/>
    </row>
    <row r="93" spans="1:12" ht="13.05" customHeight="1">
      <c r="A93" s="215" t="s">
        <v>831</v>
      </c>
      <c r="B93" s="214">
        <v>45.407352435673154</v>
      </c>
      <c r="C93" s="214">
        <v>49.080427118256594</v>
      </c>
      <c r="D93" s="695">
        <v>-7.4837871189127325</v>
      </c>
      <c r="E93" s="213">
        <v>45.393119256320389</v>
      </c>
      <c r="F93" s="214">
        <v>48.145001026729688</v>
      </c>
      <c r="G93" s="977">
        <v>-5.7158203587564067</v>
      </c>
      <c r="H93" s="213">
        <v>47.052141859823713</v>
      </c>
      <c r="I93" s="214">
        <v>54.533578193640629</v>
      </c>
      <c r="J93" s="977">
        <v>-13.718953682539315</v>
      </c>
    </row>
    <row r="94" spans="1:12" ht="13.05" customHeight="1">
      <c r="A94" s="219" t="s">
        <v>292</v>
      </c>
      <c r="B94" s="696">
        <v>2.0801088644423222</v>
      </c>
      <c r="C94" s="222">
        <v>1.9316437843514302</v>
      </c>
      <c r="D94" s="699">
        <v>7.6859450636619586</v>
      </c>
      <c r="E94" s="233">
        <v>2.0777682369701789</v>
      </c>
      <c r="F94" s="222">
        <v>1.876795905339959</v>
      </c>
      <c r="G94" s="223">
        <v>10.7082678014377</v>
      </c>
      <c r="H94" s="233">
        <v>2.3084362058919936</v>
      </c>
      <c r="I94" s="222">
        <v>2.3727108696510752</v>
      </c>
      <c r="J94" s="223">
        <v>-2.7089126020876542</v>
      </c>
    </row>
    <row r="95" spans="1:12" s="2" customFormat="1" ht="13.8">
      <c r="A95" s="399" t="s">
        <v>293</v>
      </c>
      <c r="B95" s="196"/>
      <c r="C95" s="196"/>
      <c r="D95" s="194"/>
      <c r="E95" s="196"/>
      <c r="F95" s="196"/>
      <c r="G95" s="197"/>
      <c r="H95" s="196"/>
      <c r="I95" s="196"/>
      <c r="J95" s="198"/>
      <c r="L95" s="878"/>
    </row>
    <row r="96" spans="1:12" s="2" customFormat="1" ht="13.8">
      <c r="A96" s="192" t="s">
        <v>294</v>
      </c>
      <c r="B96" s="193"/>
      <c r="C96" s="193"/>
      <c r="D96" s="194"/>
      <c r="E96"/>
      <c r="F96"/>
      <c r="G96"/>
      <c r="H96"/>
      <c r="I96"/>
      <c r="J96"/>
      <c r="L96" s="878"/>
    </row>
    <row r="97" spans="1:12" s="2" customFormat="1" ht="13.8">
      <c r="A97" s="190" t="s">
        <v>295</v>
      </c>
      <c r="B97" s="191"/>
      <c r="C97" s="191"/>
      <c r="D97" s="195"/>
      <c r="E97"/>
      <c r="F97"/>
      <c r="G97"/>
      <c r="H97"/>
      <c r="I97"/>
      <c r="J97"/>
      <c r="L97" s="878"/>
    </row>
    <row r="98" spans="1:12" s="2" customFormat="1" ht="13.8">
      <c r="A98" s="293" t="s">
        <v>296</v>
      </c>
      <c r="B98" s="209"/>
      <c r="C98" s="261"/>
      <c r="D98" s="258"/>
      <c r="E98" s="255"/>
      <c r="F98" s="255"/>
      <c r="G98" s="255"/>
      <c r="H98" s="255"/>
      <c r="I98" s="255"/>
      <c r="J98" s="255"/>
      <c r="L98" s="878"/>
    </row>
    <row r="99" spans="1:12" s="2" customFormat="1" ht="13.8">
      <c r="A99" s="293" t="s">
        <v>297</v>
      </c>
      <c r="B99" s="209"/>
      <c r="C99" s="255"/>
      <c r="D99" s="255"/>
      <c r="E99" s="255"/>
      <c r="F99" s="255"/>
      <c r="G99" s="255"/>
      <c r="H99" s="255"/>
      <c r="I99" s="255"/>
      <c r="J99" s="255"/>
      <c r="L99" s="878"/>
    </row>
    <row r="100" spans="1:12" s="2" customFormat="1" ht="13.8">
      <c r="A100" s="293" t="s">
        <v>298</v>
      </c>
      <c r="B100" s="10"/>
      <c r="C100"/>
      <c r="D100"/>
      <c r="E100"/>
      <c r="F100"/>
      <c r="G100"/>
      <c r="H100" s="10"/>
      <c r="I100"/>
      <c r="J100" s="95"/>
      <c r="L100" s="878"/>
    </row>
    <row r="101" spans="1:12" s="2" customFormat="1" ht="13.8">
      <c r="A101" s="299"/>
      <c r="B101" s="10"/>
      <c r="C101"/>
      <c r="D101"/>
      <c r="E101"/>
      <c r="F101"/>
      <c r="G101"/>
      <c r="H101" s="10"/>
      <c r="I101"/>
      <c r="J101" s="95"/>
      <c r="L101" s="878"/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honeticPr fontId="34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5">
    <tabColor theme="0" tint="-4.9989318521683403E-2"/>
  </sheetPr>
  <dimension ref="A1:L101"/>
  <sheetViews>
    <sheetView showGridLines="0" workbookViewId="0">
      <selection activeCell="B101" sqref="B101"/>
    </sheetView>
  </sheetViews>
  <sheetFormatPr defaultColWidth="9.21875" defaultRowHeight="11.4"/>
  <cols>
    <col min="1" max="1" width="35.44140625" style="209" customWidth="1"/>
    <col min="2" max="10" width="10.44140625" style="209" customWidth="1"/>
    <col min="11" max="11" width="9.21875" style="209"/>
    <col min="12" max="12" width="9.21875" style="876"/>
    <col min="13" max="16384" width="9.21875" style="209"/>
  </cols>
  <sheetData>
    <row r="1" spans="1:12" s="208" customFormat="1" ht="15.6">
      <c r="A1" s="1420" t="s">
        <v>841</v>
      </c>
      <c r="B1" s="1420"/>
      <c r="C1" s="1420"/>
      <c r="D1" s="1420"/>
      <c r="E1" s="1420"/>
      <c r="F1" s="1420"/>
      <c r="G1" s="1420"/>
      <c r="H1" s="1420"/>
      <c r="I1" s="1420"/>
      <c r="J1" s="1420"/>
      <c r="K1" s="1117"/>
      <c r="L1" s="874"/>
    </row>
    <row r="2" spans="1:12" s="208" customFormat="1" ht="15.6">
      <c r="A2" s="1420" t="s">
        <v>341</v>
      </c>
      <c r="B2" s="1420"/>
      <c r="C2" s="1420"/>
      <c r="D2" s="1420"/>
      <c r="E2" s="1420"/>
      <c r="F2" s="1420"/>
      <c r="G2" s="1420"/>
      <c r="H2" s="1420"/>
      <c r="I2" s="1420"/>
      <c r="J2" s="1420"/>
      <c r="K2" s="1117"/>
      <c r="L2" s="874"/>
    </row>
    <row r="3" spans="1:12" s="208" customFormat="1" ht="13.8">
      <c r="A3" s="210"/>
      <c r="B3" s="209"/>
      <c r="C3" s="1118"/>
      <c r="D3" s="209"/>
      <c r="E3" s="211"/>
      <c r="F3" s="1118"/>
      <c r="G3" s="209"/>
      <c r="H3" s="211"/>
      <c r="I3" s="1118"/>
      <c r="J3" s="211"/>
      <c r="K3" s="1117"/>
      <c r="L3" s="874"/>
    </row>
    <row r="4" spans="1:12" s="287" customFormat="1" ht="20.25" customHeight="1">
      <c r="A4" s="512" t="s">
        <v>768</v>
      </c>
      <c r="B4" s="340" t="s">
        <v>197</v>
      </c>
      <c r="C4" s="340"/>
      <c r="D4" s="693"/>
      <c r="E4" s="661" t="s">
        <v>208</v>
      </c>
      <c r="F4" s="342"/>
      <c r="G4" s="343"/>
      <c r="H4" s="661" t="s">
        <v>209</v>
      </c>
      <c r="I4" s="342"/>
      <c r="J4" s="343"/>
      <c r="L4" s="528"/>
    </row>
    <row r="5" spans="1:12" s="287" customFormat="1" ht="12.75" customHeight="1">
      <c r="A5" s="513"/>
      <c r="B5" s="643">
        <v>2021</v>
      </c>
      <c r="C5" s="643">
        <v>2020</v>
      </c>
      <c r="D5" s="694" t="s">
        <v>210</v>
      </c>
      <c r="E5" s="662">
        <v>2021</v>
      </c>
      <c r="F5" s="643">
        <v>2020</v>
      </c>
      <c r="G5" s="506" t="s">
        <v>210</v>
      </c>
      <c r="H5" s="662">
        <v>2021</v>
      </c>
      <c r="I5" s="643">
        <v>2020</v>
      </c>
      <c r="J5" s="506" t="s">
        <v>210</v>
      </c>
      <c r="L5" s="528"/>
    </row>
    <row r="6" spans="1:12" s="212" customFormat="1" ht="13.05" customHeight="1">
      <c r="A6" s="215" t="s">
        <v>734</v>
      </c>
      <c r="B6" s="214">
        <v>7005805.3962844089</v>
      </c>
      <c r="C6" s="214">
        <v>2940353.567832022</v>
      </c>
      <c r="D6" s="695">
        <v>138.26404664150377</v>
      </c>
      <c r="E6" s="213">
        <v>6944450.8138596565</v>
      </c>
      <c r="F6" s="214">
        <v>2719314.807568477</v>
      </c>
      <c r="G6" s="977">
        <v>155.37502294812123</v>
      </c>
      <c r="H6" s="213">
        <v>61354.582424743661</v>
      </c>
      <c r="I6" s="214">
        <v>221038.76026384393</v>
      </c>
      <c r="J6" s="977">
        <v>-72.242613760813953</v>
      </c>
      <c r="K6" s="528"/>
      <c r="L6" s="875"/>
    </row>
    <row r="7" spans="1:12" s="212" customFormat="1" ht="13.05" customHeight="1">
      <c r="A7" s="215" t="s">
        <v>735</v>
      </c>
      <c r="B7" s="214">
        <v>813647.31791968853</v>
      </c>
      <c r="C7" s="214">
        <v>330262.66706626682</v>
      </c>
      <c r="D7" s="695">
        <v>146.36369746158175</v>
      </c>
      <c r="E7" s="213">
        <v>807657.81760366075</v>
      </c>
      <c r="F7" s="214">
        <v>295842.75592395104</v>
      </c>
      <c r="G7" s="977">
        <v>173.00239787222515</v>
      </c>
      <c r="H7" s="213">
        <v>5989.5003160265278</v>
      </c>
      <c r="I7" s="214">
        <v>34419.911142358593</v>
      </c>
      <c r="J7" s="977">
        <v>-82.598733938462743</v>
      </c>
      <c r="L7" s="875"/>
    </row>
    <row r="8" spans="1:12" s="212" customFormat="1" ht="13.05" customHeight="1">
      <c r="A8" s="215" t="s">
        <v>199</v>
      </c>
      <c r="B8" s="214">
        <v>19193.987387080571</v>
      </c>
      <c r="C8" s="214">
        <v>8033.7529175738309</v>
      </c>
      <c r="D8" s="695">
        <v>138.91682485148044</v>
      </c>
      <c r="E8" s="213">
        <v>19025.892640711387</v>
      </c>
      <c r="F8" s="214">
        <v>7429.8218786023963</v>
      </c>
      <c r="G8" s="977">
        <v>156.07468054523937</v>
      </c>
      <c r="H8" s="213">
        <v>168.0947463691607</v>
      </c>
      <c r="I8" s="214">
        <v>603.93103897225114</v>
      </c>
      <c r="J8" s="977">
        <v>-72.166566127281939</v>
      </c>
      <c r="L8" s="875"/>
    </row>
    <row r="9" spans="1:12" s="212" customFormat="1" ht="13.05" customHeight="1">
      <c r="A9" s="215" t="s">
        <v>812</v>
      </c>
      <c r="B9" s="214">
        <v>821715</v>
      </c>
      <c r="C9" s="214">
        <v>322993</v>
      </c>
      <c r="D9" s="695">
        <v>154.40644224487835</v>
      </c>
      <c r="E9" s="213">
        <v>814407</v>
      </c>
      <c r="F9" s="214">
        <v>308551</v>
      </c>
      <c r="G9" s="977">
        <v>163.94566862528399</v>
      </c>
      <c r="H9" s="213">
        <v>7308</v>
      </c>
      <c r="I9" s="214">
        <v>14442</v>
      </c>
      <c r="J9" s="977">
        <v>-49.397590361445786</v>
      </c>
      <c r="L9" s="875"/>
    </row>
    <row r="10" spans="1:12" s="212" customFormat="1" ht="13.05" customHeight="1">
      <c r="A10" s="1119"/>
      <c r="B10" s="214"/>
      <c r="C10" s="214"/>
      <c r="D10" s="695"/>
      <c r="E10" s="213"/>
      <c r="F10" s="214"/>
      <c r="G10" s="977"/>
      <c r="H10" s="213"/>
      <c r="I10" s="214"/>
      <c r="J10" s="977"/>
      <c r="L10" s="875"/>
    </row>
    <row r="11" spans="1:12" s="212" customFormat="1" ht="13.05" customHeight="1">
      <c r="A11" s="697" t="s">
        <v>212</v>
      </c>
      <c r="B11" s="214"/>
      <c r="C11" s="214"/>
      <c r="D11" s="695"/>
      <c r="E11" s="213"/>
      <c r="F11" s="214"/>
      <c r="G11" s="977"/>
      <c r="H11" s="213"/>
      <c r="I11" s="214"/>
      <c r="J11" s="977"/>
      <c r="L11" s="875"/>
    </row>
    <row r="12" spans="1:12" ht="13.05" customHeight="1">
      <c r="A12" s="697" t="s">
        <v>213</v>
      </c>
      <c r="B12" s="214">
        <v>145938.05048331482</v>
      </c>
      <c r="C12" s="214">
        <v>89739.330145146581</v>
      </c>
      <c r="D12" s="695">
        <v>62.624403644724168</v>
      </c>
      <c r="E12" s="213">
        <v>144005.10197402013</v>
      </c>
      <c r="F12" s="214">
        <v>68272.63567701896</v>
      </c>
      <c r="G12" s="977">
        <v>110.92653088020921</v>
      </c>
      <c r="H12" s="213">
        <v>1932.9485092947734</v>
      </c>
      <c r="I12" s="214">
        <v>21466.694468131835</v>
      </c>
      <c r="J12" s="977">
        <v>-90.995593140041592</v>
      </c>
    </row>
    <row r="13" spans="1:12" ht="13.05" customHeight="1">
      <c r="A13" s="697" t="s">
        <v>214</v>
      </c>
      <c r="B13" s="214">
        <v>0</v>
      </c>
      <c r="C13" s="214">
        <v>0</v>
      </c>
      <c r="D13" s="695" t="s">
        <v>147</v>
      </c>
      <c r="E13" s="213">
        <v>0</v>
      </c>
      <c r="F13" s="214">
        <v>0</v>
      </c>
      <c r="G13" s="695" t="s">
        <v>147</v>
      </c>
      <c r="H13" s="213">
        <v>0</v>
      </c>
      <c r="I13" s="214">
        <v>0</v>
      </c>
      <c r="J13" s="977" t="s">
        <v>147</v>
      </c>
    </row>
    <row r="14" spans="1:12" ht="13.05" customHeight="1">
      <c r="A14" s="698"/>
      <c r="B14" s="214"/>
      <c r="C14" s="214"/>
      <c r="D14" s="695"/>
      <c r="E14" s="213"/>
      <c r="F14" s="214"/>
      <c r="G14" s="977"/>
      <c r="H14" s="213"/>
      <c r="I14" s="214"/>
      <c r="J14" s="977"/>
    </row>
    <row r="15" spans="1:12" ht="13.05" customHeight="1">
      <c r="A15" s="215" t="s">
        <v>216</v>
      </c>
      <c r="B15" s="214">
        <v>813647.31791968853</v>
      </c>
      <c r="C15" s="214">
        <v>330262.66706626682</v>
      </c>
      <c r="D15" s="695">
        <v>146.36369746158175</v>
      </c>
      <c r="E15" s="213">
        <v>807657.81760366075</v>
      </c>
      <c r="F15" s="214">
        <v>295842.75592395104</v>
      </c>
      <c r="G15" s="977">
        <v>173.00239787222515</v>
      </c>
      <c r="H15" s="213">
        <v>5989.5003160265278</v>
      </c>
      <c r="I15" s="214">
        <v>34419.911142358593</v>
      </c>
      <c r="J15" s="977">
        <v>-82.598733938462743</v>
      </c>
    </row>
    <row r="16" spans="1:12" ht="13.05" customHeight="1">
      <c r="A16" s="218" t="s">
        <v>217</v>
      </c>
      <c r="B16" s="214">
        <v>559170.24291910895</v>
      </c>
      <c r="C16" s="214">
        <v>202392.83028564372</v>
      </c>
      <c r="D16" s="695" t="s">
        <v>147</v>
      </c>
      <c r="E16" s="213">
        <v>556374.64951777237</v>
      </c>
      <c r="F16" s="214">
        <v>193326.95053313422</v>
      </c>
      <c r="G16" s="977" t="s">
        <v>147</v>
      </c>
      <c r="H16" s="213">
        <v>2795.5934013359383</v>
      </c>
      <c r="I16" s="214">
        <v>9065.8797525079844</v>
      </c>
      <c r="J16" s="977" t="s">
        <v>147</v>
      </c>
    </row>
    <row r="17" spans="1:10" ht="13.05" customHeight="1">
      <c r="A17" s="224"/>
      <c r="B17" s="214"/>
      <c r="C17" s="214"/>
      <c r="D17" s="695"/>
      <c r="E17" s="213"/>
      <c r="F17" s="214"/>
      <c r="G17" s="977"/>
      <c r="H17" s="213"/>
      <c r="I17" s="214"/>
      <c r="J17" s="977"/>
    </row>
    <row r="18" spans="1:10" ht="13.05" customHeight="1">
      <c r="A18" s="215" t="s">
        <v>219</v>
      </c>
      <c r="B18" s="214">
        <v>116831.52168641091</v>
      </c>
      <c r="C18" s="214">
        <v>68127.135029441662</v>
      </c>
      <c r="D18" s="695">
        <v>71.490437159762067</v>
      </c>
      <c r="E18" s="213">
        <v>114759.91456583279</v>
      </c>
      <c r="F18" s="214">
        <v>55317.805578598418</v>
      </c>
      <c r="G18" s="977">
        <v>107.45565259774436</v>
      </c>
      <c r="H18" s="213">
        <v>2071.6071205779958</v>
      </c>
      <c r="I18" s="214">
        <v>12809.32945084122</v>
      </c>
      <c r="J18" s="977">
        <v>-83.82735701717823</v>
      </c>
    </row>
    <row r="19" spans="1:10" ht="13.05" customHeight="1">
      <c r="A19" s="215" t="s">
        <v>220</v>
      </c>
      <c r="B19" s="214">
        <v>113103.12838791612</v>
      </c>
      <c r="C19" s="214">
        <v>66538.994691966931</v>
      </c>
      <c r="D19" s="695">
        <v>69.980218233701024</v>
      </c>
      <c r="E19" s="213">
        <v>111036.73179365377</v>
      </c>
      <c r="F19" s="214">
        <v>54117.00944120394</v>
      </c>
      <c r="G19" s="977">
        <v>105.17898705081059</v>
      </c>
      <c r="H19" s="213">
        <v>2066.3965942622067</v>
      </c>
      <c r="I19" s="214">
        <v>12421.985250761014</v>
      </c>
      <c r="J19" s="977">
        <v>-83.365005250383689</v>
      </c>
    </row>
    <row r="20" spans="1:10" ht="13.05" customHeight="1">
      <c r="A20" s="218" t="s">
        <v>221</v>
      </c>
      <c r="B20" s="214">
        <v>0</v>
      </c>
      <c r="C20" s="214">
        <v>0</v>
      </c>
      <c r="D20" s="695" t="s">
        <v>147</v>
      </c>
      <c r="E20" s="213">
        <v>0</v>
      </c>
      <c r="F20" s="214">
        <v>0</v>
      </c>
      <c r="G20" s="977" t="s">
        <v>147</v>
      </c>
      <c r="H20" s="213">
        <v>0</v>
      </c>
      <c r="I20" s="214">
        <v>0</v>
      </c>
      <c r="J20" s="977" t="s">
        <v>147</v>
      </c>
    </row>
    <row r="21" spans="1:10" ht="13.05" customHeight="1">
      <c r="A21" s="224"/>
      <c r="B21" s="214"/>
      <c r="C21" s="214"/>
      <c r="D21" s="695"/>
      <c r="E21" s="213"/>
      <c r="F21" s="214"/>
      <c r="G21" s="977"/>
      <c r="H21" s="213"/>
      <c r="I21" s="214"/>
      <c r="J21" s="977"/>
    </row>
    <row r="22" spans="1:10" ht="13.05" customHeight="1">
      <c r="A22" s="218" t="s">
        <v>223</v>
      </c>
      <c r="B22" s="214">
        <v>3723.2356565683885</v>
      </c>
      <c r="C22" s="214">
        <v>4176.0275167909758</v>
      </c>
      <c r="D22" s="695">
        <v>-10.842645514235748</v>
      </c>
      <c r="E22" s="213">
        <v>3660.3197232675939</v>
      </c>
      <c r="F22" s="214">
        <v>2647.5410182869377</v>
      </c>
      <c r="G22" s="977">
        <v>38.253560491990534</v>
      </c>
      <c r="H22" s="213">
        <v>62.915933300795665</v>
      </c>
      <c r="I22" s="214">
        <v>1528.4864985040529</v>
      </c>
      <c r="J22" s="977">
        <v>-95.883775658969043</v>
      </c>
    </row>
    <row r="23" spans="1:10" ht="13.05" customHeight="1">
      <c r="A23" s="218" t="s">
        <v>224</v>
      </c>
      <c r="B23" s="214">
        <v>0</v>
      </c>
      <c r="C23" s="214">
        <v>0</v>
      </c>
      <c r="D23" s="695" t="s">
        <v>147</v>
      </c>
      <c r="E23" s="213">
        <v>0</v>
      </c>
      <c r="F23" s="214">
        <v>0</v>
      </c>
      <c r="G23" s="977" t="s">
        <v>147</v>
      </c>
      <c r="H23" s="213">
        <v>0</v>
      </c>
      <c r="I23" s="214">
        <v>0</v>
      </c>
      <c r="J23" s="977" t="s">
        <v>147</v>
      </c>
    </row>
    <row r="24" spans="1:10" ht="13.05" customHeight="1">
      <c r="A24" s="215"/>
      <c r="B24" s="214"/>
      <c r="C24" s="214"/>
      <c r="D24" s="695"/>
      <c r="E24" s="213"/>
      <c r="F24" s="214"/>
      <c r="G24" s="977"/>
      <c r="H24" s="213"/>
      <c r="I24" s="214"/>
      <c r="J24" s="977"/>
    </row>
    <row r="25" spans="1:10" ht="13.05" customHeight="1">
      <c r="A25" s="218" t="s">
        <v>813</v>
      </c>
      <c r="B25" s="214">
        <v>6448.9565402597427</v>
      </c>
      <c r="C25" s="214">
        <v>4126.5250552742937</v>
      </c>
      <c r="D25" s="695">
        <v>56.280561825670894</v>
      </c>
      <c r="E25" s="213">
        <v>6378.4891976730751</v>
      </c>
      <c r="F25" s="214">
        <v>2807.4825745418775</v>
      </c>
      <c r="G25" s="977">
        <v>127.19603873993451</v>
      </c>
      <c r="H25" s="213">
        <v>70.467342586669275</v>
      </c>
      <c r="I25" s="214">
        <v>1319.0424807324259</v>
      </c>
      <c r="J25" s="977">
        <v>-94.657689678990408</v>
      </c>
    </row>
    <row r="26" spans="1:10" ht="13.05" customHeight="1">
      <c r="A26" s="218" t="s">
        <v>814</v>
      </c>
      <c r="B26" s="214">
        <v>0</v>
      </c>
      <c r="C26" s="214">
        <v>0</v>
      </c>
      <c r="D26" s="695" t="s">
        <v>147</v>
      </c>
      <c r="E26" s="213">
        <v>0</v>
      </c>
      <c r="F26" s="214">
        <v>0</v>
      </c>
      <c r="G26" s="977" t="s">
        <v>147</v>
      </c>
      <c r="H26" s="213">
        <v>0</v>
      </c>
      <c r="I26" s="214">
        <v>0</v>
      </c>
      <c r="J26" s="977" t="s">
        <v>147</v>
      </c>
    </row>
    <row r="27" spans="1:10" ht="13.05" customHeight="1">
      <c r="A27" s="218"/>
      <c r="B27" s="214"/>
      <c r="C27" s="214"/>
      <c r="D27" s="695"/>
      <c r="E27" s="213"/>
      <c r="F27" s="214"/>
      <c r="G27" s="977"/>
      <c r="H27" s="213"/>
      <c r="I27" s="214"/>
      <c r="J27" s="977"/>
    </row>
    <row r="28" spans="1:10" ht="13.05" customHeight="1">
      <c r="A28" s="218" t="s">
        <v>229</v>
      </c>
      <c r="B28" s="214">
        <v>68593.737844237112</v>
      </c>
      <c r="C28" s="214">
        <v>51974.11869360866</v>
      </c>
      <c r="D28" s="695">
        <v>31.976721430530365</v>
      </c>
      <c r="E28" s="213">
        <v>67516.543183584072</v>
      </c>
      <c r="F28" s="214">
        <v>40630.760372434626</v>
      </c>
      <c r="G28" s="977">
        <v>66.171005820973349</v>
      </c>
      <c r="H28" s="213">
        <v>1077.1946606529684</v>
      </c>
      <c r="I28" s="214">
        <v>11343.358321170899</v>
      </c>
      <c r="J28" s="977">
        <v>-90.503741218837064</v>
      </c>
    </row>
    <row r="29" spans="1:10" ht="13.05" customHeight="1">
      <c r="A29" s="218" t="s">
        <v>230</v>
      </c>
      <c r="B29" s="214">
        <v>58877.554940273607</v>
      </c>
      <c r="C29" s="214">
        <v>45775.122337308385</v>
      </c>
      <c r="D29" s="695">
        <v>28.62347916061443</v>
      </c>
      <c r="E29" s="213">
        <v>57882.766061729046</v>
      </c>
      <c r="F29" s="214">
        <v>35815.115179755936</v>
      </c>
      <c r="G29" s="977">
        <v>61.615468137448801</v>
      </c>
      <c r="H29" s="213">
        <v>994.78887854449056</v>
      </c>
      <c r="I29" s="214">
        <v>9960.0071575501679</v>
      </c>
      <c r="J29" s="977">
        <v>-90.012167031522736</v>
      </c>
    </row>
    <row r="30" spans="1:10" ht="13.05" customHeight="1">
      <c r="A30" s="218" t="s">
        <v>231</v>
      </c>
      <c r="B30" s="214">
        <v>22713.697576994284</v>
      </c>
      <c r="C30" s="214">
        <v>30599.853141717751</v>
      </c>
      <c r="D30" s="695">
        <v>-25.771873898218224</v>
      </c>
      <c r="E30" s="213">
        <v>22209.486712099264</v>
      </c>
      <c r="F30" s="214">
        <v>24502.728547275739</v>
      </c>
      <c r="G30" s="977">
        <v>-9.3591284364591409</v>
      </c>
      <c r="H30" s="213">
        <v>504.21086489500942</v>
      </c>
      <c r="I30" s="214">
        <v>6097.1245944417969</v>
      </c>
      <c r="J30" s="977">
        <v>-91.730349985718632</v>
      </c>
    </row>
    <row r="31" spans="1:10" ht="13.05" customHeight="1">
      <c r="A31" s="218" t="s">
        <v>232</v>
      </c>
      <c r="B31" s="214">
        <v>0</v>
      </c>
      <c r="C31" s="214">
        <v>0</v>
      </c>
      <c r="D31" s="695" t="s">
        <v>147</v>
      </c>
      <c r="E31" s="213">
        <v>0</v>
      </c>
      <c r="F31" s="214">
        <v>0</v>
      </c>
      <c r="G31" s="977" t="s">
        <v>147</v>
      </c>
      <c r="H31" s="213">
        <v>0</v>
      </c>
      <c r="I31" s="214">
        <v>0</v>
      </c>
      <c r="J31" s="977" t="s">
        <v>147</v>
      </c>
    </row>
    <row r="32" spans="1:10" ht="13.05" customHeight="1">
      <c r="A32" s="218"/>
      <c r="B32" s="214"/>
      <c r="C32" s="214"/>
      <c r="D32" s="695"/>
      <c r="E32" s="213"/>
      <c r="F32" s="214"/>
      <c r="G32" s="977"/>
      <c r="H32" s="213"/>
      <c r="I32" s="214"/>
      <c r="J32" s="977"/>
    </row>
    <row r="33" spans="1:12" ht="13.05" customHeight="1">
      <c r="A33" s="218" t="s">
        <v>234</v>
      </c>
      <c r="B33" s="214">
        <v>813647.31791968853</v>
      </c>
      <c r="C33" s="214">
        <v>330262.66706626682</v>
      </c>
      <c r="D33" s="695">
        <v>146.36369746158175</v>
      </c>
      <c r="E33" s="213">
        <v>807657.81760366075</v>
      </c>
      <c r="F33" s="214">
        <v>295842.75592395104</v>
      </c>
      <c r="G33" s="977">
        <v>173.00239787222515</v>
      </c>
      <c r="H33" s="213">
        <v>5989.5003160265278</v>
      </c>
      <c r="I33" s="214">
        <v>34419.911142358593</v>
      </c>
      <c r="J33" s="977">
        <v>-82.598733938462743</v>
      </c>
    </row>
    <row r="34" spans="1:12" s="245" customFormat="1" ht="13.05" customHeight="1">
      <c r="A34" s="218" t="s">
        <v>235</v>
      </c>
      <c r="B34" s="214"/>
      <c r="C34" s="214"/>
      <c r="D34" s="695"/>
      <c r="E34" s="213"/>
      <c r="F34" s="214"/>
      <c r="G34" s="977"/>
      <c r="H34" s="213"/>
      <c r="I34" s="214"/>
      <c r="J34" s="977"/>
      <c r="L34" s="876"/>
    </row>
    <row r="35" spans="1:12" ht="13.05" customHeight="1">
      <c r="A35" s="225" t="s">
        <v>815</v>
      </c>
      <c r="B35" s="214">
        <v>145938.05048331482</v>
      </c>
      <c r="C35" s="214">
        <v>89739.330145146581</v>
      </c>
      <c r="D35" s="695">
        <v>62.624403644724168</v>
      </c>
      <c r="E35" s="213">
        <v>144005.10197402013</v>
      </c>
      <c r="F35" s="214">
        <v>68272.63567701896</v>
      </c>
      <c r="G35" s="977">
        <v>110.92653088020921</v>
      </c>
      <c r="H35" s="213">
        <v>1932.9485092947734</v>
      </c>
      <c r="I35" s="214">
        <v>21466.694468131835</v>
      </c>
      <c r="J35" s="977">
        <v>-90.995593140041592</v>
      </c>
    </row>
    <row r="36" spans="1:12" ht="13.05" customHeight="1">
      <c r="A36" s="215" t="s">
        <v>237</v>
      </c>
      <c r="B36" s="214">
        <v>559170.24291910895</v>
      </c>
      <c r="C36" s="214">
        <v>202392.83028564372</v>
      </c>
      <c r="D36" s="695">
        <v>176.27966965526073</v>
      </c>
      <c r="E36" s="213">
        <v>556374.64951777237</v>
      </c>
      <c r="F36" s="214">
        <v>193326.95053313422</v>
      </c>
      <c r="G36" s="977">
        <v>187.78949235141198</v>
      </c>
      <c r="H36" s="213">
        <v>2795.5934013359383</v>
      </c>
      <c r="I36" s="214">
        <v>9065.8797525079844</v>
      </c>
      <c r="J36" s="977">
        <v>-69.163572894703734</v>
      </c>
    </row>
    <row r="37" spans="1:12" ht="13.05" customHeight="1">
      <c r="A37" s="215" t="s">
        <v>238</v>
      </c>
      <c r="B37" s="214">
        <v>254477.07500056183</v>
      </c>
      <c r="C37" s="214">
        <v>127869.83678074433</v>
      </c>
      <c r="D37" s="695">
        <v>99.012590777689198</v>
      </c>
      <c r="E37" s="213">
        <v>251283.16808587092</v>
      </c>
      <c r="F37" s="214">
        <v>102515.80539089999</v>
      </c>
      <c r="G37" s="977">
        <v>145.11651362217805</v>
      </c>
      <c r="H37" s="213">
        <v>3193.906914690594</v>
      </c>
      <c r="I37" s="214">
        <v>25354.031389850625</v>
      </c>
      <c r="J37" s="977">
        <v>-87.402765005768927</v>
      </c>
    </row>
    <row r="38" spans="1:12" ht="13.05" customHeight="1">
      <c r="A38" s="215" t="s">
        <v>239</v>
      </c>
      <c r="B38" s="216">
        <v>1.4151763318976944</v>
      </c>
      <c r="C38" s="216">
        <v>1.655705345161647</v>
      </c>
      <c r="D38" s="695">
        <v>-14.527283732388362</v>
      </c>
      <c r="E38" s="217">
        <v>1.4118045769172594</v>
      </c>
      <c r="F38" s="216">
        <v>1.5694762697747329</v>
      </c>
      <c r="G38" s="977">
        <v>-10.046134235601034</v>
      </c>
      <c r="H38" s="217">
        <v>1.8698426855670827</v>
      </c>
      <c r="I38" s="216">
        <v>2.3968533161066556</v>
      </c>
      <c r="J38" s="977">
        <v>-21.987604623032418</v>
      </c>
    </row>
    <row r="39" spans="1:12" ht="13.05" customHeight="1">
      <c r="A39" s="215"/>
      <c r="B39" s="216"/>
      <c r="C39" s="214"/>
      <c r="D39" s="695"/>
      <c r="E39" s="217"/>
      <c r="F39" s="214"/>
      <c r="G39" s="977"/>
      <c r="H39" s="217"/>
      <c r="I39" s="214"/>
      <c r="J39" s="977"/>
    </row>
    <row r="40" spans="1:12" ht="13.05" customHeight="1">
      <c r="A40" s="215" t="s">
        <v>240</v>
      </c>
      <c r="B40" s="216">
        <v>8.6103711546627633</v>
      </c>
      <c r="C40" s="216">
        <v>8.9030758273445532</v>
      </c>
      <c r="D40" s="695">
        <v>-3.2876803293395374</v>
      </c>
      <c r="E40" s="217">
        <v>8.5982586467917823</v>
      </c>
      <c r="F40" s="216">
        <v>9.1917572869943811</v>
      </c>
      <c r="G40" s="977">
        <v>-6.4568571783586215</v>
      </c>
      <c r="H40" s="217">
        <v>10.243689654806911</v>
      </c>
      <c r="I40" s="216">
        <v>6.4218283234271434</v>
      </c>
      <c r="J40" s="977">
        <v>59.513601717402366</v>
      </c>
    </row>
    <row r="41" spans="1:12" ht="13.05" customHeight="1">
      <c r="A41" s="215" t="s">
        <v>842</v>
      </c>
      <c r="B41" s="216"/>
      <c r="C41" s="216"/>
      <c r="D41" s="695"/>
      <c r="E41" s="217"/>
      <c r="F41" s="216"/>
      <c r="G41" s="977"/>
      <c r="H41" s="217"/>
      <c r="I41" s="216"/>
      <c r="J41" s="977"/>
    </row>
    <row r="42" spans="1:12" ht="13.05" customHeight="1">
      <c r="A42" s="215"/>
      <c r="B42" s="214"/>
      <c r="C42" s="214"/>
      <c r="D42" s="695"/>
      <c r="E42" s="213"/>
      <c r="F42" s="214"/>
      <c r="G42" s="977"/>
      <c r="H42" s="213"/>
      <c r="I42" s="214"/>
      <c r="J42" s="977"/>
    </row>
    <row r="43" spans="1:12" ht="13.05" customHeight="1">
      <c r="A43" s="215" t="s">
        <v>250</v>
      </c>
      <c r="B43" s="214"/>
      <c r="C43" s="214"/>
      <c r="D43" s="695"/>
      <c r="E43" s="213"/>
      <c r="F43" s="214"/>
      <c r="G43" s="977"/>
      <c r="H43" s="213"/>
      <c r="I43" s="214"/>
      <c r="J43" s="977"/>
    </row>
    <row r="44" spans="1:12" ht="13.05" customHeight="1">
      <c r="A44" s="215" t="s">
        <v>817</v>
      </c>
      <c r="B44" s="214">
        <v>360153.1818927133</v>
      </c>
      <c r="C44" s="214">
        <v>155296.83580579323</v>
      </c>
      <c r="D44" s="695">
        <v>131.9127624358706</v>
      </c>
      <c r="E44" s="213">
        <v>357454.38645824301</v>
      </c>
      <c r="F44" s="214">
        <v>133683.38581480749</v>
      </c>
      <c r="G44" s="977">
        <v>167.38878902530715</v>
      </c>
      <c r="H44" s="213">
        <v>2698.7954344697905</v>
      </c>
      <c r="I44" s="214">
        <v>21613.449990993253</v>
      </c>
      <c r="J44" s="977">
        <v>-87.513351937823757</v>
      </c>
      <c r="L44" s="877"/>
    </row>
    <row r="45" spans="1:12" ht="13.05" customHeight="1">
      <c r="A45" s="224" t="s">
        <v>818</v>
      </c>
      <c r="B45" s="214">
        <v>261309.14603373958</v>
      </c>
      <c r="C45" s="214">
        <v>103232.85526065946</v>
      </c>
      <c r="D45" s="695">
        <v>153.12595042919509</v>
      </c>
      <c r="E45" s="213">
        <v>259755.34276410632</v>
      </c>
      <c r="F45" s="214">
        <v>91041.947796652777</v>
      </c>
      <c r="G45" s="977">
        <v>185.31391193901544</v>
      </c>
      <c r="H45" s="213">
        <v>1553.8032696333732</v>
      </c>
      <c r="I45" s="214">
        <v>12190.907464004267</v>
      </c>
      <c r="J45" s="977">
        <v>-87.254408466135587</v>
      </c>
    </row>
    <row r="46" spans="1:12" ht="13.05" customHeight="1">
      <c r="A46" s="218" t="s">
        <v>819</v>
      </c>
      <c r="B46" s="214">
        <v>181613.03186147663</v>
      </c>
      <c r="C46" s="214">
        <v>70005.684567675416</v>
      </c>
      <c r="D46" s="695">
        <v>159.42612086866879</v>
      </c>
      <c r="E46" s="213">
        <v>179839.9631315489</v>
      </c>
      <c r="F46" s="214">
        <v>60704.673993177486</v>
      </c>
      <c r="G46" s="977">
        <v>196.25389826121273</v>
      </c>
      <c r="H46" s="213">
        <v>1773.0687299278425</v>
      </c>
      <c r="I46" s="214">
        <v>9301.0105744947614</v>
      </c>
      <c r="J46" s="977">
        <v>-80.936816319831379</v>
      </c>
      <c r="L46" s="877"/>
    </row>
    <row r="47" spans="1:12" ht="13.05" customHeight="1">
      <c r="A47" s="218" t="s">
        <v>820</v>
      </c>
      <c r="B47" s="214">
        <v>131570.08864379948</v>
      </c>
      <c r="C47" s="214">
        <v>48212.542801364783</v>
      </c>
      <c r="D47" s="695">
        <v>172.89597477956514</v>
      </c>
      <c r="E47" s="213">
        <v>130394.04744657423</v>
      </c>
      <c r="F47" s="214">
        <v>43703.566544177011</v>
      </c>
      <c r="G47" s="977">
        <v>198.36019747900352</v>
      </c>
      <c r="H47" s="213">
        <v>1176.041197225099</v>
      </c>
      <c r="I47" s="214">
        <v>4508.9762571879546</v>
      </c>
      <c r="J47" s="977">
        <v>-73.91777800226113</v>
      </c>
    </row>
    <row r="48" spans="1:12" ht="13.05" customHeight="1">
      <c r="A48" s="218" t="s">
        <v>821</v>
      </c>
      <c r="B48" s="214">
        <v>150835.89565301358</v>
      </c>
      <c r="C48" s="214">
        <v>49859.714344616375</v>
      </c>
      <c r="D48" s="695">
        <v>202.52057725497207</v>
      </c>
      <c r="E48" s="213">
        <v>149666.35005884877</v>
      </c>
      <c r="F48" s="214">
        <v>46554.368504652732</v>
      </c>
      <c r="G48" s="977">
        <v>221.48723066427337</v>
      </c>
      <c r="H48" s="213">
        <v>1169.5455941647165</v>
      </c>
      <c r="I48" s="214">
        <v>3305.3458399637134</v>
      </c>
      <c r="J48" s="977">
        <v>-64.616543902178904</v>
      </c>
      <c r="L48" s="877"/>
    </row>
    <row r="49" spans="1:12" ht="13.05" customHeight="1">
      <c r="A49" s="218" t="s">
        <v>822</v>
      </c>
      <c r="B49" s="214">
        <v>118703.05566455232</v>
      </c>
      <c r="C49" s="214">
        <v>36906.720209000443</v>
      </c>
      <c r="D49" s="695">
        <v>221.62992266000435</v>
      </c>
      <c r="E49" s="213">
        <v>117835.00132257881</v>
      </c>
      <c r="F49" s="214">
        <v>35145.399170554978</v>
      </c>
      <c r="G49" s="977">
        <v>235.27859720910973</v>
      </c>
      <c r="H49" s="213">
        <v>868.05434197337877</v>
      </c>
      <c r="I49" s="214">
        <v>1761.3210384456152</v>
      </c>
      <c r="J49" s="977">
        <v>-50.715722856552823</v>
      </c>
    </row>
    <row r="50" spans="1:12" ht="13.05" customHeight="1">
      <c r="A50" s="218"/>
      <c r="B50" s="214"/>
      <c r="C50" s="214"/>
      <c r="D50" s="695"/>
      <c r="E50" s="213"/>
      <c r="F50" s="214"/>
      <c r="G50" s="977"/>
      <c r="H50" s="213"/>
      <c r="I50" s="214"/>
      <c r="J50" s="977"/>
    </row>
    <row r="51" spans="1:12" ht="13.05" customHeight="1">
      <c r="A51" s="215" t="s">
        <v>823</v>
      </c>
      <c r="B51" s="214">
        <v>0</v>
      </c>
      <c r="C51" s="214">
        <v>18005.784931019643</v>
      </c>
      <c r="D51" s="695">
        <v>-100</v>
      </c>
      <c r="E51" s="213">
        <v>0</v>
      </c>
      <c r="F51" s="214">
        <v>15705.807056479134</v>
      </c>
      <c r="G51" s="977">
        <v>-100</v>
      </c>
      <c r="H51" s="213">
        <v>0</v>
      </c>
      <c r="I51" s="214">
        <v>2299.9778745404778</v>
      </c>
      <c r="J51" s="977">
        <v>-100</v>
      </c>
    </row>
    <row r="52" spans="1:12" ht="13.05" customHeight="1">
      <c r="A52" s="218" t="s">
        <v>824</v>
      </c>
      <c r="B52" s="214">
        <v>66613.601839218856</v>
      </c>
      <c r="C52" s="214">
        <v>29611.059817243618</v>
      </c>
      <c r="D52" s="695">
        <v>124.96189683973178</v>
      </c>
      <c r="E52" s="213">
        <v>66263.571033787855</v>
      </c>
      <c r="F52" s="214">
        <v>28199.803330416042</v>
      </c>
      <c r="G52" s="977">
        <v>134.97884101310947</v>
      </c>
      <c r="H52" s="213">
        <v>350.03080543093319</v>
      </c>
      <c r="I52" s="214">
        <v>1411.2564868275838</v>
      </c>
      <c r="J52" s="977">
        <v>-75.197222567403003</v>
      </c>
      <c r="L52" s="877"/>
    </row>
    <row r="53" spans="1:12" ht="13.05" customHeight="1">
      <c r="A53" s="218" t="s">
        <v>825</v>
      </c>
      <c r="B53" s="214">
        <v>9947.6476094878799</v>
      </c>
      <c r="C53" s="214">
        <v>5497.4230633341986</v>
      </c>
      <c r="D53" s="695">
        <v>80.951101905091718</v>
      </c>
      <c r="E53" s="213">
        <v>9906.7086524726255</v>
      </c>
      <c r="F53" s="214">
        <v>4708.2618856646604</v>
      </c>
      <c r="G53" s="977">
        <v>110.41116431173425</v>
      </c>
      <c r="H53" s="213">
        <v>40.938957015254097</v>
      </c>
      <c r="I53" s="214">
        <v>789.16117766954847</v>
      </c>
      <c r="J53" s="977">
        <v>-94.812345288430194</v>
      </c>
      <c r="L53" s="877"/>
    </row>
    <row r="54" spans="1:12" ht="13.05" customHeight="1">
      <c r="A54" s="218" t="s">
        <v>826</v>
      </c>
      <c r="B54" s="214">
        <v>154814.0333843907</v>
      </c>
      <c r="C54" s="214">
        <v>54663.816383575242</v>
      </c>
      <c r="D54" s="695">
        <v>183.21116897156023</v>
      </c>
      <c r="E54" s="213">
        <v>153938.45991010938</v>
      </c>
      <c r="F54" s="214">
        <v>49674.183989603298</v>
      </c>
      <c r="G54" s="977">
        <v>209.89630336419492</v>
      </c>
      <c r="H54" s="213">
        <v>875.57347428126479</v>
      </c>
      <c r="I54" s="214">
        <v>4989.6323939708236</v>
      </c>
      <c r="J54" s="977">
        <v>-82.452144664219034</v>
      </c>
      <c r="L54" s="877"/>
    </row>
    <row r="55" spans="1:12" ht="13.05" customHeight="1">
      <c r="A55" s="218" t="s">
        <v>827</v>
      </c>
      <c r="B55" s="214">
        <v>4216.0732206082621</v>
      </c>
      <c r="C55" s="214">
        <v>3585.1654529047328</v>
      </c>
      <c r="D55" s="695">
        <v>17.597730871593733</v>
      </c>
      <c r="E55" s="213">
        <v>4092.7785249693088</v>
      </c>
      <c r="F55" s="214">
        <v>2876.7583653655311</v>
      </c>
      <c r="G55" s="977">
        <v>42.270500513492593</v>
      </c>
      <c r="H55" s="213">
        <v>123.29469563895536</v>
      </c>
      <c r="I55" s="214">
        <v>708.4070875391991</v>
      </c>
      <c r="J55" s="977">
        <v>-82.595502246138537</v>
      </c>
    </row>
    <row r="56" spans="1:12" ht="13.05" customHeight="1">
      <c r="A56" s="218" t="s">
        <v>828</v>
      </c>
      <c r="B56" s="214">
        <v>8589.4646130621368</v>
      </c>
      <c r="C56" s="214">
        <v>6134.1589590076665</v>
      </c>
      <c r="D56" s="695">
        <v>40.02676928430413</v>
      </c>
      <c r="E56" s="213">
        <v>8383.4365083832108</v>
      </c>
      <c r="F56" s="214">
        <v>4742.4285690446904</v>
      </c>
      <c r="G56" s="977">
        <v>76.775177239453114</v>
      </c>
      <c r="H56" s="213">
        <v>206.02810467893255</v>
      </c>
      <c r="I56" s="214">
        <v>1391.730389962974</v>
      </c>
      <c r="J56" s="977">
        <v>-85.196263143724721</v>
      </c>
    </row>
    <row r="57" spans="1:12" ht="13.05" customHeight="1">
      <c r="A57" s="218" t="s">
        <v>829</v>
      </c>
      <c r="B57" s="214">
        <v>8361.8505175509927</v>
      </c>
      <c r="C57" s="214">
        <v>5547.9462515498117</v>
      </c>
      <c r="D57" s="695">
        <v>50.719746342443763</v>
      </c>
      <c r="E57" s="213">
        <v>8173.4870087549316</v>
      </c>
      <c r="F57" s="214">
        <v>4700.5876068952366</v>
      </c>
      <c r="G57" s="977">
        <v>73.882239675000207</v>
      </c>
      <c r="H57" s="213">
        <v>188.36350879606579</v>
      </c>
      <c r="I57" s="214">
        <v>847.35864465457837</v>
      </c>
      <c r="J57" s="977">
        <v>-77.770509572974106</v>
      </c>
    </row>
    <row r="58" spans="1:12" ht="13.05" customHeight="1">
      <c r="A58" s="224" t="s">
        <v>830</v>
      </c>
      <c r="B58" s="214">
        <v>2256.4470819852249</v>
      </c>
      <c r="C58" s="214">
        <v>1879.4720049471152</v>
      </c>
      <c r="D58" s="695">
        <v>20.057498917027882</v>
      </c>
      <c r="E58" s="213">
        <v>2225.3169977310781</v>
      </c>
      <c r="F58" s="214">
        <v>1517.0305596403887</v>
      </c>
      <c r="G58" s="977">
        <v>46.689002643334241</v>
      </c>
      <c r="H58" s="213">
        <v>31.130084254146979</v>
      </c>
      <c r="I58" s="214">
        <v>362.44144530672565</v>
      </c>
      <c r="J58" s="977">
        <v>-91.411003168304234</v>
      </c>
    </row>
    <row r="59" spans="1:12" ht="13.05" customHeight="1">
      <c r="A59" s="215" t="s">
        <v>281</v>
      </c>
      <c r="B59" s="214">
        <v>12343.39689537403</v>
      </c>
      <c r="C59" s="214">
        <v>6738.7266859245883</v>
      </c>
      <c r="D59" s="695">
        <v>83.17105694694682</v>
      </c>
      <c r="E59" s="213">
        <v>12137.026353622914</v>
      </c>
      <c r="F59" s="214">
        <v>6499.5670302782992</v>
      </c>
      <c r="G59" s="977">
        <v>86.73592097877372</v>
      </c>
      <c r="H59" s="213">
        <v>206.37054175111928</v>
      </c>
      <c r="I59" s="214">
        <v>239.15965564629224</v>
      </c>
      <c r="J59" s="977">
        <v>-13.710135936834922</v>
      </c>
    </row>
    <row r="60" spans="1:12" ht="13.05" customHeight="1">
      <c r="A60" s="215"/>
      <c r="B60" s="214"/>
      <c r="C60" s="214"/>
      <c r="D60" s="695"/>
      <c r="E60" s="213"/>
      <c r="F60" s="214"/>
      <c r="G60" s="977"/>
      <c r="H60" s="213"/>
      <c r="I60" s="214"/>
      <c r="J60" s="977"/>
    </row>
    <row r="61" spans="1:12" ht="13.05" customHeight="1">
      <c r="A61" s="215" t="s">
        <v>266</v>
      </c>
      <c r="B61" s="214"/>
      <c r="C61" s="214"/>
      <c r="D61" s="695"/>
      <c r="E61" s="213"/>
      <c r="F61" s="214"/>
      <c r="G61" s="977"/>
      <c r="H61" s="213"/>
      <c r="I61" s="214"/>
      <c r="J61" s="977"/>
    </row>
    <row r="62" spans="1:12" ht="13.05" customHeight="1">
      <c r="A62" s="215" t="s">
        <v>267</v>
      </c>
      <c r="B62" s="214">
        <v>745923.29363738408</v>
      </c>
      <c r="C62" s="214">
        <v>290544.8853334632</v>
      </c>
      <c r="D62" s="695">
        <v>156.73255021552882</v>
      </c>
      <c r="E62" s="213">
        <v>740394.75329294789</v>
      </c>
      <c r="F62" s="214">
        <v>258048.32970394491</v>
      </c>
      <c r="G62" s="977">
        <v>186.92096327164452</v>
      </c>
      <c r="H62" s="213">
        <v>5528.540344435276</v>
      </c>
      <c r="I62" s="214">
        <v>32496.555629557854</v>
      </c>
      <c r="J62" s="977">
        <v>-82.987303616243295</v>
      </c>
    </row>
    <row r="63" spans="1:12" ht="13.05" customHeight="1">
      <c r="A63" s="215" t="s">
        <v>268</v>
      </c>
      <c r="B63" s="214">
        <v>48409.881197821254</v>
      </c>
      <c r="C63" s="214">
        <v>12943.356865645368</v>
      </c>
      <c r="D63" s="695">
        <v>274.01333904585573</v>
      </c>
      <c r="E63" s="213">
        <v>48086.301389389315</v>
      </c>
      <c r="F63" s="214">
        <v>11544.920456461281</v>
      </c>
      <c r="G63" s="977">
        <v>316.51479168465926</v>
      </c>
      <c r="H63" s="213">
        <v>323.57980843189273</v>
      </c>
      <c r="I63" s="214">
        <v>1398.4364091840375</v>
      </c>
      <c r="J63" s="977">
        <v>-76.861314085729802</v>
      </c>
    </row>
    <row r="64" spans="1:12" ht="13.05" customHeight="1">
      <c r="A64" s="215" t="s">
        <v>269</v>
      </c>
      <c r="B64" s="214">
        <v>44094.977391152061</v>
      </c>
      <c r="C64" s="214">
        <v>11020.759981133433</v>
      </c>
      <c r="D64" s="695">
        <v>300.10831799838451</v>
      </c>
      <c r="E64" s="213">
        <v>43776.530958981879</v>
      </c>
      <c r="F64" s="214">
        <v>9790.7576118897869</v>
      </c>
      <c r="G64" s="977">
        <v>347.12097566198707</v>
      </c>
      <c r="H64" s="213">
        <v>318.44643217012469</v>
      </c>
      <c r="I64" s="214">
        <v>1230.0023692436018</v>
      </c>
      <c r="J64" s="977">
        <v>-74.110096034534024</v>
      </c>
      <c r="L64" s="877"/>
    </row>
    <row r="65" spans="1:12" ht="13.05" customHeight="1">
      <c r="A65" s="215" t="s">
        <v>270</v>
      </c>
      <c r="B65" s="214">
        <v>6512.836950822898</v>
      </c>
      <c r="C65" s="214">
        <v>2756.9082796309021</v>
      </c>
      <c r="D65" s="695">
        <v>136.23698325193624</v>
      </c>
      <c r="E65" s="213">
        <v>6495.8548424290311</v>
      </c>
      <c r="F65" s="214">
        <v>2513.3576348785696</v>
      </c>
      <c r="G65" s="977">
        <v>158.45326396387961</v>
      </c>
      <c r="H65" s="213">
        <v>16.982108393867293</v>
      </c>
      <c r="I65" s="214">
        <v>243.55064475233411</v>
      </c>
      <c r="J65" s="977">
        <v>-93.027278408096052</v>
      </c>
    </row>
    <row r="66" spans="1:12" ht="13.05" customHeight="1">
      <c r="A66" s="215" t="s">
        <v>271</v>
      </c>
      <c r="B66" s="214">
        <v>704596.87980026775</v>
      </c>
      <c r="C66" s="214">
        <v>279720.86343636527</v>
      </c>
      <c r="D66" s="695">
        <v>151.89285888235472</v>
      </c>
      <c r="E66" s="213">
        <v>699313.55370162067</v>
      </c>
      <c r="F66" s="214">
        <v>248463.24912442497</v>
      </c>
      <c r="G66" s="977">
        <v>181.45552960688352</v>
      </c>
      <c r="H66" s="213">
        <v>5283.3260986460509</v>
      </c>
      <c r="I66" s="214">
        <v>31257.614311976096</v>
      </c>
      <c r="J66" s="977">
        <v>-83.097474919505331</v>
      </c>
      <c r="L66" s="877"/>
    </row>
    <row r="67" spans="1:12" ht="13.05" customHeight="1">
      <c r="A67" s="215"/>
      <c r="B67" s="214"/>
      <c r="C67" s="214"/>
      <c r="D67" s="695"/>
      <c r="E67" s="213"/>
      <c r="F67" s="214"/>
      <c r="G67" s="977"/>
      <c r="H67" s="213"/>
      <c r="I67" s="214"/>
      <c r="J67" s="977"/>
    </row>
    <row r="68" spans="1:12" ht="13.05" customHeight="1">
      <c r="A68" s="215" t="s">
        <v>272</v>
      </c>
      <c r="B68" s="214">
        <v>10931.696606956046</v>
      </c>
      <c r="C68" s="214">
        <v>15243.992617969101</v>
      </c>
      <c r="D68" s="695">
        <v>-28.288494484901982</v>
      </c>
      <c r="E68" s="213">
        <v>10775.530734473909</v>
      </c>
      <c r="F68" s="214">
        <v>14737.987412428802</v>
      </c>
      <c r="G68" s="977">
        <v>-26.886009378819832</v>
      </c>
      <c r="H68" s="213">
        <v>156.16587248214131</v>
      </c>
      <c r="I68" s="214">
        <v>506.00520554031129</v>
      </c>
      <c r="J68" s="977">
        <v>-69.137496853340124</v>
      </c>
      <c r="L68" s="877"/>
    </row>
    <row r="69" spans="1:12" ht="13.05" customHeight="1">
      <c r="A69" s="215" t="s">
        <v>273</v>
      </c>
      <c r="B69" s="214">
        <v>5958.9002769202434</v>
      </c>
      <c r="C69" s="214">
        <v>10846.382122005976</v>
      </c>
      <c r="D69" s="695">
        <v>-45.060940967307737</v>
      </c>
      <c r="E69" s="213">
        <v>5871.125774933892</v>
      </c>
      <c r="F69" s="214">
        <v>10463.067694088502</v>
      </c>
      <c r="G69" s="977">
        <v>-43.887147186756692</v>
      </c>
      <c r="H69" s="213">
        <v>87.774501986353499</v>
      </c>
      <c r="I69" s="214">
        <v>383.31442791745997</v>
      </c>
      <c r="J69" s="977">
        <v>-77.101174494466406</v>
      </c>
    </row>
    <row r="70" spans="1:12" ht="13.05" customHeight="1">
      <c r="A70" s="215" t="s">
        <v>274</v>
      </c>
      <c r="B70" s="214">
        <v>2982.2381225403187</v>
      </c>
      <c r="C70" s="214">
        <v>2695.8813727966726</v>
      </c>
      <c r="D70" s="695">
        <v>10.622008543594896</v>
      </c>
      <c r="E70" s="213">
        <v>2918.283828693372</v>
      </c>
      <c r="F70" s="214">
        <v>2642.5344947685257</v>
      </c>
      <c r="G70" s="977">
        <v>10.435032521647392</v>
      </c>
      <c r="H70" s="213">
        <v>63.954293846946484</v>
      </c>
      <c r="I70" s="214">
        <v>53.346878028146932</v>
      </c>
      <c r="J70" s="977">
        <v>19.88385489625626</v>
      </c>
    </row>
    <row r="71" spans="1:12" ht="13.05" customHeight="1">
      <c r="A71" s="215" t="s">
        <v>275</v>
      </c>
      <c r="B71" s="214">
        <v>2517.0675568025144</v>
      </c>
      <c r="C71" s="214">
        <v>2226.6825048070205</v>
      </c>
      <c r="D71" s="695">
        <v>13.041152089200114</v>
      </c>
      <c r="E71" s="213">
        <v>2491.7883748905147</v>
      </c>
      <c r="F71" s="214">
        <v>2140.5920053554801</v>
      </c>
      <c r="G71" s="977">
        <v>16.406506641919027</v>
      </c>
      <c r="H71" s="213">
        <v>25.279181911999249</v>
      </c>
      <c r="I71" s="214">
        <v>86.090499451540438</v>
      </c>
      <c r="J71" s="977">
        <v>-70.63650220053762</v>
      </c>
    </row>
    <row r="72" spans="1:12" ht="13.05" customHeight="1">
      <c r="A72" s="215"/>
      <c r="B72" s="214"/>
      <c r="C72" s="214"/>
      <c r="D72" s="695"/>
      <c r="E72" s="213"/>
      <c r="F72" s="214"/>
      <c r="G72" s="977"/>
      <c r="H72" s="213"/>
      <c r="I72" s="214"/>
      <c r="J72" s="977"/>
    </row>
    <row r="73" spans="1:12" ht="13.05" customHeight="1">
      <c r="A73" s="215" t="s">
        <v>276</v>
      </c>
      <c r="B73" s="214">
        <v>13676.490684815904</v>
      </c>
      <c r="C73" s="214">
        <v>9136.1258558838617</v>
      </c>
      <c r="D73" s="695">
        <v>49.696828837005903</v>
      </c>
      <c r="E73" s="213">
        <v>13592.212816524196</v>
      </c>
      <c r="F73" s="214">
        <v>8984.8438109959825</v>
      </c>
      <c r="G73" s="977">
        <v>51.279344443245023</v>
      </c>
      <c r="H73" s="213">
        <v>84.277868291711158</v>
      </c>
      <c r="I73" s="214">
        <v>151.28204488788103</v>
      </c>
      <c r="J73" s="977">
        <v>-44.29089826610182</v>
      </c>
    </row>
    <row r="74" spans="1:12" ht="13.05" customHeight="1">
      <c r="A74" s="218" t="s">
        <v>277</v>
      </c>
      <c r="B74" s="214">
        <v>66085.867846452922</v>
      </c>
      <c r="C74" s="214">
        <v>25669.020803770516</v>
      </c>
      <c r="D74" s="695">
        <v>157.45379362794233</v>
      </c>
      <c r="E74" s="213">
        <v>65801.582117005921</v>
      </c>
      <c r="F74" s="214">
        <v>24616.688546639081</v>
      </c>
      <c r="G74" s="977">
        <v>167.30476762679686</v>
      </c>
      <c r="H74" s="213">
        <v>284.28572944695293</v>
      </c>
      <c r="I74" s="214">
        <v>1052.3322571315171</v>
      </c>
      <c r="J74" s="977">
        <v>-72.985173882071379</v>
      </c>
      <c r="L74" s="877"/>
    </row>
    <row r="75" spans="1:12" ht="13.05" customHeight="1">
      <c r="A75" s="218" t="s">
        <v>278</v>
      </c>
      <c r="B75" s="214">
        <v>2983.0439065997016</v>
      </c>
      <c r="C75" s="214">
        <v>1803.0436517277394</v>
      </c>
      <c r="D75" s="695">
        <v>65.444907766999691</v>
      </c>
      <c r="E75" s="213">
        <v>2980.8397049190294</v>
      </c>
      <c r="F75" s="214">
        <v>1774.5689916535741</v>
      </c>
      <c r="G75" s="977">
        <v>67.975419323732879</v>
      </c>
      <c r="H75" s="213">
        <v>2.2042016806722691</v>
      </c>
      <c r="I75" s="214">
        <v>28.474660074165637</v>
      </c>
      <c r="J75" s="977">
        <v>-92.259076403612312</v>
      </c>
    </row>
    <row r="76" spans="1:12" ht="13.05" customHeight="1">
      <c r="A76" s="218" t="s">
        <v>279</v>
      </c>
      <c r="B76" s="214">
        <v>656.04179802637657</v>
      </c>
      <c r="C76" s="214">
        <v>375.6081935393189</v>
      </c>
      <c r="D76" s="695">
        <v>74.661205296018579</v>
      </c>
      <c r="E76" s="213">
        <v>627.71994818917324</v>
      </c>
      <c r="F76" s="214">
        <v>372.73761966874497</v>
      </c>
      <c r="G76" s="977">
        <v>68.407994005819205</v>
      </c>
      <c r="H76" s="213">
        <v>28.321849837203406</v>
      </c>
      <c r="I76" s="214">
        <v>2.8705738705738706</v>
      </c>
      <c r="J76" s="977">
        <v>886.62675528156478</v>
      </c>
    </row>
    <row r="77" spans="1:12" ht="13.05" customHeight="1">
      <c r="A77" s="218" t="s">
        <v>280</v>
      </c>
      <c r="B77" s="214">
        <v>688.31600199064405</v>
      </c>
      <c r="C77" s="214">
        <v>1159.6766832458973</v>
      </c>
      <c r="D77" s="695">
        <v>-40.645870358963329</v>
      </c>
      <c r="E77" s="213">
        <v>683.25572378353434</v>
      </c>
      <c r="F77" s="214">
        <v>895.58481445121947</v>
      </c>
      <c r="G77" s="977">
        <v>-23.708429089185966</v>
      </c>
      <c r="H77" s="213">
        <v>5.0602782071097376</v>
      </c>
      <c r="I77" s="214">
        <v>264.09186879467831</v>
      </c>
      <c r="J77" s="977">
        <v>-98.083894733221072</v>
      </c>
    </row>
    <row r="78" spans="1:12" ht="13.05" customHeight="1">
      <c r="A78" s="218" t="s">
        <v>281</v>
      </c>
      <c r="B78" s="214">
        <v>13355.269288752181</v>
      </c>
      <c r="C78" s="214">
        <v>8279.4946762232466</v>
      </c>
      <c r="D78" s="695">
        <v>61.305367187509162</v>
      </c>
      <c r="E78" s="213">
        <v>13246.761077559109</v>
      </c>
      <c r="F78" s="214">
        <v>7344.5858873338866</v>
      </c>
      <c r="G78" s="977">
        <v>80.360898228500872</v>
      </c>
      <c r="H78" s="213">
        <v>108.5082111930745</v>
      </c>
      <c r="I78" s="214">
        <v>934.90878888936732</v>
      </c>
      <c r="J78" s="977">
        <v>-88.393711506126948</v>
      </c>
    </row>
    <row r="79" spans="1:12" ht="13.05" customHeight="1">
      <c r="A79" s="218"/>
      <c r="B79" s="214"/>
      <c r="C79" s="214"/>
      <c r="D79" s="695"/>
      <c r="E79" s="213"/>
      <c r="F79" s="214"/>
      <c r="G79" s="977"/>
      <c r="H79" s="213"/>
      <c r="I79" s="214"/>
      <c r="J79" s="977"/>
    </row>
    <row r="80" spans="1:12" ht="13.05" customHeight="1">
      <c r="A80" s="514" t="s">
        <v>282</v>
      </c>
      <c r="B80" s="214"/>
      <c r="C80" s="214"/>
      <c r="D80" s="695"/>
      <c r="E80" s="213"/>
      <c r="F80" s="214"/>
      <c r="G80" s="977"/>
      <c r="H80" s="213"/>
      <c r="I80" s="214"/>
      <c r="J80" s="977"/>
    </row>
    <row r="81" spans="1:12" ht="13.05" customHeight="1">
      <c r="A81" s="215" t="s">
        <v>283</v>
      </c>
      <c r="B81" s="507">
        <v>24.121532193909591</v>
      </c>
      <c r="C81" s="221" t="s">
        <v>147</v>
      </c>
      <c r="D81" s="507" t="s">
        <v>147</v>
      </c>
      <c r="E81" s="220">
        <v>24.053052538994582</v>
      </c>
      <c r="F81" s="221">
        <v>23.954009890268079</v>
      </c>
      <c r="G81" s="978">
        <f>E81-F81</f>
        <v>9.9042648726502591E-2</v>
      </c>
      <c r="H81" s="347">
        <v>33.355712963707688</v>
      </c>
      <c r="I81" s="221" t="s">
        <v>147</v>
      </c>
      <c r="J81" s="978" t="s">
        <v>147</v>
      </c>
    </row>
    <row r="82" spans="1:12" ht="13.05" customHeight="1">
      <c r="A82" s="215" t="s">
        <v>284</v>
      </c>
      <c r="B82" s="507">
        <v>75.878467806088096</v>
      </c>
      <c r="C82" s="221" t="s">
        <v>147</v>
      </c>
      <c r="D82" s="507" t="s">
        <v>147</v>
      </c>
      <c r="E82" s="220">
        <v>75.946947461003305</v>
      </c>
      <c r="F82" s="221">
        <v>76.045990109755067</v>
      </c>
      <c r="G82" s="978">
        <f>E82-F82</f>
        <v>-9.9042648751762385E-2</v>
      </c>
      <c r="H82" s="347">
        <v>66.644287036292368</v>
      </c>
      <c r="I82" s="221" t="s">
        <v>147</v>
      </c>
      <c r="J82" s="978" t="s">
        <v>147</v>
      </c>
    </row>
    <row r="83" spans="1:12" ht="13.05" customHeight="1">
      <c r="A83" s="215" t="s">
        <v>285</v>
      </c>
      <c r="B83" s="507">
        <v>5.8648304428577642</v>
      </c>
      <c r="C83" s="216" t="s">
        <v>147</v>
      </c>
      <c r="D83" s="507" t="s">
        <v>147</v>
      </c>
      <c r="E83" s="217">
        <v>5.8727666713601892</v>
      </c>
      <c r="F83" s="216">
        <v>6.1554021599030948</v>
      </c>
      <c r="G83" s="885">
        <f t="shared" ref="G83" si="0">(E83/F83-1)*100</f>
        <v>-4.5916656816352592</v>
      </c>
      <c r="H83" s="347">
        <v>4.7946648774403613</v>
      </c>
      <c r="I83" s="216" t="s">
        <v>147</v>
      </c>
      <c r="J83" s="978" t="s">
        <v>147</v>
      </c>
    </row>
    <row r="84" spans="1:12" ht="13.05" customHeight="1">
      <c r="A84" s="215"/>
      <c r="B84" s="508"/>
      <c r="C84" s="214"/>
      <c r="D84" s="687"/>
      <c r="E84" s="213"/>
      <c r="F84" s="214"/>
      <c r="G84" s="977"/>
      <c r="H84" s="344"/>
      <c r="I84" s="214"/>
      <c r="J84" s="887"/>
    </row>
    <row r="85" spans="1:12" ht="13.05" customHeight="1">
      <c r="A85" s="215" t="s">
        <v>286</v>
      </c>
      <c r="B85" s="975">
        <v>8728.2253208038564</v>
      </c>
      <c r="C85" s="214" t="s">
        <v>147</v>
      </c>
      <c r="D85" s="507" t="s">
        <v>147</v>
      </c>
      <c r="E85" s="213">
        <v>8686.59996984602</v>
      </c>
      <c r="F85" s="214">
        <v>8217.2234856506202</v>
      </c>
      <c r="G85" s="977">
        <v>5.712105615906049</v>
      </c>
      <c r="H85" s="976">
        <v>41.625350957837327</v>
      </c>
      <c r="I85" s="214" t="s">
        <v>147</v>
      </c>
      <c r="J85" s="978" t="s">
        <v>147</v>
      </c>
    </row>
    <row r="86" spans="1:12" ht="13.05" customHeight="1">
      <c r="A86" s="215" t="s">
        <v>287</v>
      </c>
      <c r="B86" s="975">
        <v>804919.09259888413</v>
      </c>
      <c r="C86" s="214" t="s">
        <v>147</v>
      </c>
      <c r="D86" s="507" t="s">
        <v>147</v>
      </c>
      <c r="E86" s="213">
        <v>798971.21763381502</v>
      </c>
      <c r="F86" s="214">
        <v>287625.53243831033</v>
      </c>
      <c r="G86" s="977">
        <v>177.78174310904672</v>
      </c>
      <c r="H86" s="976">
        <v>5947.8749650686914</v>
      </c>
      <c r="I86" s="214" t="s">
        <v>147</v>
      </c>
      <c r="J86" s="978" t="s">
        <v>147</v>
      </c>
    </row>
    <row r="87" spans="1:12" ht="13.05" customHeight="1">
      <c r="A87" s="215"/>
      <c r="B87" s="508"/>
      <c r="C87" s="214"/>
      <c r="D87" s="687"/>
      <c r="E87" s="213"/>
      <c r="F87" s="214"/>
      <c r="G87" s="977"/>
      <c r="H87" s="344"/>
      <c r="I87" s="214"/>
      <c r="J87" s="887"/>
    </row>
    <row r="88" spans="1:12" ht="13.05" customHeight="1">
      <c r="A88" s="215" t="s">
        <v>288</v>
      </c>
      <c r="B88" s="975">
        <v>80087.913775961104</v>
      </c>
      <c r="C88" s="214" t="s">
        <v>147</v>
      </c>
      <c r="D88" s="507" t="s">
        <v>147</v>
      </c>
      <c r="E88" s="213">
        <v>79574.513705417718</v>
      </c>
      <c r="F88" s="214">
        <v>37491.802214697935</v>
      </c>
      <c r="G88" s="977">
        <v>112.24510160843128</v>
      </c>
      <c r="H88" s="976">
        <v>513.40007054331818</v>
      </c>
      <c r="I88" s="214" t="s">
        <v>147</v>
      </c>
      <c r="J88" s="978" t="s">
        <v>147</v>
      </c>
    </row>
    <row r="89" spans="1:12" ht="13.05" customHeight="1">
      <c r="A89" s="215" t="s">
        <v>289</v>
      </c>
      <c r="B89" s="975">
        <v>733559.40414372296</v>
      </c>
      <c r="C89" s="214" t="s">
        <v>147</v>
      </c>
      <c r="D89" s="507" t="s">
        <v>147</v>
      </c>
      <c r="E89" s="213">
        <v>728083.30389823962</v>
      </c>
      <c r="F89" s="214">
        <v>258350.95370928315</v>
      </c>
      <c r="G89" s="977">
        <v>181.8194759666095</v>
      </c>
      <c r="H89" s="976">
        <v>5476.1002454832114</v>
      </c>
      <c r="I89" s="214" t="s">
        <v>147</v>
      </c>
      <c r="J89" s="978" t="s">
        <v>147</v>
      </c>
    </row>
    <row r="90" spans="1:12" ht="13.05" customHeight="1">
      <c r="A90" s="215"/>
      <c r="B90" s="508"/>
      <c r="C90" s="214"/>
      <c r="D90" s="687"/>
      <c r="E90" s="213"/>
      <c r="F90" s="214"/>
      <c r="G90" s="977"/>
      <c r="H90" s="344"/>
      <c r="I90" s="214"/>
      <c r="J90" s="887"/>
    </row>
    <row r="91" spans="1:12" ht="13.05" customHeight="1">
      <c r="A91" s="215" t="s">
        <v>290</v>
      </c>
      <c r="B91" s="975">
        <v>728947.58735909103</v>
      </c>
      <c r="C91" s="214" t="s">
        <v>147</v>
      </c>
      <c r="D91" s="507" t="s">
        <v>147</v>
      </c>
      <c r="E91" s="213">
        <v>723472.7477196682</v>
      </c>
      <c r="F91" s="214">
        <v>255563.55643723588</v>
      </c>
      <c r="G91" s="977">
        <v>183.08916881791268</v>
      </c>
      <c r="H91" s="976">
        <v>5474.8396394226056</v>
      </c>
      <c r="I91" s="214" t="s">
        <v>147</v>
      </c>
      <c r="J91" s="978" t="s">
        <v>147</v>
      </c>
    </row>
    <row r="92" spans="1:12" ht="13.05" customHeight="1">
      <c r="A92" s="215"/>
      <c r="B92" s="214"/>
      <c r="C92" s="214"/>
      <c r="D92" s="695"/>
      <c r="E92" s="213"/>
      <c r="F92" s="214"/>
      <c r="G92" s="977"/>
      <c r="H92" s="213"/>
      <c r="I92" s="214"/>
      <c r="J92" s="977"/>
    </row>
    <row r="93" spans="1:12" ht="13.05" customHeight="1">
      <c r="A93" s="215" t="s">
        <v>831</v>
      </c>
      <c r="B93" s="214">
        <v>45.974204437012794</v>
      </c>
      <c r="C93" s="214">
        <v>48.749998693106711</v>
      </c>
      <c r="D93" s="695">
        <v>-5.6939370882207125</v>
      </c>
      <c r="E93" s="213">
        <v>45.964979054896041</v>
      </c>
      <c r="F93" s="214">
        <v>48.456338812981706</v>
      </c>
      <c r="G93" s="977">
        <v>-5.141452736867147</v>
      </c>
      <c r="H93" s="213">
        <v>47.761766051823074</v>
      </c>
      <c r="I93" s="214">
        <v>52.026573616127301</v>
      </c>
      <c r="J93" s="977">
        <v>-8.1973639005552652</v>
      </c>
    </row>
    <row r="94" spans="1:12" ht="13.05" customHeight="1">
      <c r="A94" s="219" t="s">
        <v>292</v>
      </c>
      <c r="B94" s="696">
        <v>2.2234163424592541</v>
      </c>
      <c r="C94" s="222">
        <v>2.0404779601935141</v>
      </c>
      <c r="D94" s="699">
        <v>8.9654672010468737</v>
      </c>
      <c r="E94" s="233">
        <v>2.2265715643327244</v>
      </c>
      <c r="F94" s="222">
        <v>2.0136166222297631</v>
      </c>
      <c r="G94" s="223">
        <v>10.575744148712252</v>
      </c>
      <c r="H94" s="233">
        <v>1.8667127050939043</v>
      </c>
      <c r="I94" s="222">
        <v>2.3047325804776442</v>
      </c>
      <c r="J94" s="223">
        <v>-19.005236403303783</v>
      </c>
    </row>
    <row r="95" spans="1:12" s="2" customFormat="1" ht="13.8">
      <c r="A95" s="399" t="s">
        <v>293</v>
      </c>
      <c r="B95" s="196"/>
      <c r="C95" s="196"/>
      <c r="D95" s="194"/>
      <c r="E95" s="196"/>
      <c r="F95" s="196"/>
      <c r="G95" s="197"/>
      <c r="H95" s="196"/>
      <c r="I95" s="196"/>
      <c r="J95" s="198"/>
      <c r="L95" s="878"/>
    </row>
    <row r="96" spans="1:12" s="2" customFormat="1" ht="13.8">
      <c r="A96" s="192" t="s">
        <v>294</v>
      </c>
      <c r="B96" s="193"/>
      <c r="C96" s="193"/>
      <c r="D96" s="194"/>
      <c r="E96"/>
      <c r="F96"/>
      <c r="G96"/>
      <c r="H96"/>
      <c r="I96"/>
      <c r="J96"/>
      <c r="L96" s="878"/>
    </row>
    <row r="97" spans="1:12" s="2" customFormat="1" ht="13.8">
      <c r="A97" s="190" t="s">
        <v>295</v>
      </c>
      <c r="B97" s="191"/>
      <c r="C97" s="191"/>
      <c r="D97" s="195"/>
      <c r="E97"/>
      <c r="F97"/>
      <c r="G97"/>
      <c r="H97"/>
      <c r="I97"/>
      <c r="J97"/>
      <c r="L97" s="878"/>
    </row>
    <row r="98" spans="1:12" s="2" customFormat="1" ht="13.8">
      <c r="A98" s="293" t="s">
        <v>296</v>
      </c>
      <c r="B98" s="209"/>
      <c r="C98" s="261"/>
      <c r="D98" s="258"/>
      <c r="E98" s="255"/>
      <c r="F98" s="255"/>
      <c r="G98" s="255"/>
      <c r="H98" s="255"/>
      <c r="I98" s="255"/>
      <c r="J98" s="255"/>
      <c r="L98" s="878"/>
    </row>
    <row r="99" spans="1:12" s="2" customFormat="1" ht="13.8">
      <c r="A99" s="293" t="s">
        <v>297</v>
      </c>
      <c r="B99" s="209"/>
      <c r="C99" s="255"/>
      <c r="D99" s="255"/>
      <c r="E99" s="255"/>
      <c r="F99" s="255"/>
      <c r="G99" s="255"/>
      <c r="H99" s="255"/>
      <c r="I99" s="255"/>
      <c r="J99" s="255"/>
      <c r="L99" s="878"/>
    </row>
    <row r="100" spans="1:12" s="2" customFormat="1" ht="13.8">
      <c r="A100" s="293" t="s">
        <v>298</v>
      </c>
      <c r="B100" s="10"/>
      <c r="C100"/>
      <c r="D100"/>
      <c r="E100"/>
      <c r="F100"/>
      <c r="G100"/>
      <c r="H100" s="10"/>
      <c r="I100"/>
      <c r="J100" s="95"/>
      <c r="L100" s="878"/>
    </row>
    <row r="101" spans="1:12" s="2" customFormat="1" ht="13.8">
      <c r="A101" s="299"/>
      <c r="B101" s="10"/>
      <c r="C101"/>
      <c r="D101"/>
      <c r="E101"/>
      <c r="F101"/>
      <c r="G101"/>
      <c r="H101" s="10"/>
      <c r="I101"/>
      <c r="J101" s="95"/>
      <c r="L101" s="878"/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honeticPr fontId="34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55" max="9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39"/>
  <dimension ref="A1:L101"/>
  <sheetViews>
    <sheetView showGridLines="0" workbookViewId="0">
      <selection activeCell="A11" sqref="A11"/>
    </sheetView>
  </sheetViews>
  <sheetFormatPr defaultColWidth="9.21875" defaultRowHeight="11.4"/>
  <cols>
    <col min="1" max="1" width="35.44140625" style="209" customWidth="1"/>
    <col min="2" max="10" width="10.44140625" style="209" customWidth="1"/>
    <col min="11" max="11" width="9.21875" style="209"/>
    <col min="12" max="12" width="9.21875" style="876"/>
    <col min="13" max="16384" width="9.21875" style="209"/>
  </cols>
  <sheetData>
    <row r="1" spans="1:12" s="208" customFormat="1" ht="15.6">
      <c r="A1" s="1420" t="s">
        <v>843</v>
      </c>
      <c r="B1" s="1420"/>
      <c r="C1" s="1420"/>
      <c r="D1" s="1420"/>
      <c r="E1" s="1420"/>
      <c r="F1" s="1420"/>
      <c r="G1" s="1420"/>
      <c r="H1" s="1420"/>
      <c r="I1" s="1420"/>
      <c r="J1" s="1420"/>
      <c r="K1" s="1117"/>
      <c r="L1" s="874"/>
    </row>
    <row r="2" spans="1:12" s="208" customFormat="1" ht="15.6">
      <c r="A2" s="1420" t="s">
        <v>341</v>
      </c>
      <c r="B2" s="1420"/>
      <c r="C2" s="1420"/>
      <c r="D2" s="1420"/>
      <c r="E2" s="1420"/>
      <c r="F2" s="1420"/>
      <c r="G2" s="1420"/>
      <c r="H2" s="1420"/>
      <c r="I2" s="1420"/>
      <c r="J2" s="1420"/>
      <c r="K2" s="1117"/>
      <c r="L2" s="874"/>
    </row>
    <row r="3" spans="1:12" s="208" customFormat="1" ht="13.8">
      <c r="A3" s="210"/>
      <c r="B3" s="209"/>
      <c r="C3" s="1118"/>
      <c r="D3" s="209"/>
      <c r="E3" s="211"/>
      <c r="F3" s="1118"/>
      <c r="G3" s="209"/>
      <c r="H3" s="211"/>
      <c r="I3" s="1118"/>
      <c r="J3" s="211"/>
      <c r="K3" s="1117"/>
      <c r="L3" s="874"/>
    </row>
    <row r="4" spans="1:12" s="287" customFormat="1" ht="20.25" customHeight="1">
      <c r="A4" s="512" t="s">
        <v>775</v>
      </c>
      <c r="B4" s="340" t="s">
        <v>197</v>
      </c>
      <c r="C4" s="340"/>
      <c r="D4" s="693"/>
      <c r="E4" s="661" t="s">
        <v>208</v>
      </c>
      <c r="F4" s="342"/>
      <c r="G4" s="343"/>
      <c r="H4" s="661" t="s">
        <v>209</v>
      </c>
      <c r="I4" s="342"/>
      <c r="J4" s="343"/>
      <c r="L4" s="528"/>
    </row>
    <row r="5" spans="1:12" s="287" customFormat="1" ht="12.75" customHeight="1">
      <c r="A5" s="513"/>
      <c r="B5" s="643">
        <v>2021</v>
      </c>
      <c r="C5" s="643">
        <v>2020</v>
      </c>
      <c r="D5" s="694" t="s">
        <v>210</v>
      </c>
      <c r="E5" s="662">
        <v>2021</v>
      </c>
      <c r="F5" s="643">
        <v>2020</v>
      </c>
      <c r="G5" s="506" t="s">
        <v>210</v>
      </c>
      <c r="H5" s="662">
        <v>2021</v>
      </c>
      <c r="I5" s="643">
        <v>2020</v>
      </c>
      <c r="J5" s="506" t="s">
        <v>210</v>
      </c>
      <c r="L5" s="528"/>
    </row>
    <row r="6" spans="1:12" s="212" customFormat="1" ht="13.05" customHeight="1">
      <c r="A6" s="215" t="s">
        <v>734</v>
      </c>
      <c r="B6" s="214">
        <v>10964868.852487503</v>
      </c>
      <c r="C6" s="214">
        <v>4992542.2206673287</v>
      </c>
      <c r="D6" s="695">
        <v>119.62495994719666</v>
      </c>
      <c r="E6" s="213">
        <v>10799283.924416356</v>
      </c>
      <c r="F6" s="214">
        <v>4410382.8880636301</v>
      </c>
      <c r="G6" s="977">
        <v>144.86046219805101</v>
      </c>
      <c r="H6" s="213">
        <v>165584.92807107684</v>
      </c>
      <c r="I6" s="214">
        <v>582159.33260386926</v>
      </c>
      <c r="J6" s="977">
        <v>-71.556768259566965</v>
      </c>
      <c r="K6" s="528"/>
      <c r="L6" s="875"/>
    </row>
    <row r="7" spans="1:12" s="212" customFormat="1" ht="13.05" customHeight="1">
      <c r="A7" s="215" t="s">
        <v>735</v>
      </c>
      <c r="B7" s="214">
        <v>1183457.9983569677</v>
      </c>
      <c r="C7" s="214">
        <v>493817.02141456946</v>
      </c>
      <c r="D7" s="695">
        <v>139.65516517978239</v>
      </c>
      <c r="E7" s="213">
        <v>1172729.1050420576</v>
      </c>
      <c r="F7" s="214">
        <v>402529.63208249875</v>
      </c>
      <c r="G7" s="977">
        <v>191.33981987236803</v>
      </c>
      <c r="H7" s="213">
        <v>10728.893314907164</v>
      </c>
      <c r="I7" s="214">
        <v>91287.389332084174</v>
      </c>
      <c r="J7" s="977">
        <v>-88.247124390995864</v>
      </c>
      <c r="L7" s="875"/>
    </row>
    <row r="8" spans="1:12" s="212" customFormat="1" ht="13.05" customHeight="1">
      <c r="A8" s="215" t="s">
        <v>199</v>
      </c>
      <c r="B8" s="214">
        <v>30040.73658215754</v>
      </c>
      <c r="C8" s="214">
        <v>13640.82573952822</v>
      </c>
      <c r="D8" s="695">
        <v>120.22667216623005</v>
      </c>
      <c r="E8" s="213">
        <v>29587.079244976318</v>
      </c>
      <c r="F8" s="214">
        <v>12050.226470119207</v>
      </c>
      <c r="G8" s="977">
        <v>145.53131277941554</v>
      </c>
      <c r="H8" s="213">
        <v>453.6573371810324</v>
      </c>
      <c r="I8" s="214">
        <v>1590.5992694094789</v>
      </c>
      <c r="J8" s="977">
        <v>-71.478841597264406</v>
      </c>
      <c r="L8" s="875"/>
    </row>
    <row r="9" spans="1:12" s="212" customFormat="1" ht="13.05" customHeight="1">
      <c r="A9" s="215" t="s">
        <v>812</v>
      </c>
      <c r="B9" s="214">
        <f>1363124+38756</f>
        <v>1401880</v>
      </c>
      <c r="C9" s="214">
        <v>523386</v>
      </c>
      <c r="D9" s="695">
        <v>167.84820381133619</v>
      </c>
      <c r="E9" s="213">
        <f>1351496+38756</f>
        <v>1390252</v>
      </c>
      <c r="F9" s="214">
        <v>484700</v>
      </c>
      <c r="G9" s="977">
        <v>186.8273158654838</v>
      </c>
      <c r="H9" s="213">
        <v>11628</v>
      </c>
      <c r="I9" s="214">
        <v>38686</v>
      </c>
      <c r="J9" s="977">
        <v>-69.942614899446838</v>
      </c>
      <c r="L9" s="875"/>
    </row>
    <row r="10" spans="1:12" s="212" customFormat="1" ht="13.05" customHeight="1">
      <c r="A10" s="1119"/>
      <c r="B10" s="214"/>
      <c r="C10" s="214"/>
      <c r="D10" s="695"/>
      <c r="E10" s="213"/>
      <c r="F10" s="214"/>
      <c r="G10" s="977"/>
      <c r="H10" s="213"/>
      <c r="I10" s="214"/>
      <c r="J10" s="977"/>
      <c r="L10" s="875"/>
    </row>
    <row r="11" spans="1:12" s="212" customFormat="1" ht="13.05" customHeight="1">
      <c r="A11" s="697" t="s">
        <v>212</v>
      </c>
      <c r="B11" s="214"/>
      <c r="C11" s="214"/>
      <c r="D11" s="695"/>
      <c r="E11" s="213"/>
      <c r="F11" s="214"/>
      <c r="G11" s="977"/>
      <c r="H11" s="213"/>
      <c r="I11" s="214"/>
      <c r="J11" s="977"/>
      <c r="L11" s="875"/>
    </row>
    <row r="12" spans="1:12" ht="13.05" customHeight="1">
      <c r="A12" s="697" t="s">
        <v>213</v>
      </c>
      <c r="B12" s="214">
        <v>219356.87588890304</v>
      </c>
      <c r="C12" s="214">
        <v>137865.19827968246</v>
      </c>
      <c r="D12" s="695">
        <v>59.109680054208582</v>
      </c>
      <c r="E12" s="213">
        <v>215881.34057045466</v>
      </c>
      <c r="F12" s="214">
        <v>86525.198100187859</v>
      </c>
      <c r="G12" s="977">
        <v>149.50112257528127</v>
      </c>
      <c r="H12" s="213">
        <v>3475.5353184476453</v>
      </c>
      <c r="I12" s="214">
        <v>51340.000179500181</v>
      </c>
      <c r="J12" s="977">
        <v>-93.230355850611375</v>
      </c>
    </row>
    <row r="13" spans="1:12" ht="13.05" customHeight="1">
      <c r="A13" s="697" t="s">
        <v>214</v>
      </c>
      <c r="B13" s="214">
        <v>0</v>
      </c>
      <c r="C13" s="214">
        <v>0</v>
      </c>
      <c r="D13" s="695" t="s">
        <v>147</v>
      </c>
      <c r="E13" s="213">
        <v>0</v>
      </c>
      <c r="F13" s="214">
        <v>0</v>
      </c>
      <c r="G13" s="695" t="s">
        <v>147</v>
      </c>
      <c r="H13" s="213">
        <v>0</v>
      </c>
      <c r="I13" s="214">
        <v>0</v>
      </c>
      <c r="J13" s="977" t="s">
        <v>147</v>
      </c>
    </row>
    <row r="14" spans="1:12" ht="13.05" customHeight="1">
      <c r="A14" s="698"/>
      <c r="B14" s="214"/>
      <c r="C14" s="214"/>
      <c r="D14" s="695"/>
      <c r="E14" s="213"/>
      <c r="F14" s="214"/>
      <c r="G14" s="977"/>
      <c r="H14" s="213"/>
      <c r="I14" s="214"/>
      <c r="J14" s="977"/>
    </row>
    <row r="15" spans="1:12" ht="13.05" customHeight="1">
      <c r="A15" s="215" t="s">
        <v>216</v>
      </c>
      <c r="B15" s="214">
        <v>68593.737844237112</v>
      </c>
      <c r="C15" s="214">
        <v>51974.11869360866</v>
      </c>
      <c r="D15" s="695">
        <v>31.976721430530365</v>
      </c>
      <c r="E15" s="213">
        <v>67516.543183584072</v>
      </c>
      <c r="F15" s="214">
        <v>40630.760372434626</v>
      </c>
      <c r="G15" s="977">
        <v>66.171005820973349</v>
      </c>
      <c r="H15" s="213">
        <v>1077.1946606529684</v>
      </c>
      <c r="I15" s="214">
        <v>11343.358321170899</v>
      </c>
      <c r="J15" s="977">
        <v>-90.503741218837064</v>
      </c>
    </row>
    <row r="16" spans="1:12" ht="13.05" customHeight="1">
      <c r="A16" s="218" t="s">
        <v>217</v>
      </c>
      <c r="B16" s="214">
        <v>0</v>
      </c>
      <c r="C16" s="214">
        <v>0</v>
      </c>
      <c r="D16" s="695" t="s">
        <v>147</v>
      </c>
      <c r="E16" s="213">
        <v>0</v>
      </c>
      <c r="F16" s="214">
        <v>0</v>
      </c>
      <c r="G16" s="977" t="s">
        <v>147</v>
      </c>
      <c r="H16" s="213">
        <v>0</v>
      </c>
      <c r="I16" s="214">
        <v>0</v>
      </c>
      <c r="J16" s="977" t="s">
        <v>147</v>
      </c>
    </row>
    <row r="17" spans="1:10" ht="13.05" customHeight="1">
      <c r="A17" s="224"/>
      <c r="B17" s="214"/>
      <c r="C17" s="214"/>
      <c r="D17" s="695"/>
      <c r="E17" s="213"/>
      <c r="F17" s="214"/>
      <c r="G17" s="977"/>
      <c r="H17" s="213"/>
      <c r="I17" s="214"/>
      <c r="J17" s="977"/>
    </row>
    <row r="18" spans="1:10" ht="13.05" customHeight="1">
      <c r="A18" s="215" t="s">
        <v>219</v>
      </c>
      <c r="B18" s="214">
        <v>135609.917547455</v>
      </c>
      <c r="C18" s="214">
        <v>79511.300927795819</v>
      </c>
      <c r="D18" s="695">
        <v>70.554268343065246</v>
      </c>
      <c r="E18" s="213">
        <v>133505.16155393608</v>
      </c>
      <c r="F18" s="214">
        <v>62386.765089622466</v>
      </c>
      <c r="G18" s="977">
        <v>113.99596751353852</v>
      </c>
      <c r="H18" s="213">
        <v>2104.7559935187892</v>
      </c>
      <c r="I18" s="214">
        <v>17124.535838172887</v>
      </c>
      <c r="J18" s="977">
        <v>-87.709120916276134</v>
      </c>
    </row>
    <row r="19" spans="1:10" ht="13.05" customHeight="1">
      <c r="A19" s="215" t="s">
        <v>220</v>
      </c>
      <c r="B19" s="214">
        <v>130073.88471821579</v>
      </c>
      <c r="C19" s="214">
        <v>77097.478261618438</v>
      </c>
      <c r="D19" s="695">
        <v>68.713539860318207</v>
      </c>
      <c r="E19" s="213">
        <v>128023.33397667344</v>
      </c>
      <c r="F19" s="214">
        <v>60465.000160030351</v>
      </c>
      <c r="G19" s="977">
        <v>111.73130511508988</v>
      </c>
      <c r="H19" s="213">
        <v>2050.5507415420989</v>
      </c>
      <c r="I19" s="214">
        <v>16632.478101587327</v>
      </c>
      <c r="J19" s="977">
        <v>-87.671405733903214</v>
      </c>
    </row>
    <row r="20" spans="1:10" ht="13.05" customHeight="1">
      <c r="A20" s="218" t="s">
        <v>221</v>
      </c>
      <c r="B20" s="214">
        <v>0</v>
      </c>
      <c r="C20" s="214">
        <v>0</v>
      </c>
      <c r="D20" s="695" t="s">
        <v>147</v>
      </c>
      <c r="E20" s="213">
        <v>0</v>
      </c>
      <c r="F20" s="214">
        <v>0</v>
      </c>
      <c r="G20" s="977" t="s">
        <v>147</v>
      </c>
      <c r="H20" s="213">
        <v>0</v>
      </c>
      <c r="I20" s="214">
        <v>0</v>
      </c>
      <c r="J20" s="977" t="s">
        <v>147</v>
      </c>
    </row>
    <row r="21" spans="1:10" ht="13.05" customHeight="1">
      <c r="A21" s="224"/>
      <c r="B21" s="214"/>
      <c r="C21" s="214"/>
      <c r="D21" s="695"/>
      <c r="E21" s="213"/>
      <c r="F21" s="214"/>
      <c r="G21" s="977"/>
      <c r="H21" s="213"/>
      <c r="I21" s="214"/>
      <c r="J21" s="977"/>
    </row>
    <row r="22" spans="1:10" ht="13.05" customHeight="1">
      <c r="A22" s="218" t="s">
        <v>223</v>
      </c>
      <c r="B22" s="214">
        <v>5223.1385578683603</v>
      </c>
      <c r="C22" s="214">
        <v>4814.9753941864346</v>
      </c>
      <c r="D22" s="695">
        <v>8.4769522223257621</v>
      </c>
      <c r="E22" s="213">
        <v>5142.4976608467596</v>
      </c>
      <c r="F22" s="214">
        <v>3402.6865481900045</v>
      </c>
      <c r="G22" s="977">
        <v>51.130513728401318</v>
      </c>
      <c r="H22" s="213">
        <v>80.640897021603038</v>
      </c>
      <c r="I22" s="214">
        <v>1412.2888459964547</v>
      </c>
      <c r="J22" s="977">
        <v>-94.290056368411939</v>
      </c>
    </row>
    <row r="23" spans="1:10" ht="13.05" customHeight="1">
      <c r="A23" s="218" t="s">
        <v>224</v>
      </c>
      <c r="B23" s="214">
        <v>0</v>
      </c>
      <c r="C23" s="214">
        <v>0</v>
      </c>
      <c r="D23" s="695" t="s">
        <v>147</v>
      </c>
      <c r="E23" s="213">
        <v>0</v>
      </c>
      <c r="F23" s="214">
        <v>0</v>
      </c>
      <c r="G23" s="977" t="s">
        <v>147</v>
      </c>
      <c r="H23" s="213">
        <v>0</v>
      </c>
      <c r="I23" s="214">
        <v>0</v>
      </c>
      <c r="J23" s="977" t="s">
        <v>147</v>
      </c>
    </row>
    <row r="24" spans="1:10" ht="13.05" customHeight="1">
      <c r="A24" s="215"/>
      <c r="B24" s="214"/>
      <c r="C24" s="214"/>
      <c r="D24" s="695"/>
      <c r="E24" s="213"/>
      <c r="F24" s="214"/>
      <c r="G24" s="977"/>
      <c r="H24" s="213"/>
      <c r="I24" s="214"/>
      <c r="J24" s="977"/>
    </row>
    <row r="25" spans="1:10" ht="13.05" customHeight="1">
      <c r="A25" s="218" t="s">
        <v>813</v>
      </c>
      <c r="B25" s="214">
        <v>8336.8428699778233</v>
      </c>
      <c r="C25" s="214">
        <v>5169.5881419419984</v>
      </c>
      <c r="D25" s="695">
        <v>61.267061148241098</v>
      </c>
      <c r="E25" s="213">
        <v>8214.8472071468059</v>
      </c>
      <c r="F25" s="214">
        <v>3786.7343179606851</v>
      </c>
      <c r="G25" s="977">
        <v>116.93751178114984</v>
      </c>
      <c r="H25" s="213">
        <v>121.99566283102094</v>
      </c>
      <c r="I25" s="214">
        <v>1382.8538239813229</v>
      </c>
      <c r="J25" s="977">
        <v>-91.177978415694881</v>
      </c>
    </row>
    <row r="26" spans="1:10" ht="13.05" customHeight="1">
      <c r="A26" s="218" t="s">
        <v>814</v>
      </c>
      <c r="B26" s="214">
        <v>0</v>
      </c>
      <c r="C26" s="214">
        <v>0</v>
      </c>
      <c r="D26" s="695" t="s">
        <v>147</v>
      </c>
      <c r="E26" s="213">
        <v>0</v>
      </c>
      <c r="F26" s="214">
        <v>0</v>
      </c>
      <c r="G26" s="977" t="s">
        <v>147</v>
      </c>
      <c r="H26" s="213">
        <v>0</v>
      </c>
      <c r="I26" s="214">
        <v>0</v>
      </c>
      <c r="J26" s="977" t="s">
        <v>147</v>
      </c>
    </row>
    <row r="27" spans="1:10" ht="13.05" customHeight="1">
      <c r="A27" s="218"/>
      <c r="B27" s="214"/>
      <c r="C27" s="214"/>
      <c r="D27" s="695"/>
      <c r="E27" s="213"/>
      <c r="F27" s="214"/>
      <c r="G27" s="977"/>
      <c r="H27" s="213"/>
      <c r="I27" s="214"/>
      <c r="J27" s="977"/>
    </row>
    <row r="28" spans="1:10" ht="13.05" customHeight="1">
      <c r="A28" s="218" t="s">
        <v>229</v>
      </c>
      <c r="B28" s="214">
        <v>1183457.9983569677</v>
      </c>
      <c r="C28" s="214">
        <v>493817.02141456946</v>
      </c>
      <c r="D28" s="695">
        <v>139.65516517978239</v>
      </c>
      <c r="E28" s="213">
        <v>1172729.1050420576</v>
      </c>
      <c r="F28" s="214">
        <v>402529.63208249875</v>
      </c>
      <c r="G28" s="977">
        <v>191.33981987236803</v>
      </c>
      <c r="H28" s="213">
        <v>10728.893314907164</v>
      </c>
      <c r="I28" s="214">
        <v>91287.389332084174</v>
      </c>
      <c r="J28" s="977">
        <v>-88.247124390995864</v>
      </c>
    </row>
    <row r="29" spans="1:10" ht="13.05" customHeight="1">
      <c r="A29" s="218" t="s">
        <v>230</v>
      </c>
      <c r="B29" s="214">
        <v>1064571.4394331747</v>
      </c>
      <c r="C29" s="214">
        <v>433193.99224473094</v>
      </c>
      <c r="D29" s="695">
        <v>145.74935444435943</v>
      </c>
      <c r="E29" s="213">
        <v>1054542.7408801536</v>
      </c>
      <c r="F29" s="214">
        <v>352567.63387368922</v>
      </c>
      <c r="G29" s="977">
        <v>199.10367247662722</v>
      </c>
      <c r="H29" s="213">
        <v>10028.698553019045</v>
      </c>
      <c r="I29" s="214">
        <v>80626.358371061768</v>
      </c>
      <c r="J29" s="977">
        <v>-87.56151368406772</v>
      </c>
    </row>
    <row r="30" spans="1:10" ht="13.05" customHeight="1">
      <c r="A30" s="218" t="s">
        <v>231</v>
      </c>
      <c r="B30" s="214">
        <v>293832.71112681367</v>
      </c>
      <c r="C30" s="214">
        <v>155032.74151458152</v>
      </c>
      <c r="D30" s="695">
        <v>89.529455685447829</v>
      </c>
      <c r="E30" s="213">
        <v>291467.39814303158</v>
      </c>
      <c r="F30" s="214">
        <v>124359.79335359715</v>
      </c>
      <c r="G30" s="977">
        <v>134.37430240358367</v>
      </c>
      <c r="H30" s="213">
        <v>2365.3129837816878</v>
      </c>
      <c r="I30" s="214">
        <v>30672.948160986347</v>
      </c>
      <c r="J30" s="977">
        <v>-92.288602414846494</v>
      </c>
    </row>
    <row r="31" spans="1:10" ht="13.05" customHeight="1">
      <c r="A31" s="218" t="s">
        <v>232</v>
      </c>
      <c r="B31" s="214">
        <v>853638.72968397709</v>
      </c>
      <c r="C31" s="214">
        <v>315158.55832850048</v>
      </c>
      <c r="D31" s="695" t="s">
        <v>147</v>
      </c>
      <c r="E31" s="213">
        <v>847634.38628516009</v>
      </c>
      <c r="F31" s="214">
        <v>279815.43015453219</v>
      </c>
      <c r="G31" s="977" t="s">
        <v>147</v>
      </c>
      <c r="H31" s="213">
        <v>6004.3433988133165</v>
      </c>
      <c r="I31" s="214">
        <v>35343.128173961464</v>
      </c>
      <c r="J31" s="977" t="s">
        <v>147</v>
      </c>
    </row>
    <row r="32" spans="1:10" ht="13.05" customHeight="1">
      <c r="A32" s="218"/>
      <c r="B32" s="214"/>
      <c r="C32" s="214"/>
      <c r="D32" s="695"/>
      <c r="E32" s="213"/>
      <c r="F32" s="214"/>
      <c r="G32" s="977"/>
      <c r="H32" s="213"/>
      <c r="I32" s="214"/>
      <c r="J32" s="977"/>
    </row>
    <row r="33" spans="1:12" ht="13.05" customHeight="1">
      <c r="A33" s="218" t="s">
        <v>234</v>
      </c>
      <c r="B33" s="214">
        <v>1183457.9983569677</v>
      </c>
      <c r="C33" s="214">
        <v>493817.02141456946</v>
      </c>
      <c r="D33" s="695">
        <v>139.65516517978239</v>
      </c>
      <c r="E33" s="213">
        <v>1172729.1050420576</v>
      </c>
      <c r="F33" s="214">
        <v>402529.63208249875</v>
      </c>
      <c r="G33" s="977">
        <v>191.33981987236803</v>
      </c>
      <c r="H33" s="213">
        <v>10728.893314907164</v>
      </c>
      <c r="I33" s="214">
        <v>91287.389332084174</v>
      </c>
      <c r="J33" s="977">
        <v>-88.247124390995864</v>
      </c>
    </row>
    <row r="34" spans="1:12" s="245" customFormat="1" ht="13.05" customHeight="1">
      <c r="A34" s="218" t="s">
        <v>235</v>
      </c>
      <c r="B34" s="214"/>
      <c r="C34" s="214"/>
      <c r="D34" s="695"/>
      <c r="E34" s="213"/>
      <c r="F34" s="214"/>
      <c r="G34" s="977"/>
      <c r="H34" s="213"/>
      <c r="I34" s="214"/>
      <c r="J34" s="977"/>
      <c r="L34" s="876"/>
    </row>
    <row r="35" spans="1:12" ht="13.05" customHeight="1">
      <c r="A35" s="225" t="s">
        <v>815</v>
      </c>
      <c r="B35" s="214">
        <v>219356.87588890304</v>
      </c>
      <c r="C35" s="214">
        <v>137865.19827968246</v>
      </c>
      <c r="D35" s="695">
        <v>59.109680054208582</v>
      </c>
      <c r="E35" s="213">
        <v>215881.34057045466</v>
      </c>
      <c r="F35" s="214">
        <v>86525.198100187859</v>
      </c>
      <c r="G35" s="977">
        <v>149.50112257528127</v>
      </c>
      <c r="H35" s="213">
        <v>3475.5353184476453</v>
      </c>
      <c r="I35" s="214">
        <v>51340.000179500181</v>
      </c>
      <c r="J35" s="977">
        <v>-93.230355850611375</v>
      </c>
    </row>
    <row r="36" spans="1:12" ht="13.05" customHeight="1">
      <c r="A36" s="215" t="s">
        <v>237</v>
      </c>
      <c r="B36" s="214">
        <v>853638.72968397709</v>
      </c>
      <c r="C36" s="214">
        <v>315158.55832850048</v>
      </c>
      <c r="D36" s="695">
        <v>170.86008205247606</v>
      </c>
      <c r="E36" s="213">
        <v>847634.38628516009</v>
      </c>
      <c r="F36" s="214">
        <v>279815.43015453219</v>
      </c>
      <c r="G36" s="977">
        <v>202.92624885519768</v>
      </c>
      <c r="H36" s="213">
        <v>6004.3433988133165</v>
      </c>
      <c r="I36" s="214">
        <v>35343.128173961464</v>
      </c>
      <c r="J36" s="977">
        <v>-83.01128477009874</v>
      </c>
    </row>
    <row r="37" spans="1:12" ht="13.05" customHeight="1">
      <c r="A37" s="215" t="s">
        <v>238</v>
      </c>
      <c r="B37" s="214">
        <v>329819.26867293176</v>
      </c>
      <c r="C37" s="214">
        <v>178658.46308608665</v>
      </c>
      <c r="D37" s="695">
        <v>84.608813361395718</v>
      </c>
      <c r="E37" s="213">
        <v>325094.71875683602</v>
      </c>
      <c r="F37" s="214">
        <v>122714.20192796932</v>
      </c>
      <c r="G37" s="977">
        <v>164.9202078074548</v>
      </c>
      <c r="H37" s="213">
        <v>4724.5499160938434</v>
      </c>
      <c r="I37" s="214">
        <v>55944.26115812271</v>
      </c>
      <c r="J37" s="977">
        <v>-91.554898003317589</v>
      </c>
    </row>
    <row r="38" spans="1:12" ht="13.05" customHeight="1">
      <c r="A38" s="215" t="s">
        <v>239</v>
      </c>
      <c r="B38" s="216">
        <v>1.3646808593785771</v>
      </c>
      <c r="C38" s="216">
        <v>1.5607772651858205</v>
      </c>
      <c r="D38" s="695">
        <v>-12.56402243813417</v>
      </c>
      <c r="E38" s="217">
        <v>1.3622137122481823</v>
      </c>
      <c r="F38" s="216">
        <v>1.4839653132887893</v>
      </c>
      <c r="G38" s="977">
        <v>-8.204477554180766</v>
      </c>
      <c r="H38" s="217">
        <v>1.6343540830104937</v>
      </c>
      <c r="I38" s="216">
        <v>1.899477790667605</v>
      </c>
      <c r="J38" s="977">
        <v>-13.957715586868169</v>
      </c>
    </row>
    <row r="39" spans="1:12" ht="13.05" customHeight="1">
      <c r="A39" s="215"/>
      <c r="B39" s="216"/>
      <c r="C39" s="214"/>
      <c r="D39" s="695"/>
      <c r="E39" s="217"/>
      <c r="F39" s="214"/>
      <c r="G39" s="977"/>
      <c r="H39" s="217"/>
      <c r="I39" s="214"/>
      <c r="J39" s="977"/>
    </row>
    <row r="40" spans="1:12" ht="13.05" customHeight="1">
      <c r="A40" s="215" t="s">
        <v>240</v>
      </c>
      <c r="B40" s="216">
        <v>9.2651102681382671</v>
      </c>
      <c r="C40" s="216">
        <v>10.110105573853817</v>
      </c>
      <c r="D40" s="695">
        <v>-8.3579276155219322</v>
      </c>
      <c r="E40" s="217">
        <v>9.2086773304983005</v>
      </c>
      <c r="F40" s="216">
        <v>10.95666638315889</v>
      </c>
      <c r="G40" s="977">
        <v>-15.953657723368874</v>
      </c>
      <c r="H40" s="217">
        <v>15.43355155195796</v>
      </c>
      <c r="I40" s="216">
        <v>6.3772152633930297</v>
      </c>
      <c r="J40" s="977">
        <v>142.01082940622678</v>
      </c>
    </row>
    <row r="41" spans="1:12" ht="13.05" customHeight="1">
      <c r="A41" s="215" t="s">
        <v>844</v>
      </c>
      <c r="B41" s="216"/>
      <c r="C41" s="216"/>
      <c r="D41" s="695"/>
      <c r="E41" s="217"/>
      <c r="F41" s="216"/>
      <c r="G41" s="977"/>
      <c r="H41" s="217"/>
      <c r="I41" s="216"/>
      <c r="J41" s="977"/>
    </row>
    <row r="42" spans="1:12" ht="13.05" customHeight="1">
      <c r="A42" s="215"/>
      <c r="B42" s="214"/>
      <c r="C42" s="214"/>
      <c r="D42" s="695"/>
      <c r="E42" s="213"/>
      <c r="F42" s="214"/>
      <c r="G42" s="977"/>
      <c r="H42" s="213"/>
      <c r="I42" s="214"/>
      <c r="J42" s="977"/>
    </row>
    <row r="43" spans="1:12" ht="13.05" customHeight="1">
      <c r="A43" s="215" t="s">
        <v>250</v>
      </c>
      <c r="B43" s="214"/>
      <c r="C43" s="214"/>
      <c r="D43" s="695"/>
      <c r="E43" s="213"/>
      <c r="F43" s="214"/>
      <c r="G43" s="977"/>
      <c r="H43" s="213"/>
      <c r="I43" s="214"/>
      <c r="J43" s="977"/>
    </row>
    <row r="44" spans="1:12" ht="13.05" customHeight="1">
      <c r="A44" s="215" t="s">
        <v>817</v>
      </c>
      <c r="B44" s="214">
        <v>522467.19227809022</v>
      </c>
      <c r="C44" s="214">
        <v>231261.71237351617</v>
      </c>
      <c r="D44" s="695">
        <v>125.92031638779932</v>
      </c>
      <c r="E44" s="213">
        <v>517779.80527083291</v>
      </c>
      <c r="F44" s="214">
        <v>171742.38915416636</v>
      </c>
      <c r="G44" s="977">
        <v>201.48631786299563</v>
      </c>
      <c r="H44" s="213">
        <v>4687.3870072559575</v>
      </c>
      <c r="I44" s="214">
        <v>59519.323219352846</v>
      </c>
      <c r="J44" s="977">
        <v>-92.124596259300475</v>
      </c>
      <c r="L44" s="877"/>
    </row>
    <row r="45" spans="1:12" ht="13.05" customHeight="1">
      <c r="A45" s="224" t="s">
        <v>818</v>
      </c>
      <c r="B45" s="214">
        <v>387794.67696443282</v>
      </c>
      <c r="C45" s="214">
        <v>161459.07589807623</v>
      </c>
      <c r="D45" s="695">
        <v>140.18140498291638</v>
      </c>
      <c r="E45" s="213">
        <v>384700.85829573654</v>
      </c>
      <c r="F45" s="214">
        <v>116642.86535597956</v>
      </c>
      <c r="G45" s="977">
        <v>229.81087794926611</v>
      </c>
      <c r="H45" s="213">
        <v>3093.8186686962026</v>
      </c>
      <c r="I45" s="214">
        <v>44816.210542097797</v>
      </c>
      <c r="J45" s="977">
        <v>-93.096652681533513</v>
      </c>
    </row>
    <row r="46" spans="1:12" ht="13.05" customHeight="1">
      <c r="A46" s="218" t="s">
        <v>819</v>
      </c>
      <c r="B46" s="214">
        <v>222373.58096986832</v>
      </c>
      <c r="C46" s="214">
        <v>85941.095333846679</v>
      </c>
      <c r="D46" s="695">
        <v>158.75115985668575</v>
      </c>
      <c r="E46" s="213">
        <v>219413.08263884965</v>
      </c>
      <c r="F46" s="214">
        <v>67138.344151678451</v>
      </c>
      <c r="G46" s="977">
        <v>226.80740851033389</v>
      </c>
      <c r="H46" s="213">
        <v>2960.4983310189109</v>
      </c>
      <c r="I46" s="214">
        <v>18802.75118216468</v>
      </c>
      <c r="J46" s="977">
        <v>-84.25497257110392</v>
      </c>
      <c r="L46" s="877"/>
    </row>
    <row r="47" spans="1:12" ht="13.05" customHeight="1">
      <c r="A47" s="218" t="s">
        <v>820</v>
      </c>
      <c r="B47" s="214">
        <v>158700.31719460135</v>
      </c>
      <c r="C47" s="214">
        <v>58370.618894275154</v>
      </c>
      <c r="D47" s="695">
        <v>171.8839035817835</v>
      </c>
      <c r="E47" s="213">
        <v>156602.68101986923</v>
      </c>
      <c r="F47" s="214">
        <v>47166.317861917909</v>
      </c>
      <c r="G47" s="977">
        <v>232.02227377242491</v>
      </c>
      <c r="H47" s="213">
        <v>2097.6361747319793</v>
      </c>
      <c r="I47" s="214">
        <v>11204.301032355703</v>
      </c>
      <c r="J47" s="977">
        <v>-81.278295105830878</v>
      </c>
    </row>
    <row r="48" spans="1:12" ht="13.05" customHeight="1">
      <c r="A48" s="218" t="s">
        <v>821</v>
      </c>
      <c r="B48" s="214">
        <v>137074.09580686444</v>
      </c>
      <c r="C48" s="214">
        <v>43607.729881118059</v>
      </c>
      <c r="D48" s="695">
        <v>214.33439938412587</v>
      </c>
      <c r="E48" s="213">
        <v>135832.92445900769</v>
      </c>
      <c r="F48" s="214">
        <v>36959.007998317342</v>
      </c>
      <c r="G48" s="977">
        <v>267.52318802818473</v>
      </c>
      <c r="H48" s="213">
        <v>1241.1713478567276</v>
      </c>
      <c r="I48" s="214">
        <v>6648.7218828009181</v>
      </c>
      <c r="J48" s="977">
        <v>-81.332181286339846</v>
      </c>
      <c r="L48" s="877"/>
    </row>
    <row r="49" spans="1:12" ht="13.05" customHeight="1">
      <c r="A49" s="218" t="s">
        <v>822</v>
      </c>
      <c r="B49" s="214">
        <v>105517.19075902483</v>
      </c>
      <c r="C49" s="214">
        <v>30953.837444301371</v>
      </c>
      <c r="D49" s="695">
        <v>240.88565254273709</v>
      </c>
      <c r="E49" s="213">
        <v>104580.85672563751</v>
      </c>
      <c r="F49" s="214">
        <v>26556.121827846484</v>
      </c>
      <c r="G49" s="977">
        <v>293.81072810102518</v>
      </c>
      <c r="H49" s="213">
        <v>936.33403338726316</v>
      </c>
      <c r="I49" s="214">
        <v>4397.7156164548296</v>
      </c>
      <c r="J49" s="977">
        <v>-78.708627045282228</v>
      </c>
    </row>
    <row r="50" spans="1:12" ht="13.05" customHeight="1">
      <c r="A50" s="218"/>
      <c r="B50" s="214"/>
      <c r="C50" s="214"/>
      <c r="D50" s="695"/>
      <c r="E50" s="213"/>
      <c r="F50" s="214"/>
      <c r="G50" s="977"/>
      <c r="H50" s="213"/>
      <c r="I50" s="214"/>
      <c r="J50" s="977"/>
    </row>
    <row r="51" spans="1:12" ht="13.05" customHeight="1">
      <c r="A51" s="215" t="s">
        <v>823</v>
      </c>
      <c r="B51" s="214">
        <v>0</v>
      </c>
      <c r="C51" s="214">
        <v>19143.139506705364</v>
      </c>
      <c r="D51" s="695">
        <v>-100</v>
      </c>
      <c r="E51" s="213">
        <v>0</v>
      </c>
      <c r="F51" s="214">
        <v>16798.843795368124</v>
      </c>
      <c r="G51" s="977">
        <v>-100</v>
      </c>
      <c r="H51" s="213">
        <v>0</v>
      </c>
      <c r="I51" s="214">
        <v>2344.295711337209</v>
      </c>
      <c r="J51" s="977">
        <v>-100</v>
      </c>
    </row>
    <row r="52" spans="1:12" ht="13.05" customHeight="1">
      <c r="A52" s="218" t="s">
        <v>824</v>
      </c>
      <c r="B52" s="214">
        <v>160033.15907663328</v>
      </c>
      <c r="C52" s="214">
        <v>76721.848322919526</v>
      </c>
      <c r="D52" s="695">
        <v>108.58876913791158</v>
      </c>
      <c r="E52" s="213">
        <v>158973.03492670882</v>
      </c>
      <c r="F52" s="214">
        <v>70241.650433364004</v>
      </c>
      <c r="G52" s="977">
        <v>126.32303476058185</v>
      </c>
      <c r="H52" s="213">
        <v>1060.1241499244161</v>
      </c>
      <c r="I52" s="214">
        <v>6480.1978895546608</v>
      </c>
      <c r="J52" s="977">
        <v>-83.640559007723894</v>
      </c>
      <c r="L52" s="877"/>
    </row>
    <row r="53" spans="1:12" ht="13.05" customHeight="1">
      <c r="A53" s="218" t="s">
        <v>825</v>
      </c>
      <c r="B53" s="214">
        <v>28055.018290726679</v>
      </c>
      <c r="C53" s="214">
        <v>14674.608294406222</v>
      </c>
      <c r="D53" s="695">
        <v>91.180696124072384</v>
      </c>
      <c r="E53" s="213">
        <v>27869.77496388142</v>
      </c>
      <c r="F53" s="214">
        <v>12050.320757022509</v>
      </c>
      <c r="G53" s="977">
        <v>131.27828317466057</v>
      </c>
      <c r="H53" s="213">
        <v>185.24332684525768</v>
      </c>
      <c r="I53" s="214">
        <v>2624.2875373838174</v>
      </c>
      <c r="J53" s="977">
        <v>-92.941195497581447</v>
      </c>
      <c r="L53" s="877"/>
    </row>
    <row r="54" spans="1:12" ht="13.05" customHeight="1">
      <c r="A54" s="218" t="s">
        <v>826</v>
      </c>
      <c r="B54" s="214">
        <v>257236.42742670208</v>
      </c>
      <c r="C54" s="214">
        <v>90155.489437346449</v>
      </c>
      <c r="D54" s="695">
        <v>185.32530745725529</v>
      </c>
      <c r="E54" s="213">
        <v>255227.48644764823</v>
      </c>
      <c r="F54" s="214">
        <v>79328.427456562611</v>
      </c>
      <c r="G54" s="977">
        <v>221.73521476573023</v>
      </c>
      <c r="H54" s="213">
        <v>2008.9409790538475</v>
      </c>
      <c r="I54" s="214">
        <v>10827.061980782206</v>
      </c>
      <c r="J54" s="977">
        <v>-81.445188153354323</v>
      </c>
      <c r="L54" s="877"/>
    </row>
    <row r="55" spans="1:12" ht="13.05" customHeight="1">
      <c r="A55" s="218" t="s">
        <v>827</v>
      </c>
      <c r="B55" s="214">
        <v>7853.4342632492908</v>
      </c>
      <c r="C55" s="214">
        <v>4825.152837006618</v>
      </c>
      <c r="D55" s="695">
        <v>62.760321352252312</v>
      </c>
      <c r="E55" s="213">
        <v>7637.0067196865948</v>
      </c>
      <c r="F55" s="214">
        <v>4073.6316571943071</v>
      </c>
      <c r="G55" s="977">
        <v>87.474159726717744</v>
      </c>
      <c r="H55" s="213">
        <v>216.42754356269586</v>
      </c>
      <c r="I55" s="214">
        <v>751.5211798123255</v>
      </c>
      <c r="J55" s="977">
        <v>-71.201404647472017</v>
      </c>
    </row>
    <row r="56" spans="1:12" ht="13.05" customHeight="1">
      <c r="A56" s="218" t="s">
        <v>828</v>
      </c>
      <c r="B56" s="214">
        <v>8682.9812095157649</v>
      </c>
      <c r="C56" s="214">
        <v>4902.7190300236971</v>
      </c>
      <c r="D56" s="695">
        <v>77.105421631184029</v>
      </c>
      <c r="E56" s="213">
        <v>8611.9271406583321</v>
      </c>
      <c r="F56" s="214">
        <v>4171.199735120199</v>
      </c>
      <c r="G56" s="977">
        <v>106.46163424274783</v>
      </c>
      <c r="H56" s="213">
        <v>71.054068857434984</v>
      </c>
      <c r="I56" s="214">
        <v>731.51929490351404</v>
      </c>
      <c r="J56" s="977">
        <v>-90.286781312199452</v>
      </c>
    </row>
    <row r="57" spans="1:12" ht="13.05" customHeight="1">
      <c r="A57" s="218" t="s">
        <v>829</v>
      </c>
      <c r="B57" s="214">
        <v>21833.193868093098</v>
      </c>
      <c r="C57" s="214">
        <v>13891.834927765494</v>
      </c>
      <c r="D57" s="695">
        <v>57.165658688149804</v>
      </c>
      <c r="E57" s="213">
        <v>21509.062787275816</v>
      </c>
      <c r="F57" s="214">
        <v>12121.033479721997</v>
      </c>
      <c r="G57" s="977">
        <v>77.452383274574871</v>
      </c>
      <c r="H57" s="213">
        <v>324.13108081728194</v>
      </c>
      <c r="I57" s="214">
        <v>1770.8014480435611</v>
      </c>
      <c r="J57" s="977">
        <v>-81.695797618903441</v>
      </c>
    </row>
    <row r="58" spans="1:12" ht="13.05" customHeight="1">
      <c r="A58" s="224" t="s">
        <v>830</v>
      </c>
      <c r="B58" s="214">
        <v>5659.6863102267353</v>
      </c>
      <c r="C58" s="214">
        <v>4788.0575730108067</v>
      </c>
      <c r="D58" s="695">
        <v>18.204224237592758</v>
      </c>
      <c r="E58" s="213">
        <v>5569.2541998062816</v>
      </c>
      <c r="F58" s="214">
        <v>3667.0565733893563</v>
      </c>
      <c r="G58" s="977">
        <v>51.872601045224066</v>
      </c>
      <c r="H58" s="213">
        <v>90.432110420453768</v>
      </c>
      <c r="I58" s="214">
        <v>1121.0009996214767</v>
      </c>
      <c r="J58" s="977">
        <v>-91.93291438179007</v>
      </c>
    </row>
    <row r="59" spans="1:12" ht="13.05" customHeight="1">
      <c r="A59" s="215" t="s">
        <v>281</v>
      </c>
      <c r="B59" s="214">
        <v>25470.889134763653</v>
      </c>
      <c r="C59" s="214">
        <v>14081.947044068662</v>
      </c>
      <c r="D59" s="695">
        <v>80.87618888960408</v>
      </c>
      <c r="E59" s="213">
        <v>25172.476013136642</v>
      </c>
      <c r="F59" s="214">
        <v>13405.78675455321</v>
      </c>
      <c r="G59" s="977">
        <v>87.773209241799492</v>
      </c>
      <c r="H59" s="213">
        <v>298.41312162699774</v>
      </c>
      <c r="I59" s="214">
        <v>676.16028951547128</v>
      </c>
      <c r="J59" s="977">
        <v>-55.866511793995308</v>
      </c>
    </row>
    <row r="60" spans="1:12" ht="13.05" customHeight="1">
      <c r="A60" s="215"/>
      <c r="B60" s="214"/>
      <c r="C60" s="214"/>
      <c r="D60" s="695"/>
      <c r="E60" s="213"/>
      <c r="F60" s="214"/>
      <c r="G60" s="977"/>
      <c r="H60" s="213"/>
      <c r="I60" s="214"/>
      <c r="J60" s="977"/>
    </row>
    <row r="61" spans="1:12" ht="13.05" customHeight="1">
      <c r="A61" s="215" t="s">
        <v>266</v>
      </c>
      <c r="B61" s="214"/>
      <c r="C61" s="214"/>
      <c r="D61" s="695"/>
      <c r="E61" s="213"/>
      <c r="F61" s="214"/>
      <c r="G61" s="977"/>
      <c r="H61" s="213"/>
      <c r="I61" s="214"/>
      <c r="J61" s="977"/>
    </row>
    <row r="62" spans="1:12" ht="13.05" customHeight="1">
      <c r="A62" s="215" t="s">
        <v>267</v>
      </c>
      <c r="B62" s="214">
        <v>1026806.0076502579</v>
      </c>
      <c r="C62" s="214">
        <v>404990.57143511635</v>
      </c>
      <c r="D62" s="695">
        <v>153.53825004164639</v>
      </c>
      <c r="E62" s="213">
        <v>1017210.448292752</v>
      </c>
      <c r="F62" s="214">
        <v>322660.50602678023</v>
      </c>
      <c r="G62" s="977">
        <v>215.2571911631247</v>
      </c>
      <c r="H62" s="213">
        <v>9595.5593575055209</v>
      </c>
      <c r="I62" s="214">
        <v>82330.065408340583</v>
      </c>
      <c r="J62" s="977">
        <v>-88.345011861810789</v>
      </c>
    </row>
    <row r="63" spans="1:12" ht="13.05" customHeight="1">
      <c r="A63" s="215" t="s">
        <v>268</v>
      </c>
      <c r="B63" s="214">
        <v>43933.00850787411</v>
      </c>
      <c r="C63" s="214">
        <v>14899.700851030122</v>
      </c>
      <c r="D63" s="695">
        <v>194.85832599677133</v>
      </c>
      <c r="E63" s="213">
        <v>43338.003652663632</v>
      </c>
      <c r="F63" s="214">
        <v>10442.252994831053</v>
      </c>
      <c r="G63" s="977">
        <v>315.02541332905912</v>
      </c>
      <c r="H63" s="213">
        <v>595.0048552104613</v>
      </c>
      <c r="I63" s="214">
        <v>4457.44785619919</v>
      </c>
      <c r="J63" s="977">
        <v>-86.65144552654813</v>
      </c>
    </row>
    <row r="64" spans="1:12" ht="13.05" customHeight="1">
      <c r="A64" s="215" t="s">
        <v>269</v>
      </c>
      <c r="B64" s="214">
        <v>38651.075788626149</v>
      </c>
      <c r="C64" s="214">
        <v>12860.138440340059</v>
      </c>
      <c r="D64" s="695">
        <v>200.54945339767357</v>
      </c>
      <c r="E64" s="213">
        <v>38070.972863399817</v>
      </c>
      <c r="F64" s="214">
        <v>8645.1574716012838</v>
      </c>
      <c r="G64" s="977">
        <v>340.37338808992439</v>
      </c>
      <c r="H64" s="213">
        <v>580.10292522634131</v>
      </c>
      <c r="I64" s="214">
        <v>4214.9809687388788</v>
      </c>
      <c r="J64" s="977">
        <v>-86.237116382522885</v>
      </c>
      <c r="L64" s="877"/>
    </row>
    <row r="65" spans="1:12" ht="13.05" customHeight="1">
      <c r="A65" s="215" t="s">
        <v>270</v>
      </c>
      <c r="B65" s="214">
        <v>7564.4331919763135</v>
      </c>
      <c r="C65" s="214">
        <v>3071.5812363329005</v>
      </c>
      <c r="D65" s="695">
        <v>146.27163047158533</v>
      </c>
      <c r="E65" s="213">
        <v>7529.6613994600802</v>
      </c>
      <c r="F65" s="214">
        <v>2427.397437349875</v>
      </c>
      <c r="G65" s="977">
        <v>210.19483186406552</v>
      </c>
      <c r="H65" s="213">
        <v>34.771792516234939</v>
      </c>
      <c r="I65" s="214">
        <v>644.18379898302555</v>
      </c>
      <c r="J65" s="977">
        <v>-94.602193881446681</v>
      </c>
    </row>
    <row r="66" spans="1:12" ht="13.05" customHeight="1">
      <c r="A66" s="215" t="s">
        <v>271</v>
      </c>
      <c r="B66" s="214">
        <v>991912.4959440867</v>
      </c>
      <c r="C66" s="214">
        <v>392414.08534113754</v>
      </c>
      <c r="D66" s="695">
        <v>152.77188892997737</v>
      </c>
      <c r="E66" s="213">
        <v>982833.30621825473</v>
      </c>
      <c r="F66" s="214">
        <v>314349.35781772621</v>
      </c>
      <c r="G66" s="977">
        <v>212.65637475491371</v>
      </c>
      <c r="H66" s="213">
        <v>9079.1897258320969</v>
      </c>
      <c r="I66" s="214">
        <v>78064.727523410707</v>
      </c>
      <c r="J66" s="977">
        <v>-88.369664490138206</v>
      </c>
      <c r="L66" s="877"/>
    </row>
    <row r="67" spans="1:12" ht="13.05" customHeight="1">
      <c r="A67" s="215"/>
      <c r="B67" s="214"/>
      <c r="C67" s="214"/>
      <c r="D67" s="695"/>
      <c r="E67" s="213"/>
      <c r="F67" s="214"/>
      <c r="G67" s="977"/>
      <c r="H67" s="213"/>
      <c r="I67" s="214"/>
      <c r="J67" s="977"/>
    </row>
    <row r="68" spans="1:12" ht="13.05" customHeight="1">
      <c r="A68" s="215" t="s">
        <v>272</v>
      </c>
      <c r="B68" s="214">
        <v>21914.06583399294</v>
      </c>
      <c r="C68" s="214">
        <v>24368.402400601601</v>
      </c>
      <c r="D68" s="695">
        <v>-10.071799235177059</v>
      </c>
      <c r="E68" s="213">
        <v>21629.954132897321</v>
      </c>
      <c r="F68" s="214">
        <v>19353.933707601009</v>
      </c>
      <c r="G68" s="977">
        <v>11.759988742766204</v>
      </c>
      <c r="H68" s="213">
        <v>284.1117010956138</v>
      </c>
      <c r="I68" s="214">
        <v>5014.4686930002044</v>
      </c>
      <c r="J68" s="977">
        <v>-94.334161433848195</v>
      </c>
      <c r="L68" s="877"/>
    </row>
    <row r="69" spans="1:12" ht="13.05" customHeight="1">
      <c r="A69" s="215" t="s">
        <v>273</v>
      </c>
      <c r="B69" s="214">
        <v>10281.453664678105</v>
      </c>
      <c r="C69" s="214">
        <v>13852.837113662401</v>
      </c>
      <c r="D69" s="695">
        <v>-25.780880982582321</v>
      </c>
      <c r="E69" s="213">
        <v>10113.372041346454</v>
      </c>
      <c r="F69" s="214">
        <v>12366.191378969424</v>
      </c>
      <c r="G69" s="977">
        <v>-18.217568114417425</v>
      </c>
      <c r="H69" s="213">
        <v>168.08162333165322</v>
      </c>
      <c r="I69" s="214">
        <v>1486.6457346930497</v>
      </c>
      <c r="J69" s="977">
        <v>-88.693902023244476</v>
      </c>
    </row>
    <row r="70" spans="1:12" ht="13.05" customHeight="1">
      <c r="A70" s="215" t="s">
        <v>274</v>
      </c>
      <c r="B70" s="214">
        <v>5978.1847540431145</v>
      </c>
      <c r="C70" s="214">
        <v>5293.6398556395607</v>
      </c>
      <c r="D70" s="695">
        <v>12.931459583036741</v>
      </c>
      <c r="E70" s="213">
        <v>5907.0071476560861</v>
      </c>
      <c r="F70" s="214">
        <v>4017.2881590313896</v>
      </c>
      <c r="G70" s="977">
        <v>47.039667402906126</v>
      </c>
      <c r="H70" s="213">
        <v>71.177606387028646</v>
      </c>
      <c r="I70" s="214">
        <v>1276.3516966082145</v>
      </c>
      <c r="J70" s="977">
        <v>-94.423354740219594</v>
      </c>
    </row>
    <row r="71" spans="1:12" ht="13.05" customHeight="1">
      <c r="A71" s="215" t="s">
        <v>275</v>
      </c>
      <c r="B71" s="214">
        <v>6631.297030538909</v>
      </c>
      <c r="C71" s="214">
        <v>6066.1828993251138</v>
      </c>
      <c r="D71" s="695">
        <v>9.3158109571122019</v>
      </c>
      <c r="E71" s="213">
        <v>6582.1131851056261</v>
      </c>
      <c r="F71" s="214">
        <v>3762.3439271286747</v>
      </c>
      <c r="G71" s="977">
        <v>74.947142329141812</v>
      </c>
      <c r="H71" s="213">
        <v>49.183845433283111</v>
      </c>
      <c r="I71" s="214">
        <v>2303.8389721964941</v>
      </c>
      <c r="J71" s="977">
        <v>-97.865135279555119</v>
      </c>
    </row>
    <row r="72" spans="1:12" ht="13.05" customHeight="1">
      <c r="A72" s="215"/>
      <c r="B72" s="214"/>
      <c r="C72" s="214"/>
      <c r="D72" s="695"/>
      <c r="E72" s="213"/>
      <c r="F72" s="214"/>
      <c r="G72" s="977"/>
      <c r="H72" s="213"/>
      <c r="I72" s="214"/>
      <c r="J72" s="977"/>
    </row>
    <row r="73" spans="1:12" ht="13.05" customHeight="1">
      <c r="A73" s="215" t="s">
        <v>276</v>
      </c>
      <c r="B73" s="214">
        <v>28832.921532790999</v>
      </c>
      <c r="C73" s="214">
        <v>19092.02966821556</v>
      </c>
      <c r="D73" s="695">
        <v>51.020724531934334</v>
      </c>
      <c r="E73" s="213">
        <v>28670.116097273149</v>
      </c>
      <c r="F73" s="214">
        <v>18229.33777443177</v>
      </c>
      <c r="G73" s="977">
        <v>57.27458919262267</v>
      </c>
      <c r="H73" s="213">
        <v>162.80543551784086</v>
      </c>
      <c r="I73" s="214">
        <v>862.69189378380338</v>
      </c>
      <c r="J73" s="977">
        <v>-81.128206177553224</v>
      </c>
    </row>
    <row r="74" spans="1:12" ht="13.05" customHeight="1">
      <c r="A74" s="218" t="s">
        <v>277</v>
      </c>
      <c r="B74" s="214">
        <v>150722.96500351618</v>
      </c>
      <c r="C74" s="214">
        <v>62785.145707034251</v>
      </c>
      <c r="D74" s="695">
        <v>140.06150388949345</v>
      </c>
      <c r="E74" s="213">
        <v>149732.71396638697</v>
      </c>
      <c r="F74" s="214">
        <v>59142.633159856021</v>
      </c>
      <c r="G74" s="977">
        <v>153.17221430042852</v>
      </c>
      <c r="H74" s="213">
        <v>990.25103712902751</v>
      </c>
      <c r="I74" s="214">
        <v>3642.5125471779625</v>
      </c>
      <c r="J74" s="977">
        <v>-72.814066546010253</v>
      </c>
      <c r="L74" s="877"/>
    </row>
    <row r="75" spans="1:12" ht="13.05" customHeight="1">
      <c r="A75" s="218" t="s">
        <v>278</v>
      </c>
      <c r="B75" s="214">
        <v>3016.3802492655495</v>
      </c>
      <c r="C75" s="214">
        <v>1753.4908821215888</v>
      </c>
      <c r="D75" s="695">
        <v>72.021439063085509</v>
      </c>
      <c r="E75" s="213">
        <v>3002.7835265076242</v>
      </c>
      <c r="F75" s="214">
        <v>1708.0580802992656</v>
      </c>
      <c r="G75" s="977">
        <v>75.801019950182976</v>
      </c>
      <c r="H75" s="213">
        <v>13.596722757925253</v>
      </c>
      <c r="I75" s="214">
        <v>45.432801822323462</v>
      </c>
      <c r="J75" s="977">
        <v>-70.07289400486745</v>
      </c>
    </row>
    <row r="76" spans="1:12" ht="13.05" customHeight="1">
      <c r="A76" s="218" t="s">
        <v>279</v>
      </c>
      <c r="B76" s="214">
        <v>3623.9295803548112</v>
      </c>
      <c r="C76" s="214">
        <v>2110.9667587278291</v>
      </c>
      <c r="D76" s="695">
        <v>71.671560689982954</v>
      </c>
      <c r="E76" s="213">
        <v>3548.0599296153573</v>
      </c>
      <c r="F76" s="214">
        <v>1989.9174679492676</v>
      </c>
      <c r="G76" s="977">
        <v>78.301863608034523</v>
      </c>
      <c r="H76" s="213">
        <v>75.869650739452879</v>
      </c>
      <c r="I76" s="214">
        <v>121.0492907785633</v>
      </c>
      <c r="J76" s="977">
        <v>-37.323341383104832</v>
      </c>
    </row>
    <row r="77" spans="1:12" ht="13.05" customHeight="1">
      <c r="A77" s="218" t="s">
        <v>280</v>
      </c>
      <c r="B77" s="214">
        <v>3938.215652656932</v>
      </c>
      <c r="C77" s="214">
        <v>2454.0771118400817</v>
      </c>
      <c r="D77" s="695">
        <v>60.476442800284879</v>
      </c>
      <c r="E77" s="213">
        <v>3901.7000542441747</v>
      </c>
      <c r="F77" s="214">
        <v>2097.0715749755864</v>
      </c>
      <c r="G77" s="977">
        <v>86.054691733142079</v>
      </c>
      <c r="H77" s="213">
        <v>36.515598412757306</v>
      </c>
      <c r="I77" s="214">
        <v>357.0055368644978</v>
      </c>
      <c r="J77" s="977">
        <v>-89.771699695902228</v>
      </c>
    </row>
    <row r="78" spans="1:12" ht="13.05" customHeight="1">
      <c r="A78" s="218" t="s">
        <v>281</v>
      </c>
      <c r="B78" s="214">
        <v>23394.641670745466</v>
      </c>
      <c r="C78" s="214">
        <v>16630.05258748823</v>
      </c>
      <c r="D78" s="695">
        <v>40.67689532350991</v>
      </c>
      <c r="E78" s="213">
        <v>23092.007470406872</v>
      </c>
      <c r="F78" s="214">
        <v>14344.116065948565</v>
      </c>
      <c r="G78" s="977">
        <v>60.985921783112794</v>
      </c>
      <c r="H78" s="213">
        <v>302.63420033857886</v>
      </c>
      <c r="I78" s="214">
        <v>2285.9365215397124</v>
      </c>
      <c r="J78" s="977">
        <v>-86.761040934997752</v>
      </c>
    </row>
    <row r="79" spans="1:12" ht="13.05" customHeight="1">
      <c r="A79" s="218"/>
      <c r="B79" s="214"/>
      <c r="C79" s="214"/>
      <c r="D79" s="695"/>
      <c r="E79" s="213"/>
      <c r="F79" s="214"/>
      <c r="G79" s="977"/>
      <c r="H79" s="213"/>
      <c r="I79" s="214"/>
      <c r="J79" s="977"/>
    </row>
    <row r="80" spans="1:12" ht="13.05" customHeight="1">
      <c r="A80" s="514" t="s">
        <v>282</v>
      </c>
      <c r="B80" s="214"/>
      <c r="C80" s="214"/>
      <c r="D80" s="695"/>
      <c r="E80" s="213"/>
      <c r="F80" s="214"/>
      <c r="G80" s="977"/>
      <c r="H80" s="213"/>
      <c r="I80" s="214"/>
      <c r="J80" s="977"/>
    </row>
    <row r="81" spans="1:12" ht="13.05" customHeight="1">
      <c r="A81" s="215" t="s">
        <v>283</v>
      </c>
      <c r="B81" s="507">
        <v>26.196624069155387</v>
      </c>
      <c r="C81" s="221" t="s">
        <v>147</v>
      </c>
      <c r="D81" s="507" t="s">
        <v>147</v>
      </c>
      <c r="E81" s="220">
        <v>26.150604046882702</v>
      </c>
      <c r="F81" s="221">
        <v>24.662227996683647</v>
      </c>
      <c r="G81" s="978">
        <f>E81-F81</f>
        <v>1.4883760501990544</v>
      </c>
      <c r="H81" s="347">
        <v>31.226874436062516</v>
      </c>
      <c r="I81" s="221" t="s">
        <v>147</v>
      </c>
      <c r="J81" s="978" t="s">
        <v>147</v>
      </c>
    </row>
    <row r="82" spans="1:12" ht="13.05" customHeight="1">
      <c r="A82" s="215" t="s">
        <v>284</v>
      </c>
      <c r="B82" s="507">
        <v>73.803375930840573</v>
      </c>
      <c r="C82" s="221" t="s">
        <v>147</v>
      </c>
      <c r="D82" s="507" t="s">
        <v>147</v>
      </c>
      <c r="E82" s="220">
        <v>73.849395953113032</v>
      </c>
      <c r="F82" s="221">
        <v>75.337772003318051</v>
      </c>
      <c r="G82" s="978">
        <f>E82-F82</f>
        <v>-1.4883760502050194</v>
      </c>
      <c r="H82" s="347">
        <v>68.773125563937512</v>
      </c>
      <c r="I82" s="221" t="s">
        <v>147</v>
      </c>
      <c r="J82" s="978" t="s">
        <v>147</v>
      </c>
    </row>
    <row r="83" spans="1:12" ht="13.05" customHeight="1">
      <c r="A83" s="215" t="s">
        <v>285</v>
      </c>
      <c r="B83" s="507">
        <v>6.0122621271777543</v>
      </c>
      <c r="C83" s="216" t="s">
        <v>147</v>
      </c>
      <c r="D83" s="507" t="s">
        <v>147</v>
      </c>
      <c r="E83" s="217">
        <v>6.0237474948838852</v>
      </c>
      <c r="F83" s="216">
        <v>6.5937912912134866</v>
      </c>
      <c r="G83" s="885">
        <f t="shared" ref="G83" si="0">(E83/F83-1)*100</f>
        <v>-8.6451598352712438</v>
      </c>
      <c r="H83" s="347">
        <v>4.756846065547089</v>
      </c>
      <c r="I83" s="216" t="s">
        <v>147</v>
      </c>
      <c r="J83" s="978" t="s">
        <v>147</v>
      </c>
    </row>
    <row r="84" spans="1:12" ht="13.05" customHeight="1">
      <c r="A84" s="215"/>
      <c r="B84" s="508"/>
      <c r="C84" s="214"/>
      <c r="D84" s="687"/>
      <c r="E84" s="213"/>
      <c r="F84" s="214"/>
      <c r="G84" s="977"/>
      <c r="H84" s="344"/>
      <c r="I84" s="214"/>
      <c r="J84" s="887"/>
    </row>
    <row r="85" spans="1:12" ht="13.05" customHeight="1">
      <c r="A85" s="215" t="s">
        <v>286</v>
      </c>
      <c r="B85" s="975">
        <v>19111.939021170845</v>
      </c>
      <c r="C85" s="214" t="s">
        <v>147</v>
      </c>
      <c r="D85" s="507" t="s">
        <v>147</v>
      </c>
      <c r="E85" s="213">
        <v>18894.981591520802</v>
      </c>
      <c r="F85" s="214">
        <v>11704.102412478645</v>
      </c>
      <c r="G85" s="977">
        <v>61.438963242285084</v>
      </c>
      <c r="H85" s="976">
        <v>216.95742965003689</v>
      </c>
      <c r="I85" s="214" t="s">
        <v>147</v>
      </c>
      <c r="J85" s="978" t="s">
        <v>147</v>
      </c>
    </row>
    <row r="86" spans="1:12" ht="13.05" customHeight="1">
      <c r="A86" s="215" t="s">
        <v>287</v>
      </c>
      <c r="B86" s="975">
        <v>1164343.8993357955</v>
      </c>
      <c r="C86" s="214" t="s">
        <v>147</v>
      </c>
      <c r="D86" s="507" t="s">
        <v>147</v>
      </c>
      <c r="E86" s="213">
        <v>1153834.1234505347</v>
      </c>
      <c r="F86" s="214">
        <v>390825.52967002022</v>
      </c>
      <c r="G86" s="977">
        <v>195.22997753619981</v>
      </c>
      <c r="H86" s="976">
        <v>10509.775885257128</v>
      </c>
      <c r="I86" s="214" t="s">
        <v>147</v>
      </c>
      <c r="J86" s="978" t="s">
        <v>147</v>
      </c>
    </row>
    <row r="87" spans="1:12" ht="13.05" customHeight="1">
      <c r="A87" s="215"/>
      <c r="B87" s="508"/>
      <c r="C87" s="214"/>
      <c r="D87" s="687"/>
      <c r="E87" s="213"/>
      <c r="F87" s="214"/>
      <c r="G87" s="977"/>
      <c r="H87" s="344"/>
      <c r="I87" s="214"/>
      <c r="J87" s="887"/>
    </row>
    <row r="88" spans="1:12" ht="13.05" customHeight="1">
      <c r="A88" s="215" t="s">
        <v>288</v>
      </c>
      <c r="B88" s="975">
        <v>129521.260460834</v>
      </c>
      <c r="C88" s="214" t="s">
        <v>147</v>
      </c>
      <c r="D88" s="507" t="s">
        <v>147</v>
      </c>
      <c r="E88" s="213">
        <v>128731.64100093298</v>
      </c>
      <c r="F88" s="214">
        <v>46579.379480984004</v>
      </c>
      <c r="G88" s="977">
        <v>176.37045069157176</v>
      </c>
      <c r="H88" s="976">
        <v>789.61945990098866</v>
      </c>
      <c r="I88" s="214" t="s">
        <v>147</v>
      </c>
      <c r="J88" s="978" t="s">
        <v>147</v>
      </c>
    </row>
    <row r="89" spans="1:12" ht="13.05" customHeight="1">
      <c r="A89" s="215" t="s">
        <v>289</v>
      </c>
      <c r="B89" s="975">
        <v>1053936.7378961174</v>
      </c>
      <c r="C89" s="214" t="s">
        <v>147</v>
      </c>
      <c r="D89" s="507" t="s">
        <v>147</v>
      </c>
      <c r="E89" s="213">
        <v>1043997.4640411106</v>
      </c>
      <c r="F89" s="214">
        <v>355950.25260151463</v>
      </c>
      <c r="G89" s="977">
        <v>193.29870014444492</v>
      </c>
      <c r="H89" s="976">
        <v>9939.2738550061749</v>
      </c>
      <c r="I89" s="214" t="s">
        <v>147</v>
      </c>
      <c r="J89" s="978" t="s">
        <v>147</v>
      </c>
    </row>
    <row r="90" spans="1:12" ht="13.05" customHeight="1">
      <c r="A90" s="215"/>
      <c r="B90" s="508"/>
      <c r="C90" s="214"/>
      <c r="D90" s="687"/>
      <c r="E90" s="213"/>
      <c r="F90" s="214"/>
      <c r="G90" s="977"/>
      <c r="H90" s="344"/>
      <c r="I90" s="214"/>
      <c r="J90" s="887"/>
    </row>
    <row r="91" spans="1:12" ht="13.05" customHeight="1">
      <c r="A91" s="215" t="s">
        <v>290</v>
      </c>
      <c r="B91" s="975">
        <v>1044379.5965775806</v>
      </c>
      <c r="C91" s="214" t="s">
        <v>147</v>
      </c>
      <c r="D91" s="507" t="s">
        <v>147</v>
      </c>
      <c r="E91" s="213">
        <v>1034529.0153470985</v>
      </c>
      <c r="F91" s="214">
        <v>350933.21097662771</v>
      </c>
      <c r="G91" s="977">
        <v>194.79370518055597</v>
      </c>
      <c r="H91" s="976">
        <v>9850.5812304819956</v>
      </c>
      <c r="I91" s="214" t="s">
        <v>147</v>
      </c>
      <c r="J91" s="978" t="s">
        <v>147</v>
      </c>
    </row>
    <row r="92" spans="1:12" ht="13.05" customHeight="1">
      <c r="A92" s="215"/>
      <c r="B92" s="214"/>
      <c r="C92" s="214"/>
      <c r="D92" s="695"/>
      <c r="E92" s="213"/>
      <c r="F92" s="214"/>
      <c r="G92" s="977"/>
      <c r="H92" s="213"/>
      <c r="I92" s="214"/>
      <c r="J92" s="977"/>
    </row>
    <row r="93" spans="1:12" ht="13.05" customHeight="1">
      <c r="A93" s="215" t="s">
        <v>831</v>
      </c>
      <c r="B93" s="214">
        <v>45.800103295958678</v>
      </c>
      <c r="C93" s="214">
        <v>48.016251635064748</v>
      </c>
      <c r="D93" s="695">
        <v>-4.6154130396294573</v>
      </c>
      <c r="E93" s="213">
        <v>45.800743103077167</v>
      </c>
      <c r="F93" s="214">
        <v>47.950788105197596</v>
      </c>
      <c r="G93" s="977">
        <v>-4.4838574861450038</v>
      </c>
      <c r="H93" s="213">
        <v>45.049048638114996</v>
      </c>
      <c r="I93" s="214">
        <v>48.609796474770654</v>
      </c>
      <c r="J93" s="977">
        <v>-7.3251650796434582</v>
      </c>
    </row>
    <row r="94" spans="1:12" ht="13.05" customHeight="1">
      <c r="A94" s="219" t="s">
        <v>292</v>
      </c>
      <c r="B94" s="696">
        <v>2.169132482860296</v>
      </c>
      <c r="C94" s="222">
        <v>2.0177562584993218</v>
      </c>
      <c r="D94" s="699">
        <v>7.5022056664841186</v>
      </c>
      <c r="E94" s="233">
        <v>2.1726115075426118</v>
      </c>
      <c r="F94" s="222">
        <v>1.9337917610145752</v>
      </c>
      <c r="G94" s="223">
        <v>12.349817149015996</v>
      </c>
      <c r="H94" s="233">
        <v>1.8460194449089082</v>
      </c>
      <c r="I94" s="222">
        <v>2.4955484701460553</v>
      </c>
      <c r="J94" s="223">
        <v>-26.027505897296098</v>
      </c>
    </row>
    <row r="95" spans="1:12" s="2" customFormat="1" ht="13.8">
      <c r="A95" s="399" t="s">
        <v>293</v>
      </c>
      <c r="B95" s="196"/>
      <c r="C95" s="196"/>
      <c r="D95" s="194"/>
      <c r="E95" s="196"/>
      <c r="F95" s="196"/>
      <c r="G95" s="197"/>
      <c r="H95" s="196"/>
      <c r="I95" s="196"/>
      <c r="J95" s="198"/>
      <c r="L95" s="878"/>
    </row>
    <row r="96" spans="1:12" s="2" customFormat="1" ht="13.8">
      <c r="A96" s="192" t="s">
        <v>294</v>
      </c>
      <c r="B96" s="193"/>
      <c r="C96" s="193"/>
      <c r="D96" s="194"/>
      <c r="E96"/>
      <c r="F96"/>
      <c r="G96"/>
      <c r="H96"/>
      <c r="I96"/>
      <c r="J96"/>
      <c r="L96" s="878"/>
    </row>
    <row r="97" spans="1:12" s="2" customFormat="1" ht="13.8">
      <c r="A97" s="190" t="s">
        <v>295</v>
      </c>
      <c r="B97" s="191"/>
      <c r="C97" s="191"/>
      <c r="D97" s="195"/>
      <c r="E97"/>
      <c r="F97"/>
      <c r="G97"/>
      <c r="H97"/>
      <c r="I97"/>
      <c r="J97"/>
      <c r="L97" s="878"/>
    </row>
    <row r="98" spans="1:12" s="2" customFormat="1" ht="13.8">
      <c r="A98" s="293" t="s">
        <v>296</v>
      </c>
      <c r="B98" s="209"/>
      <c r="C98" s="261"/>
      <c r="D98" s="258"/>
      <c r="E98" s="255"/>
      <c r="F98" s="255"/>
      <c r="G98" s="255"/>
      <c r="H98" s="255"/>
      <c r="I98" s="255"/>
      <c r="J98" s="255"/>
      <c r="L98" s="878"/>
    </row>
    <row r="99" spans="1:12" s="2" customFormat="1" ht="13.8">
      <c r="A99" s="293" t="s">
        <v>297</v>
      </c>
      <c r="B99" s="209"/>
      <c r="C99" s="255"/>
      <c r="D99" s="255"/>
      <c r="E99" s="255"/>
      <c r="F99" s="255"/>
      <c r="G99" s="255"/>
      <c r="H99" s="255"/>
      <c r="I99" s="255"/>
      <c r="J99" s="255"/>
      <c r="L99" s="878"/>
    </row>
    <row r="100" spans="1:12" s="2" customFormat="1" ht="13.8">
      <c r="A100" s="293" t="s">
        <v>298</v>
      </c>
      <c r="B100" s="10"/>
      <c r="C100"/>
      <c r="D100"/>
      <c r="E100"/>
      <c r="F100"/>
      <c r="G100"/>
      <c r="H100" s="10"/>
      <c r="I100"/>
      <c r="J100" s="95"/>
      <c r="L100" s="878"/>
    </row>
    <row r="101" spans="1:12" s="2" customFormat="1" ht="13.8">
      <c r="A101" s="299"/>
      <c r="B101" s="10"/>
      <c r="C101"/>
      <c r="D101"/>
      <c r="E101"/>
      <c r="F101"/>
      <c r="G101"/>
      <c r="H101" s="10"/>
      <c r="I101"/>
      <c r="J101" s="95"/>
      <c r="L101" s="878"/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honeticPr fontId="34" type="noConversion"/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55" max="9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101"/>
  <sheetViews>
    <sheetView showGridLines="0" workbookViewId="0">
      <selection activeCell="B14" sqref="B14"/>
    </sheetView>
  </sheetViews>
  <sheetFormatPr defaultColWidth="9.21875" defaultRowHeight="11.4"/>
  <cols>
    <col min="1" max="1" width="35.44140625" style="245" customWidth="1"/>
    <col min="2" max="10" width="10.44140625" style="245" customWidth="1"/>
    <col min="11" max="16384" width="9.21875" style="245"/>
  </cols>
  <sheetData>
    <row r="1" spans="1:12" s="243" customFormat="1" ht="15.6">
      <c r="A1" s="1420" t="s">
        <v>845</v>
      </c>
      <c r="B1" s="1420"/>
      <c r="C1" s="1420"/>
      <c r="D1" s="1420"/>
      <c r="E1" s="1420"/>
      <c r="F1" s="1420"/>
      <c r="G1" s="1420"/>
      <c r="H1" s="1420"/>
      <c r="I1" s="1420"/>
      <c r="J1" s="1420"/>
      <c r="K1" s="1120"/>
      <c r="L1" s="1120"/>
    </row>
    <row r="2" spans="1:12" s="243" customFormat="1" ht="15.6">
      <c r="A2" s="1420" t="s">
        <v>341</v>
      </c>
      <c r="B2" s="1420"/>
      <c r="C2" s="1420"/>
      <c r="D2" s="1420"/>
      <c r="E2" s="1420"/>
      <c r="F2" s="1420"/>
      <c r="G2" s="1420"/>
      <c r="H2" s="1420"/>
      <c r="I2" s="1420"/>
      <c r="J2" s="1420"/>
      <c r="K2" s="1120"/>
      <c r="L2" s="569"/>
    </row>
    <row r="3" spans="1:12" s="243" customFormat="1" ht="13.8">
      <c r="A3" s="244"/>
      <c r="B3" s="245"/>
      <c r="C3" s="1121"/>
      <c r="D3" s="245"/>
      <c r="E3" s="246"/>
      <c r="F3" s="1121"/>
      <c r="G3" s="245"/>
      <c r="H3" s="246"/>
      <c r="I3" s="1121"/>
      <c r="J3" s="246"/>
      <c r="K3" s="1120"/>
      <c r="L3" s="1120"/>
    </row>
    <row r="4" spans="1:12" s="287" customFormat="1" ht="20.25" customHeight="1">
      <c r="A4" s="512" t="s">
        <v>776</v>
      </c>
      <c r="B4" s="340" t="s">
        <v>197</v>
      </c>
      <c r="C4" s="340"/>
      <c r="D4" s="693"/>
      <c r="E4" s="661" t="s">
        <v>208</v>
      </c>
      <c r="F4" s="342"/>
      <c r="G4" s="343"/>
      <c r="H4" s="661" t="s">
        <v>209</v>
      </c>
      <c r="I4" s="342"/>
      <c r="J4" s="343"/>
    </row>
    <row r="5" spans="1:12" s="287" customFormat="1" ht="12.75" customHeight="1">
      <c r="A5" s="513"/>
      <c r="B5" s="643">
        <v>2021</v>
      </c>
      <c r="C5" s="643">
        <v>2020</v>
      </c>
      <c r="D5" s="694" t="s">
        <v>210</v>
      </c>
      <c r="E5" s="662">
        <v>2021</v>
      </c>
      <c r="F5" s="643">
        <v>2020</v>
      </c>
      <c r="G5" s="506" t="s">
        <v>210</v>
      </c>
      <c r="H5" s="662">
        <v>2021</v>
      </c>
      <c r="I5" s="643">
        <v>2020</v>
      </c>
      <c r="J5" s="506" t="s">
        <v>210</v>
      </c>
    </row>
    <row r="6" spans="1:12" s="247" customFormat="1" ht="13.05" customHeight="1">
      <c r="A6" s="215" t="s">
        <v>734</v>
      </c>
      <c r="B6" s="214">
        <v>1773536.476176261</v>
      </c>
      <c r="C6" s="214">
        <v>982431.21489183302</v>
      </c>
      <c r="D6" s="695">
        <v>80.525257065608386</v>
      </c>
      <c r="E6" s="213">
        <v>1759510.4139796169</v>
      </c>
      <c r="F6" s="214">
        <v>894780.82074499456</v>
      </c>
      <c r="G6" s="977">
        <v>96.641498474972721</v>
      </c>
      <c r="H6" s="213">
        <v>14026.062196640529</v>
      </c>
      <c r="I6" s="214">
        <v>87650.394146850711</v>
      </c>
      <c r="J6" s="977">
        <v>-83.997719196628978</v>
      </c>
      <c r="K6" s="528"/>
    </row>
    <row r="7" spans="1:12" s="247" customFormat="1" ht="13.05" customHeight="1">
      <c r="A7" s="215" t="s">
        <v>735</v>
      </c>
      <c r="B7" s="214">
        <v>293832.71112681367</v>
      </c>
      <c r="C7" s="214">
        <v>155032.74151458152</v>
      </c>
      <c r="D7" s="695">
        <v>89.529455685447829</v>
      </c>
      <c r="E7" s="213">
        <v>291467.39814303158</v>
      </c>
      <c r="F7" s="214">
        <v>124359.79335359715</v>
      </c>
      <c r="G7" s="977">
        <v>134.37430240358367</v>
      </c>
      <c r="H7" s="213">
        <v>2365.3129837816878</v>
      </c>
      <c r="I7" s="214">
        <v>30672.948160986347</v>
      </c>
      <c r="J7" s="977">
        <v>-92.288602414846494</v>
      </c>
    </row>
    <row r="8" spans="1:12" s="247" customFormat="1" ht="13.05" customHeight="1">
      <c r="A8" s="215" t="s">
        <v>199</v>
      </c>
      <c r="B8" s="214">
        <v>4859.0040443185235</v>
      </c>
      <c r="C8" s="214">
        <v>2684.2382920541886</v>
      </c>
      <c r="D8" s="695">
        <v>81.019846810993613</v>
      </c>
      <c r="E8" s="213">
        <v>4820.5764766564844</v>
      </c>
      <c r="F8" s="214">
        <v>2444.7563408333185</v>
      </c>
      <c r="G8" s="977">
        <v>97.180242306410975</v>
      </c>
      <c r="H8" s="213">
        <v>38.427567662028849</v>
      </c>
      <c r="I8" s="214">
        <v>239.48195122090357</v>
      </c>
      <c r="J8" s="977">
        <v>-83.953877331414262</v>
      </c>
    </row>
    <row r="9" spans="1:12" s="247" customFormat="1" ht="13.05" customHeight="1">
      <c r="A9" s="215" t="s">
        <v>812</v>
      </c>
      <c r="B9" s="214">
        <v>38776</v>
      </c>
      <c r="C9" s="214">
        <v>8964</v>
      </c>
      <c r="D9" s="695">
        <v>332.5747434181169</v>
      </c>
      <c r="E9" s="213">
        <v>38776</v>
      </c>
      <c r="F9" s="214">
        <v>8964</v>
      </c>
      <c r="G9" s="977">
        <v>332.5747434181169</v>
      </c>
      <c r="H9" s="213">
        <v>0</v>
      </c>
      <c r="I9" s="214">
        <v>0</v>
      </c>
      <c r="J9" s="977" t="s">
        <v>147</v>
      </c>
    </row>
    <row r="10" spans="1:12" s="247" customFormat="1" ht="13.05" customHeight="1">
      <c r="A10" s="1119"/>
      <c r="B10" s="214"/>
      <c r="C10" s="214"/>
      <c r="D10" s="695"/>
      <c r="E10" s="213"/>
      <c r="F10" s="214"/>
      <c r="G10" s="977"/>
      <c r="H10" s="213"/>
      <c r="I10" s="214"/>
      <c r="J10" s="977"/>
    </row>
    <row r="11" spans="1:12" s="247" customFormat="1" ht="13.05" customHeight="1">
      <c r="A11" s="697" t="s">
        <v>212</v>
      </c>
      <c r="B11" s="214"/>
      <c r="C11" s="214"/>
      <c r="D11" s="695"/>
      <c r="E11" s="213"/>
      <c r="F11" s="214"/>
      <c r="G11" s="977"/>
      <c r="H11" s="213"/>
      <c r="I11" s="214"/>
      <c r="J11" s="977"/>
    </row>
    <row r="12" spans="1:12" ht="13.05" customHeight="1">
      <c r="A12" s="697" t="s">
        <v>213</v>
      </c>
      <c r="B12" s="214">
        <v>78277.104367627064</v>
      </c>
      <c r="C12" s="214">
        <v>65803.019616064863</v>
      </c>
      <c r="D12" s="695">
        <v>18.956705671477781</v>
      </c>
      <c r="E12" s="213">
        <v>76868.522851266825</v>
      </c>
      <c r="F12" s="214">
        <v>43831.852557992861</v>
      </c>
      <c r="G12" s="977">
        <v>75.371375758220466</v>
      </c>
      <c r="H12" s="213">
        <v>1408.5815163603374</v>
      </c>
      <c r="I12" s="214">
        <v>21971.167058072715</v>
      </c>
      <c r="J12" s="977">
        <v>-93.588954502793271</v>
      </c>
    </row>
    <row r="13" spans="1:12" ht="13.05" customHeight="1">
      <c r="A13" s="697" t="s">
        <v>214</v>
      </c>
      <c r="B13" s="214">
        <v>0</v>
      </c>
      <c r="C13" s="214">
        <v>0</v>
      </c>
      <c r="D13" s="977" t="s">
        <v>147</v>
      </c>
      <c r="E13" s="213">
        <v>0</v>
      </c>
      <c r="F13" s="214">
        <v>0</v>
      </c>
      <c r="G13" s="977" t="s">
        <v>147</v>
      </c>
      <c r="H13" s="213">
        <v>0</v>
      </c>
      <c r="I13" s="214">
        <v>0</v>
      </c>
      <c r="J13" s="977" t="s">
        <v>147</v>
      </c>
    </row>
    <row r="14" spans="1:12" ht="13.05" customHeight="1">
      <c r="A14" s="698"/>
      <c r="B14" s="214"/>
      <c r="C14" s="214"/>
      <c r="D14" s="695"/>
      <c r="E14" s="213"/>
      <c r="F14" s="214"/>
      <c r="G14" s="977"/>
      <c r="H14" s="213"/>
      <c r="I14" s="214"/>
      <c r="J14" s="977"/>
    </row>
    <row r="15" spans="1:12" ht="13.05" customHeight="1">
      <c r="A15" s="215" t="s">
        <v>216</v>
      </c>
      <c r="B15" s="214">
        <v>22713.697576994284</v>
      </c>
      <c r="C15" s="214">
        <v>30599.853141717751</v>
      </c>
      <c r="D15" s="695">
        <v>-25.771873898218224</v>
      </c>
      <c r="E15" s="213">
        <v>22209.486712099264</v>
      </c>
      <c r="F15" s="214">
        <v>24502.728547275739</v>
      </c>
      <c r="G15" s="977">
        <v>-9.3591284364591409</v>
      </c>
      <c r="H15" s="213">
        <v>504.21086489500942</v>
      </c>
      <c r="I15" s="214">
        <v>6097.1245944417969</v>
      </c>
      <c r="J15" s="977">
        <v>-91.730349985718632</v>
      </c>
    </row>
    <row r="16" spans="1:12" ht="13.05" customHeight="1">
      <c r="A16" s="218" t="s">
        <v>217</v>
      </c>
      <c r="B16" s="214">
        <v>0</v>
      </c>
      <c r="C16" s="214">
        <v>0</v>
      </c>
      <c r="D16" s="695" t="s">
        <v>147</v>
      </c>
      <c r="E16" s="213">
        <v>0</v>
      </c>
      <c r="F16" s="214">
        <v>0</v>
      </c>
      <c r="G16" s="977" t="s">
        <v>147</v>
      </c>
      <c r="H16" s="213">
        <v>0</v>
      </c>
      <c r="I16" s="214">
        <v>0</v>
      </c>
      <c r="J16" s="977" t="s">
        <v>147</v>
      </c>
    </row>
    <row r="17" spans="1:10" ht="13.05" customHeight="1">
      <c r="A17" s="224"/>
      <c r="B17" s="214"/>
      <c r="C17" s="214"/>
      <c r="D17" s="695"/>
      <c r="E17" s="213"/>
      <c r="F17" s="214"/>
      <c r="G17" s="977"/>
      <c r="H17" s="213"/>
      <c r="I17" s="214"/>
      <c r="J17" s="977"/>
    </row>
    <row r="18" spans="1:10" ht="13.05" customHeight="1">
      <c r="A18" s="215" t="s">
        <v>219</v>
      </c>
      <c r="B18" s="214">
        <v>40520.129555846106</v>
      </c>
      <c r="C18" s="214">
        <v>39510.148770948283</v>
      </c>
      <c r="D18" s="695">
        <v>2.5562565981539942</v>
      </c>
      <c r="E18" s="213">
        <v>39680.744560899038</v>
      </c>
      <c r="F18" s="214">
        <v>31801.262962933295</v>
      </c>
      <c r="G18" s="977">
        <v>24.777259969674347</v>
      </c>
      <c r="H18" s="213">
        <v>839.38499494706775</v>
      </c>
      <c r="I18" s="214">
        <v>7708.8858080146983</v>
      </c>
      <c r="J18" s="977">
        <v>-89.111461554218579</v>
      </c>
    </row>
    <row r="19" spans="1:10" ht="13.05" customHeight="1">
      <c r="A19" s="215" t="s">
        <v>220</v>
      </c>
      <c r="B19" s="214">
        <v>38872.636775883278</v>
      </c>
      <c r="C19" s="214">
        <v>38914.658860104071</v>
      </c>
      <c r="D19" s="695">
        <v>-0.10798523089168288</v>
      </c>
      <c r="E19" s="213">
        <v>38033.251780936218</v>
      </c>
      <c r="F19" s="214">
        <v>31257.071329397586</v>
      </c>
      <c r="G19" s="977">
        <v>21.678871894711293</v>
      </c>
      <c r="H19" s="213">
        <v>839.38499494706775</v>
      </c>
      <c r="I19" s="214">
        <v>7657.5875307061779</v>
      </c>
      <c r="J19" s="977">
        <v>-89.038519095195241</v>
      </c>
    </row>
    <row r="20" spans="1:10" ht="13.05" customHeight="1">
      <c r="A20" s="218" t="s">
        <v>221</v>
      </c>
      <c r="B20" s="214">
        <v>0</v>
      </c>
      <c r="C20" s="214">
        <v>0</v>
      </c>
      <c r="D20" s="695" t="s">
        <v>147</v>
      </c>
      <c r="E20" s="213">
        <v>0</v>
      </c>
      <c r="F20" s="214">
        <v>0</v>
      </c>
      <c r="G20" s="977" t="s">
        <v>147</v>
      </c>
      <c r="H20" s="213">
        <v>0</v>
      </c>
      <c r="I20" s="214">
        <v>0</v>
      </c>
      <c r="J20" s="977" t="s">
        <v>147</v>
      </c>
    </row>
    <row r="21" spans="1:10" ht="13.05" customHeight="1">
      <c r="A21" s="224"/>
      <c r="B21" s="214"/>
      <c r="C21" s="214"/>
      <c r="D21" s="695"/>
      <c r="E21" s="213"/>
      <c r="F21" s="214"/>
      <c r="G21" s="977"/>
      <c r="H21" s="213"/>
      <c r="I21" s="214"/>
      <c r="J21" s="977"/>
    </row>
    <row r="22" spans="1:10" ht="13.05" customHeight="1">
      <c r="A22" s="218" t="s">
        <v>223</v>
      </c>
      <c r="B22" s="214">
        <v>3108.5961088366648</v>
      </c>
      <c r="C22" s="214">
        <v>3203.6098525928969</v>
      </c>
      <c r="D22" s="695">
        <v>-2.9658337977494731</v>
      </c>
      <c r="E22" s="213">
        <v>3049.893074400281</v>
      </c>
      <c r="F22" s="214">
        <v>2261.3650608662651</v>
      </c>
      <c r="G22" s="977">
        <v>34.869558532577358</v>
      </c>
      <c r="H22" s="213">
        <v>58.70303443638376</v>
      </c>
      <c r="I22" s="214">
        <v>942.24479172663564</v>
      </c>
      <c r="J22" s="977">
        <v>-93.769874351991675</v>
      </c>
    </row>
    <row r="23" spans="1:10" ht="13.05" customHeight="1">
      <c r="A23" s="218" t="s">
        <v>224</v>
      </c>
      <c r="B23" s="214">
        <v>0</v>
      </c>
      <c r="C23" s="214">
        <v>0</v>
      </c>
      <c r="D23" s="695" t="s">
        <v>147</v>
      </c>
      <c r="E23" s="213">
        <v>0</v>
      </c>
      <c r="F23" s="214">
        <v>0</v>
      </c>
      <c r="G23" s="977" t="s">
        <v>147</v>
      </c>
      <c r="H23" s="213">
        <v>0</v>
      </c>
      <c r="I23" s="214">
        <v>0</v>
      </c>
      <c r="J23" s="977" t="s">
        <v>147</v>
      </c>
    </row>
    <row r="24" spans="1:10" ht="13.05" customHeight="1">
      <c r="A24" s="215"/>
      <c r="B24" s="214"/>
      <c r="C24" s="214"/>
      <c r="D24" s="695"/>
      <c r="E24" s="213"/>
      <c r="F24" s="214"/>
      <c r="G24" s="977"/>
      <c r="H24" s="213"/>
      <c r="I24" s="214"/>
      <c r="J24" s="977"/>
    </row>
    <row r="25" spans="1:10" ht="13.05" customHeight="1">
      <c r="A25" s="218" t="s">
        <v>813</v>
      </c>
      <c r="B25" s="214">
        <v>3479.7909975925832</v>
      </c>
      <c r="C25" s="214">
        <v>3299.1210845469068</v>
      </c>
      <c r="D25" s="695">
        <v>5.4763043979178194</v>
      </c>
      <c r="E25" s="213">
        <v>3408.3379405643632</v>
      </c>
      <c r="F25" s="214">
        <v>2141.5126686089025</v>
      </c>
      <c r="G25" s="977">
        <v>59.155628193335573</v>
      </c>
      <c r="H25" s="213">
        <v>71.453057028220684</v>
      </c>
      <c r="I25" s="214">
        <v>1157.608415938008</v>
      </c>
      <c r="J25" s="977">
        <v>-93.827527854458253</v>
      </c>
    </row>
    <row r="26" spans="1:10" ht="13.05" customHeight="1">
      <c r="A26" s="218" t="s">
        <v>814</v>
      </c>
      <c r="B26" s="214">
        <v>0</v>
      </c>
      <c r="C26" s="214">
        <v>0</v>
      </c>
      <c r="D26" s="695" t="s">
        <v>147</v>
      </c>
      <c r="E26" s="213">
        <v>0</v>
      </c>
      <c r="F26" s="214">
        <v>0</v>
      </c>
      <c r="G26" s="977" t="s">
        <v>147</v>
      </c>
      <c r="H26" s="213">
        <v>0</v>
      </c>
      <c r="I26" s="214">
        <v>0</v>
      </c>
      <c r="J26" s="977" t="s">
        <v>147</v>
      </c>
    </row>
    <row r="27" spans="1:10" ht="13.05" customHeight="1">
      <c r="A27" s="218"/>
      <c r="B27" s="214"/>
      <c r="C27" s="214"/>
      <c r="D27" s="695"/>
      <c r="E27" s="213"/>
      <c r="F27" s="214"/>
      <c r="G27" s="977"/>
      <c r="H27" s="213"/>
      <c r="I27" s="214"/>
      <c r="J27" s="977"/>
    </row>
    <row r="28" spans="1:10" ht="13.05" customHeight="1">
      <c r="A28" s="218" t="s">
        <v>229</v>
      </c>
      <c r="B28" s="214">
        <v>293832.71112681367</v>
      </c>
      <c r="C28" s="214">
        <v>155032.74151458152</v>
      </c>
      <c r="D28" s="695">
        <v>89.529455685447829</v>
      </c>
      <c r="E28" s="213">
        <v>291467.39814303158</v>
      </c>
      <c r="F28" s="214">
        <v>124359.79335359715</v>
      </c>
      <c r="G28" s="977">
        <v>134.37430240358367</v>
      </c>
      <c r="H28" s="213">
        <v>2365.3129837816878</v>
      </c>
      <c r="I28" s="214">
        <v>30672.948160986347</v>
      </c>
      <c r="J28" s="977">
        <v>-92.288602414846494</v>
      </c>
    </row>
    <row r="29" spans="1:10" ht="13.05" customHeight="1">
      <c r="A29" s="218" t="s">
        <v>230</v>
      </c>
      <c r="B29" s="214">
        <v>174946.15220305172</v>
      </c>
      <c r="C29" s="214">
        <v>94409.712344744083</v>
      </c>
      <c r="D29" s="695">
        <v>85.305248642451986</v>
      </c>
      <c r="E29" s="213">
        <v>173281.03398115817</v>
      </c>
      <c r="F29" s="214">
        <v>74397.795144779346</v>
      </c>
      <c r="G29" s="977">
        <v>132.91151793403338</v>
      </c>
      <c r="H29" s="213">
        <v>1665.118221893566</v>
      </c>
      <c r="I29" s="214">
        <v>20011.917199963715</v>
      </c>
      <c r="J29" s="977">
        <v>-91.679366823001914</v>
      </c>
    </row>
    <row r="30" spans="1:10" ht="13.05" customHeight="1">
      <c r="A30" s="218" t="s">
        <v>231</v>
      </c>
      <c r="B30" s="214">
        <v>293832.71112681367</v>
      </c>
      <c r="C30" s="214">
        <v>155032.74151458152</v>
      </c>
      <c r="D30" s="695">
        <v>89.529455685447829</v>
      </c>
      <c r="E30" s="213">
        <v>291467.39814303158</v>
      </c>
      <c r="F30" s="214">
        <v>124359.79335359715</v>
      </c>
      <c r="G30" s="977">
        <v>134.37430240358367</v>
      </c>
      <c r="H30" s="213">
        <v>2365.3129837816878</v>
      </c>
      <c r="I30" s="214">
        <v>30672.948160986347</v>
      </c>
      <c r="J30" s="977">
        <v>-92.288602414846494</v>
      </c>
    </row>
    <row r="31" spans="1:10" ht="13.05" customHeight="1">
      <c r="A31" s="218" t="s">
        <v>232</v>
      </c>
      <c r="B31" s="214">
        <v>188641.15045216767</v>
      </c>
      <c r="C31" s="214">
        <v>77329.740706167853</v>
      </c>
      <c r="D31" s="695" t="s">
        <v>147</v>
      </c>
      <c r="E31" s="213">
        <v>187955.94965543866</v>
      </c>
      <c r="F31" s="214">
        <v>69998.117807013055</v>
      </c>
      <c r="G31" s="977" t="s">
        <v>147</v>
      </c>
      <c r="H31" s="213">
        <v>685.20079672908514</v>
      </c>
      <c r="I31" s="214">
        <v>7331.6228991535445</v>
      </c>
      <c r="J31" s="977" t="s">
        <v>147</v>
      </c>
    </row>
    <row r="32" spans="1:10" ht="13.05" customHeight="1">
      <c r="A32" s="218"/>
      <c r="B32" s="214"/>
      <c r="C32" s="214"/>
      <c r="D32" s="695"/>
      <c r="E32" s="213"/>
      <c r="F32" s="214"/>
      <c r="G32" s="977"/>
      <c r="H32" s="213"/>
      <c r="I32" s="214"/>
      <c r="J32" s="977"/>
    </row>
    <row r="33" spans="1:10" ht="13.05" customHeight="1">
      <c r="A33" s="218" t="s">
        <v>234</v>
      </c>
      <c r="B33" s="214">
        <v>293832.71112681367</v>
      </c>
      <c r="C33" s="214">
        <v>155032.74151458152</v>
      </c>
      <c r="D33" s="695">
        <v>89.529455685447829</v>
      </c>
      <c r="E33" s="213">
        <v>291467.39814303158</v>
      </c>
      <c r="F33" s="214">
        <v>124359.79335359715</v>
      </c>
      <c r="G33" s="977">
        <v>134.37430240358367</v>
      </c>
      <c r="H33" s="213">
        <v>2365.3129837816878</v>
      </c>
      <c r="I33" s="214">
        <v>30672.948160986347</v>
      </c>
      <c r="J33" s="977">
        <v>-92.288602414846494</v>
      </c>
    </row>
    <row r="34" spans="1:10" ht="13.05" customHeight="1">
      <c r="A34" s="218" t="s">
        <v>235</v>
      </c>
      <c r="B34" s="214"/>
      <c r="C34" s="214"/>
      <c r="D34" s="695"/>
      <c r="E34" s="213"/>
      <c r="F34" s="214"/>
      <c r="G34" s="977"/>
      <c r="H34" s="213"/>
      <c r="I34" s="214"/>
      <c r="J34" s="977"/>
    </row>
    <row r="35" spans="1:10" ht="13.05" customHeight="1">
      <c r="A35" s="225" t="s">
        <v>815</v>
      </c>
      <c r="B35" s="214">
        <v>78277.104367627064</v>
      </c>
      <c r="C35" s="214">
        <v>65803.019616064863</v>
      </c>
      <c r="D35" s="695">
        <v>18.956705671477781</v>
      </c>
      <c r="E35" s="213">
        <v>76868.522851266825</v>
      </c>
      <c r="F35" s="214">
        <v>43831.852557992861</v>
      </c>
      <c r="G35" s="977">
        <v>75.371375758220466</v>
      </c>
      <c r="H35" s="213">
        <v>1408.5815163603374</v>
      </c>
      <c r="I35" s="214">
        <v>21971.167058072715</v>
      </c>
      <c r="J35" s="977">
        <v>-93.588954502793271</v>
      </c>
    </row>
    <row r="36" spans="1:10" ht="13.05" customHeight="1">
      <c r="A36" s="215" t="s">
        <v>237</v>
      </c>
      <c r="B36" s="214">
        <v>188641.15045216767</v>
      </c>
      <c r="C36" s="214">
        <v>77329.740706167853</v>
      </c>
      <c r="D36" s="695">
        <v>143.94385488625022</v>
      </c>
      <c r="E36" s="213">
        <v>187955.94965543866</v>
      </c>
      <c r="F36" s="214">
        <v>69998.117807013055</v>
      </c>
      <c r="G36" s="977">
        <v>168.5157194849709</v>
      </c>
      <c r="H36" s="213">
        <v>685.20079672908514</v>
      </c>
      <c r="I36" s="214">
        <v>7331.6228991535445</v>
      </c>
      <c r="J36" s="977">
        <v>-90.654172941598048</v>
      </c>
    </row>
    <row r="37" spans="1:10" ht="13.05" customHeight="1">
      <c r="A37" s="215" t="s">
        <v>238</v>
      </c>
      <c r="B37" s="214">
        <v>105191.56067464675</v>
      </c>
      <c r="C37" s="214">
        <v>77703.000808410841</v>
      </c>
      <c r="D37" s="695">
        <v>35.376445671658608</v>
      </c>
      <c r="E37" s="213">
        <v>103511.44848759419</v>
      </c>
      <c r="F37" s="214">
        <v>54361.675546579427</v>
      </c>
      <c r="G37" s="977">
        <v>90.412542378133878</v>
      </c>
      <c r="H37" s="213">
        <v>1680.1121870526028</v>
      </c>
      <c r="I37" s="214">
        <v>23341.325261832779</v>
      </c>
      <c r="J37" s="977">
        <v>-92.80198459939254</v>
      </c>
    </row>
    <row r="38" spans="1:10" ht="13.05" customHeight="1">
      <c r="A38" s="215" t="s">
        <v>239</v>
      </c>
      <c r="B38" s="216">
        <v>1.4984190673166</v>
      </c>
      <c r="C38" s="216">
        <v>1.9147762025590573</v>
      </c>
      <c r="D38" s="695">
        <v>-21.744428131392326</v>
      </c>
      <c r="E38" s="217">
        <v>1.4925747897499457</v>
      </c>
      <c r="F38" s="216">
        <v>1.8362391683014168</v>
      </c>
      <c r="G38" s="977">
        <v>-18.715665392835078</v>
      </c>
      <c r="H38" s="217">
        <v>2.2185843849969955</v>
      </c>
      <c r="I38" s="216">
        <v>2.2331951983343035</v>
      </c>
      <c r="J38" s="977">
        <v>-0.65425598927517647</v>
      </c>
    </row>
    <row r="39" spans="1:10" ht="13.05" customHeight="1">
      <c r="A39" s="215"/>
      <c r="B39" s="216"/>
      <c r="C39" s="214"/>
      <c r="D39" s="695"/>
      <c r="E39" s="217"/>
      <c r="F39" s="214"/>
      <c r="G39" s="977"/>
      <c r="H39" s="217"/>
      <c r="I39" s="214"/>
      <c r="J39" s="977"/>
    </row>
    <row r="40" spans="1:10" ht="13.05" customHeight="1">
      <c r="A40" s="215" t="s">
        <v>240</v>
      </c>
      <c r="B40" s="216">
        <v>6.0358714636466395</v>
      </c>
      <c r="C40" s="216">
        <v>6.3369273180235348</v>
      </c>
      <c r="D40" s="695">
        <v>-4.7508175377146911</v>
      </c>
      <c r="E40" s="217">
        <v>6.0367314670170202</v>
      </c>
      <c r="F40" s="216">
        <v>7.1950973591667893</v>
      </c>
      <c r="G40" s="977">
        <v>-16.09937759457797</v>
      </c>
      <c r="H40" s="217">
        <v>5.9298969281500797</v>
      </c>
      <c r="I40" s="216">
        <v>2.8575797046576481</v>
      </c>
      <c r="J40" s="977">
        <v>107.51466419238551</v>
      </c>
    </row>
    <row r="41" spans="1:10" ht="13.05" customHeight="1">
      <c r="A41" s="215" t="s">
        <v>846</v>
      </c>
      <c r="B41" s="216"/>
      <c r="C41" s="216"/>
      <c r="D41" s="695"/>
      <c r="E41" s="217"/>
      <c r="F41" s="216"/>
      <c r="G41" s="977"/>
      <c r="H41" s="217"/>
      <c r="I41" s="216"/>
      <c r="J41" s="977"/>
    </row>
    <row r="42" spans="1:10" ht="13.05" customHeight="1">
      <c r="A42" s="215"/>
      <c r="B42" s="214"/>
      <c r="C42" s="214"/>
      <c r="D42" s="695"/>
      <c r="E42" s="213"/>
      <c r="F42" s="214"/>
      <c r="G42" s="977"/>
      <c r="H42" s="213"/>
      <c r="I42" s="214"/>
      <c r="J42" s="977"/>
    </row>
    <row r="43" spans="1:10" ht="13.05" customHeight="1">
      <c r="A43" s="215" t="s">
        <v>250</v>
      </c>
      <c r="B43" s="214"/>
      <c r="C43" s="214"/>
      <c r="D43" s="695"/>
      <c r="E43" s="213"/>
      <c r="F43" s="214"/>
      <c r="G43" s="977"/>
      <c r="H43" s="213"/>
      <c r="I43" s="214"/>
      <c r="J43" s="977"/>
    </row>
    <row r="44" spans="1:10" ht="13.05" customHeight="1">
      <c r="A44" s="215" t="s">
        <v>817</v>
      </c>
      <c r="B44" s="214">
        <v>135054.60575119432</v>
      </c>
      <c r="C44" s="214">
        <v>79509.715496158053</v>
      </c>
      <c r="D44" s="695">
        <v>69.859249160211405</v>
      </c>
      <c r="E44" s="213">
        <v>133737.60582668212</v>
      </c>
      <c r="F44" s="214">
        <v>58437.487002565154</v>
      </c>
      <c r="G44" s="977">
        <v>128.85584696825109</v>
      </c>
      <c r="H44" s="213">
        <v>1316.9999245122117</v>
      </c>
      <c r="I44" s="214">
        <v>21072.22849359184</v>
      </c>
      <c r="J44" s="977">
        <v>-93.750068129183788</v>
      </c>
    </row>
    <row r="45" spans="1:10" ht="13.05" customHeight="1">
      <c r="A45" s="224" t="s">
        <v>818</v>
      </c>
      <c r="B45" s="214">
        <v>80486.386215816048</v>
      </c>
      <c r="C45" s="214">
        <v>42747.757690498504</v>
      </c>
      <c r="D45" s="695">
        <v>88.282124172575422</v>
      </c>
      <c r="E45" s="213">
        <v>79813.033025783181</v>
      </c>
      <c r="F45" s="214">
        <v>29042.569802941911</v>
      </c>
      <c r="G45" s="977">
        <v>174.8139492039661</v>
      </c>
      <c r="H45" s="213">
        <v>673.35319003289806</v>
      </c>
      <c r="I45" s="214">
        <v>13705.187887556332</v>
      </c>
      <c r="J45" s="977">
        <v>-95.086873703903976</v>
      </c>
    </row>
    <row r="46" spans="1:10" ht="13.05" customHeight="1">
      <c r="A46" s="218" t="s">
        <v>819</v>
      </c>
      <c r="B46" s="214">
        <v>45107.019974268369</v>
      </c>
      <c r="C46" s="214">
        <v>19571.438470917172</v>
      </c>
      <c r="D46" s="695">
        <v>130.47370810937912</v>
      </c>
      <c r="E46" s="213">
        <v>44509.130479266059</v>
      </c>
      <c r="F46" s="214">
        <v>13792.620906097593</v>
      </c>
      <c r="G46" s="977">
        <v>222.70248549779961</v>
      </c>
      <c r="H46" s="213">
        <v>597.88949500230149</v>
      </c>
      <c r="I46" s="214">
        <v>5778.8175648196384</v>
      </c>
      <c r="J46" s="977">
        <v>-89.653774525741369</v>
      </c>
    </row>
    <row r="47" spans="1:10" ht="13.05" customHeight="1">
      <c r="A47" s="218" t="s">
        <v>820</v>
      </c>
      <c r="B47" s="214">
        <v>21953.024005604242</v>
      </c>
      <c r="C47" s="214">
        <v>8956.4554082225495</v>
      </c>
      <c r="D47" s="695">
        <v>145.10839394622658</v>
      </c>
      <c r="E47" s="213">
        <v>21679.707423880755</v>
      </c>
      <c r="F47" s="214">
        <v>6500.3893767680584</v>
      </c>
      <c r="G47" s="977">
        <v>233.51398150643911</v>
      </c>
      <c r="H47" s="213">
        <v>273.31658172348176</v>
      </c>
      <c r="I47" s="214">
        <v>2456.0660314545576</v>
      </c>
      <c r="J47" s="977">
        <v>-88.871773876469632</v>
      </c>
    </row>
    <row r="48" spans="1:10" ht="13.05" customHeight="1">
      <c r="A48" s="218" t="s">
        <v>821</v>
      </c>
      <c r="B48" s="214">
        <v>20842.203128761379</v>
      </c>
      <c r="C48" s="214">
        <v>7460.4233363221547</v>
      </c>
      <c r="D48" s="695">
        <v>179.37024735966506</v>
      </c>
      <c r="E48" s="213">
        <v>20661.612787139944</v>
      </c>
      <c r="F48" s="214">
        <v>6165.1317858897073</v>
      </c>
      <c r="G48" s="977">
        <v>235.13659569173683</v>
      </c>
      <c r="H48" s="213">
        <v>180.59034162143303</v>
      </c>
      <c r="I48" s="214">
        <v>1295.2915504324922</v>
      </c>
      <c r="J48" s="977">
        <v>-86.057938727297739</v>
      </c>
    </row>
    <row r="49" spans="1:10" ht="13.05" customHeight="1">
      <c r="A49" s="218" t="s">
        <v>822</v>
      </c>
      <c r="B49" s="214">
        <v>12664.657984419515</v>
      </c>
      <c r="C49" s="214">
        <v>4100.8087551785693</v>
      </c>
      <c r="D49" s="695">
        <v>208.83317756348364</v>
      </c>
      <c r="E49" s="213">
        <v>12583.644060861254</v>
      </c>
      <c r="F49" s="214">
        <v>3486.0863018556061</v>
      </c>
      <c r="G49" s="977">
        <v>260.96765746054871</v>
      </c>
      <c r="H49" s="213">
        <v>81.01392355826421</v>
      </c>
      <c r="I49" s="214">
        <v>614.72245332297416</v>
      </c>
      <c r="J49" s="977">
        <v>-86.821056702853241</v>
      </c>
    </row>
    <row r="50" spans="1:10" ht="13.05" customHeight="1">
      <c r="A50" s="218"/>
      <c r="B50" s="214"/>
      <c r="C50" s="214"/>
      <c r="D50" s="695"/>
      <c r="E50" s="213"/>
      <c r="F50" s="214"/>
      <c r="G50" s="977"/>
      <c r="H50" s="213"/>
      <c r="I50" s="214"/>
      <c r="J50" s="977"/>
    </row>
    <row r="51" spans="1:10" ht="13.05" customHeight="1">
      <c r="A51" s="215" t="s">
        <v>823</v>
      </c>
      <c r="B51" s="214">
        <v>0</v>
      </c>
      <c r="C51" s="214">
        <v>17482.936233900196</v>
      </c>
      <c r="D51" s="695">
        <v>-100</v>
      </c>
      <c r="E51" s="213">
        <v>0</v>
      </c>
      <c r="F51" s="214">
        <v>15355.53708934504</v>
      </c>
      <c r="G51" s="977">
        <v>-100</v>
      </c>
      <c r="H51" s="213">
        <v>0</v>
      </c>
      <c r="I51" s="214">
        <v>2127.3991445551183</v>
      </c>
      <c r="J51" s="977">
        <v>-100</v>
      </c>
    </row>
    <row r="52" spans="1:10" ht="13.05" customHeight="1">
      <c r="A52" s="218" t="s">
        <v>824</v>
      </c>
      <c r="B52" s="214">
        <v>58427.784550327051</v>
      </c>
      <c r="C52" s="214">
        <v>28946.386155170276</v>
      </c>
      <c r="D52" s="695">
        <v>101.84828681935807</v>
      </c>
      <c r="E52" s="213">
        <v>58131.022946032419</v>
      </c>
      <c r="F52" s="214">
        <v>26105.328278233563</v>
      </c>
      <c r="G52" s="977">
        <v>122.6787662904115</v>
      </c>
      <c r="H52" s="213">
        <v>296.76160429467711</v>
      </c>
      <c r="I52" s="214">
        <v>2841.0578769368512</v>
      </c>
      <c r="J52" s="977">
        <v>-89.554538585653972</v>
      </c>
    </row>
    <row r="53" spans="1:10" ht="13.05" customHeight="1">
      <c r="A53" s="218" t="s">
        <v>825</v>
      </c>
      <c r="B53" s="214">
        <v>14973.963491765118</v>
      </c>
      <c r="C53" s="214">
        <v>7971.9534447194746</v>
      </c>
      <c r="D53" s="695">
        <v>87.83305240804799</v>
      </c>
      <c r="E53" s="213">
        <v>14898.799809054188</v>
      </c>
      <c r="F53" s="214">
        <v>6689.9088272846193</v>
      </c>
      <c r="G53" s="977">
        <v>122.70557332993567</v>
      </c>
      <c r="H53" s="213">
        <v>75.16368271093269</v>
      </c>
      <c r="I53" s="214">
        <v>1282.044617434904</v>
      </c>
      <c r="J53" s="977">
        <v>-94.137202271375003</v>
      </c>
    </row>
    <row r="54" spans="1:10" ht="13.05" customHeight="1">
      <c r="A54" s="218" t="s">
        <v>826</v>
      </c>
      <c r="B54" s="214">
        <v>83927.829897491116</v>
      </c>
      <c r="C54" s="214">
        <v>32329.236254777952</v>
      </c>
      <c r="D54" s="695">
        <v>159.60350326892546</v>
      </c>
      <c r="E54" s="213">
        <v>83334.807475398688</v>
      </c>
      <c r="F54" s="214">
        <v>27678.799932712827</v>
      </c>
      <c r="G54" s="977">
        <v>201.07810915930472</v>
      </c>
      <c r="H54" s="213">
        <v>593.022422092439</v>
      </c>
      <c r="I54" s="214">
        <v>4650.4363220652886</v>
      </c>
      <c r="J54" s="977">
        <v>-87.248026184582315</v>
      </c>
    </row>
    <row r="55" spans="1:10" ht="13.05" customHeight="1">
      <c r="A55" s="218" t="s">
        <v>827</v>
      </c>
      <c r="B55" s="214">
        <v>3511.4798388737809</v>
      </c>
      <c r="C55" s="214">
        <v>2552.7908211103991</v>
      </c>
      <c r="D55" s="695">
        <v>37.55454657057944</v>
      </c>
      <c r="E55" s="213">
        <v>3437.1743688965871</v>
      </c>
      <c r="F55" s="214">
        <v>2070.3658146052385</v>
      </c>
      <c r="G55" s="977">
        <v>66.017731970326281</v>
      </c>
      <c r="H55" s="213">
        <v>74.305469977193951</v>
      </c>
      <c r="I55" s="214">
        <v>482.42500650516564</v>
      </c>
      <c r="J55" s="977">
        <v>-84.597508633417348</v>
      </c>
    </row>
    <row r="56" spans="1:10" ht="13.05" customHeight="1">
      <c r="A56" s="218" t="s">
        <v>828</v>
      </c>
      <c r="B56" s="214">
        <v>4214.8340748200289</v>
      </c>
      <c r="C56" s="214">
        <v>2736.1722232722873</v>
      </c>
      <c r="D56" s="695">
        <v>54.041256576289513</v>
      </c>
      <c r="E56" s="213">
        <v>4178.068425102585</v>
      </c>
      <c r="F56" s="214">
        <v>2327.0171574650631</v>
      </c>
      <c r="G56" s="977">
        <v>79.546094522739381</v>
      </c>
      <c r="H56" s="213">
        <v>36.765649717443502</v>
      </c>
      <c r="I56" s="214">
        <v>409.15506580722638</v>
      </c>
      <c r="J56" s="977">
        <v>-91.014250393085533</v>
      </c>
    </row>
    <row r="57" spans="1:10" ht="13.05" customHeight="1">
      <c r="A57" s="218" t="s">
        <v>829</v>
      </c>
      <c r="B57" s="214">
        <v>7947.8223988416867</v>
      </c>
      <c r="C57" s="214">
        <v>5959.1370324749141</v>
      </c>
      <c r="D57" s="695">
        <v>33.37203617787663</v>
      </c>
      <c r="E57" s="213">
        <v>7843.8381180919096</v>
      </c>
      <c r="F57" s="214">
        <v>4948.855226217207</v>
      </c>
      <c r="G57" s="977">
        <v>58.498031555624273</v>
      </c>
      <c r="H57" s="213">
        <v>103.98428074977686</v>
      </c>
      <c r="I57" s="214">
        <v>1010.2818062577278</v>
      </c>
      <c r="J57" s="977">
        <v>-89.707398459945153</v>
      </c>
    </row>
    <row r="58" spans="1:10" ht="13.05" customHeight="1">
      <c r="A58" s="224" t="s">
        <v>830</v>
      </c>
      <c r="B58" s="214">
        <v>2059.2371667833695</v>
      </c>
      <c r="C58" s="214">
        <v>2105.9089244434531</v>
      </c>
      <c r="D58" s="695">
        <v>-2.2162286848382062</v>
      </c>
      <c r="E58" s="213">
        <v>2033.0377211014847</v>
      </c>
      <c r="F58" s="214">
        <v>1614.7843509620971</v>
      </c>
      <c r="G58" s="977">
        <v>25.901500091339756</v>
      </c>
      <c r="H58" s="213">
        <v>26.199445681884729</v>
      </c>
      <c r="I58" s="214">
        <v>491.12457348135854</v>
      </c>
      <c r="J58" s="977">
        <v>-94.665417473174102</v>
      </c>
    </row>
    <row r="59" spans="1:10" ht="13.05" customHeight="1">
      <c r="A59" s="215" t="s">
        <v>281</v>
      </c>
      <c r="B59" s="214">
        <v>8777.8655694115459</v>
      </c>
      <c r="C59" s="214">
        <v>5376.6131455563427</v>
      </c>
      <c r="D59" s="695">
        <v>63.260129225891326</v>
      </c>
      <c r="E59" s="213">
        <v>8724.8339659437297</v>
      </c>
      <c r="F59" s="214">
        <v>5130.5795079861909</v>
      </c>
      <c r="G59" s="977">
        <v>70.055525937426182</v>
      </c>
      <c r="H59" s="213">
        <v>53.031603467816829</v>
      </c>
      <c r="I59" s="214">
        <v>246.0336375701537</v>
      </c>
      <c r="J59" s="977">
        <v>-78.445384951602207</v>
      </c>
    </row>
    <row r="60" spans="1:10" ht="13.05" customHeight="1">
      <c r="A60" s="215"/>
      <c r="B60" s="214"/>
      <c r="C60" s="214"/>
      <c r="D60" s="695"/>
      <c r="E60" s="213"/>
      <c r="F60" s="214"/>
      <c r="G60" s="977"/>
      <c r="H60" s="213"/>
      <c r="I60" s="214"/>
      <c r="J60" s="977"/>
    </row>
    <row r="61" spans="1:10" ht="13.05" customHeight="1">
      <c r="A61" s="215" t="s">
        <v>266</v>
      </c>
      <c r="B61" s="214"/>
      <c r="C61" s="214"/>
      <c r="D61" s="695"/>
      <c r="E61" s="213"/>
      <c r="F61" s="214"/>
      <c r="G61" s="977"/>
      <c r="H61" s="213"/>
      <c r="I61" s="214"/>
      <c r="J61" s="977"/>
    </row>
    <row r="62" spans="1:10" ht="13.05" customHeight="1">
      <c r="A62" s="215" t="s">
        <v>267</v>
      </c>
      <c r="B62" s="214">
        <v>240555.06058372781</v>
      </c>
      <c r="C62" s="214">
        <v>123483.36542653081</v>
      </c>
      <c r="D62" s="695">
        <v>94.807664783684103</v>
      </c>
      <c r="E62" s="213">
        <v>238474.79482646304</v>
      </c>
      <c r="F62" s="214">
        <v>96230.703454673596</v>
      </c>
      <c r="G62" s="977">
        <v>147.81570358029131</v>
      </c>
      <c r="H62" s="213">
        <v>2080.2657572643589</v>
      </c>
      <c r="I62" s="214">
        <v>27252.661971860322</v>
      </c>
      <c r="J62" s="977">
        <v>-92.366742891346419</v>
      </c>
    </row>
    <row r="63" spans="1:10" ht="13.05" customHeight="1">
      <c r="A63" s="215" t="s">
        <v>268</v>
      </c>
      <c r="B63" s="214">
        <v>13525.801038536039</v>
      </c>
      <c r="C63" s="214">
        <v>5924.6244067961061</v>
      </c>
      <c r="D63" s="695">
        <v>128.29803393141111</v>
      </c>
      <c r="E63" s="213">
        <v>13319.620591855361</v>
      </c>
      <c r="F63" s="214">
        <v>4130.0234393639212</v>
      </c>
      <c r="G63" s="977">
        <v>222.50714281434588</v>
      </c>
      <c r="H63" s="213">
        <v>206.18044668068072</v>
      </c>
      <c r="I63" s="214">
        <v>1794.6009674322179</v>
      </c>
      <c r="J63" s="977">
        <v>-88.511070125204967</v>
      </c>
    </row>
    <row r="64" spans="1:10" ht="13.05" customHeight="1">
      <c r="A64" s="215" t="s">
        <v>269</v>
      </c>
      <c r="B64" s="214">
        <v>12248.660841488138</v>
      </c>
      <c r="C64" s="214">
        <v>5292.9830124475402</v>
      </c>
      <c r="D64" s="695">
        <v>131.41319011761209</v>
      </c>
      <c r="E64" s="213">
        <v>12054.471510003536</v>
      </c>
      <c r="F64" s="214">
        <v>3636.028970170511</v>
      </c>
      <c r="G64" s="977">
        <v>231.52847815286367</v>
      </c>
      <c r="H64" s="213">
        <v>194.18933148460229</v>
      </c>
      <c r="I64" s="214">
        <v>1656.9540422770619</v>
      </c>
      <c r="J64" s="977">
        <v>-88.280342934693692</v>
      </c>
    </row>
    <row r="65" spans="1:10" ht="13.05" customHeight="1">
      <c r="A65" s="215" t="s">
        <v>270</v>
      </c>
      <c r="B65" s="214">
        <v>1963.0602527781289</v>
      </c>
      <c r="C65" s="214">
        <v>1095.612925164073</v>
      </c>
      <c r="D65" s="695">
        <v>79.174616115828655</v>
      </c>
      <c r="E65" s="213">
        <v>1951.0691375820504</v>
      </c>
      <c r="F65" s="214">
        <v>783.37353096493996</v>
      </c>
      <c r="G65" s="977">
        <v>149.0598750737432</v>
      </c>
      <c r="H65" s="213">
        <v>11.991115196078431</v>
      </c>
      <c r="I65" s="214">
        <v>312.23939419913177</v>
      </c>
      <c r="J65" s="977">
        <v>-96.159640513384076</v>
      </c>
    </row>
    <row r="66" spans="1:10" ht="13.05" customHeight="1">
      <c r="A66" s="215" t="s">
        <v>271</v>
      </c>
      <c r="B66" s="214">
        <v>230060.35802159485</v>
      </c>
      <c r="C66" s="214">
        <v>118547.39570185775</v>
      </c>
      <c r="D66" s="695">
        <v>94.066142625509897</v>
      </c>
      <c r="E66" s="213">
        <v>228149.39057559654</v>
      </c>
      <c r="F66" s="214">
        <v>92971.565371025732</v>
      </c>
      <c r="G66" s="977">
        <v>145.39695514979303</v>
      </c>
      <c r="H66" s="213">
        <v>1910.9674459983801</v>
      </c>
      <c r="I66" s="214">
        <v>25575.830330834826</v>
      </c>
      <c r="J66" s="977">
        <v>-92.528229108188626</v>
      </c>
    </row>
    <row r="67" spans="1:10" ht="13.05" customHeight="1">
      <c r="A67" s="215"/>
      <c r="B67" s="214"/>
      <c r="C67" s="214"/>
      <c r="D67" s="695"/>
      <c r="E67" s="213"/>
      <c r="F67" s="214"/>
      <c r="G67" s="977"/>
      <c r="H67" s="213"/>
      <c r="I67" s="214"/>
      <c r="J67" s="977"/>
    </row>
    <row r="68" spans="1:10" ht="13.05" customHeight="1">
      <c r="A68" s="215" t="s">
        <v>272</v>
      </c>
      <c r="B68" s="214">
        <v>3430.6387602326927</v>
      </c>
      <c r="C68" s="214">
        <v>5869.4360470983102</v>
      </c>
      <c r="D68" s="695">
        <v>-41.550794101782451</v>
      </c>
      <c r="E68" s="213">
        <v>3379.292991238402</v>
      </c>
      <c r="F68" s="214">
        <v>4019.9098844744562</v>
      </c>
      <c r="G68" s="977">
        <v>-15.936100849181233</v>
      </c>
      <c r="H68" s="213">
        <v>51.345768994289976</v>
      </c>
      <c r="I68" s="214">
        <v>1849.5261626238955</v>
      </c>
      <c r="J68" s="977">
        <v>-97.223841974668446</v>
      </c>
    </row>
    <row r="69" spans="1:10" ht="13.05" customHeight="1">
      <c r="A69" s="215" t="s">
        <v>273</v>
      </c>
      <c r="B69" s="214">
        <v>1741.2334733785917</v>
      </c>
      <c r="C69" s="214">
        <v>3452.8868939012596</v>
      </c>
      <c r="D69" s="695">
        <v>-49.571662006824347</v>
      </c>
      <c r="E69" s="213">
        <v>1698.9407996028544</v>
      </c>
      <c r="F69" s="214">
        <v>2809.9163425629304</v>
      </c>
      <c r="G69" s="977">
        <v>-39.537673279865437</v>
      </c>
      <c r="H69" s="213">
        <v>42.292673775737235</v>
      </c>
      <c r="I69" s="214">
        <v>642.97055133833919</v>
      </c>
      <c r="J69" s="977">
        <v>-93.422300027939812</v>
      </c>
    </row>
    <row r="70" spans="1:10" ht="13.05" customHeight="1">
      <c r="A70" s="215" t="s">
        <v>274</v>
      </c>
      <c r="B70" s="214">
        <v>996.85821856788698</v>
      </c>
      <c r="C70" s="214">
        <v>948.48890020061356</v>
      </c>
      <c r="D70" s="695">
        <v>5.099618810198292</v>
      </c>
      <c r="E70" s="213">
        <v>990.98159393756953</v>
      </c>
      <c r="F70" s="214">
        <v>753.01685692530793</v>
      </c>
      <c r="G70" s="977">
        <v>31.601515268052683</v>
      </c>
      <c r="H70" s="213">
        <v>5.8766246303174476</v>
      </c>
      <c r="I70" s="214">
        <v>195.47204327530432</v>
      </c>
      <c r="J70" s="977">
        <v>-96.993623982309956</v>
      </c>
    </row>
    <row r="71" spans="1:10" ht="13.05" customHeight="1">
      <c r="A71" s="215" t="s">
        <v>275</v>
      </c>
      <c r="B71" s="214">
        <v>868.57362675577667</v>
      </c>
      <c r="C71" s="214">
        <v>1611.8974154248135</v>
      </c>
      <c r="D71" s="695">
        <v>-46.114832219216304</v>
      </c>
      <c r="E71" s="213">
        <v>865.39715616754143</v>
      </c>
      <c r="F71" s="214">
        <v>595.66958014045281</v>
      </c>
      <c r="G71" s="977">
        <v>45.281408522404256</v>
      </c>
      <c r="H71" s="213">
        <v>3.1764705882352944</v>
      </c>
      <c r="I71" s="214">
        <v>1016.2278352843595</v>
      </c>
      <c r="J71" s="977">
        <v>-99.687425351092998</v>
      </c>
    </row>
    <row r="72" spans="1:10" ht="13.05" customHeight="1">
      <c r="A72" s="215"/>
      <c r="B72" s="214"/>
      <c r="C72" s="214"/>
      <c r="D72" s="695"/>
      <c r="E72" s="213"/>
      <c r="F72" s="214"/>
      <c r="G72" s="977"/>
      <c r="H72" s="213"/>
      <c r="I72" s="214"/>
      <c r="J72" s="977"/>
    </row>
    <row r="73" spans="1:10" ht="13.05" customHeight="1">
      <c r="A73" s="215" t="s">
        <v>276</v>
      </c>
      <c r="B73" s="214">
        <v>9498.7957774082552</v>
      </c>
      <c r="C73" s="214">
        <v>7011.7522440837611</v>
      </c>
      <c r="D73" s="695">
        <v>35.469643631846282</v>
      </c>
      <c r="E73" s="213">
        <v>9470.8245812115674</v>
      </c>
      <c r="F73" s="214">
        <v>6855.4188367000797</v>
      </c>
      <c r="G73" s="977">
        <v>38.150925666424172</v>
      </c>
      <c r="H73" s="213">
        <v>27.971196196685089</v>
      </c>
      <c r="I73" s="214">
        <v>156.33340738368275</v>
      </c>
      <c r="J73" s="977">
        <v>-82.107985321373761</v>
      </c>
    </row>
    <row r="74" spans="1:10" ht="13.05" customHeight="1">
      <c r="A74" s="218" t="s">
        <v>277</v>
      </c>
      <c r="B74" s="214">
        <v>56280.962953369373</v>
      </c>
      <c r="C74" s="214">
        <v>24311.148676612374</v>
      </c>
      <c r="D74" s="695">
        <v>131.50268916545417</v>
      </c>
      <c r="E74" s="213">
        <v>56057.095065064052</v>
      </c>
      <c r="F74" s="214">
        <v>22646.134597173583</v>
      </c>
      <c r="G74" s="977">
        <v>147.5349372517658</v>
      </c>
      <c r="H74" s="213">
        <v>223.86788830534377</v>
      </c>
      <c r="I74" s="214">
        <v>1665.0140794388947</v>
      </c>
      <c r="J74" s="977">
        <v>-86.554594878814072</v>
      </c>
    </row>
    <row r="75" spans="1:10" ht="13.05" customHeight="1">
      <c r="A75" s="218" t="s">
        <v>278</v>
      </c>
      <c r="B75" s="214">
        <v>1364.8890085789556</v>
      </c>
      <c r="C75" s="214">
        <v>899.08436705928773</v>
      </c>
      <c r="D75" s="695">
        <v>51.808779975033367</v>
      </c>
      <c r="E75" s="213">
        <v>1364.8890085789556</v>
      </c>
      <c r="F75" s="214">
        <v>899.08436705928773</v>
      </c>
      <c r="G75" s="977">
        <v>51.808779975033367</v>
      </c>
      <c r="H75" s="213">
        <v>0</v>
      </c>
      <c r="I75" s="214">
        <v>0</v>
      </c>
      <c r="J75" s="977" t="s">
        <v>147</v>
      </c>
    </row>
    <row r="76" spans="1:10" ht="13.05" customHeight="1">
      <c r="A76" s="218" t="s">
        <v>279</v>
      </c>
      <c r="B76" s="214">
        <v>1409.1376191076351</v>
      </c>
      <c r="C76" s="214">
        <v>855.49985444156596</v>
      </c>
      <c r="D76" s="695">
        <v>64.715120849139169</v>
      </c>
      <c r="E76" s="213">
        <v>1366.3130474912898</v>
      </c>
      <c r="F76" s="214">
        <v>806.7610404874647</v>
      </c>
      <c r="G76" s="977">
        <v>69.357836945835928</v>
      </c>
      <c r="H76" s="213">
        <v>42.824571616345523</v>
      </c>
      <c r="I76" s="214">
        <v>48.738813954101317</v>
      </c>
      <c r="J76" s="977">
        <v>-12.13456351918083</v>
      </c>
    </row>
    <row r="77" spans="1:10" ht="13.05" customHeight="1">
      <c r="A77" s="218" t="s">
        <v>280</v>
      </c>
      <c r="B77" s="214">
        <v>894.6161048834972</v>
      </c>
      <c r="C77" s="214">
        <v>908.20443909922233</v>
      </c>
      <c r="D77" s="695">
        <v>-1.4961757100859785</v>
      </c>
      <c r="E77" s="213">
        <v>894.6161048834972</v>
      </c>
      <c r="F77" s="214">
        <v>717.0319596924644</v>
      </c>
      <c r="G77" s="977">
        <v>24.766559257302667</v>
      </c>
      <c r="H77" s="213">
        <v>0</v>
      </c>
      <c r="I77" s="214">
        <v>191.17247940675765</v>
      </c>
      <c r="J77" s="977">
        <v>-100</v>
      </c>
    </row>
    <row r="78" spans="1:10" ht="13.05" customHeight="1">
      <c r="A78" s="218" t="s">
        <v>281</v>
      </c>
      <c r="B78" s="214">
        <v>7733.2986644049897</v>
      </c>
      <c r="C78" s="214">
        <v>6367.6997453125687</v>
      </c>
      <c r="D78" s="695">
        <v>21.445717821379297</v>
      </c>
      <c r="E78" s="213">
        <v>7661.3354685483682</v>
      </c>
      <c r="F78" s="214">
        <v>5800.5762519140108</v>
      </c>
      <c r="G78" s="977">
        <v>32.078868302444327</v>
      </c>
      <c r="H78" s="213">
        <v>71.963195856623088</v>
      </c>
      <c r="I78" s="214">
        <v>567.12349339856632</v>
      </c>
      <c r="J78" s="977">
        <v>-87.310842048638534</v>
      </c>
    </row>
    <row r="79" spans="1:10" ht="13.05" customHeight="1">
      <c r="A79" s="218"/>
      <c r="B79" s="214"/>
      <c r="C79" s="214"/>
      <c r="D79" s="695"/>
      <c r="E79" s="213"/>
      <c r="F79" s="214"/>
      <c r="G79" s="977"/>
      <c r="H79" s="213"/>
      <c r="I79" s="214"/>
      <c r="J79" s="977"/>
    </row>
    <row r="80" spans="1:10" ht="13.05" customHeight="1">
      <c r="A80" s="514" t="s">
        <v>282</v>
      </c>
      <c r="B80" s="214"/>
      <c r="C80" s="214"/>
      <c r="D80" s="695"/>
      <c r="E80" s="213"/>
      <c r="F80" s="214"/>
      <c r="G80" s="977"/>
      <c r="H80" s="213"/>
      <c r="I80" s="214"/>
      <c r="J80" s="977"/>
    </row>
    <row r="81" spans="1:10" ht="13.05" customHeight="1">
      <c r="A81" s="215" t="s">
        <v>283</v>
      </c>
      <c r="B81" s="507">
        <v>31.710858071240658</v>
      </c>
      <c r="C81" s="221" t="s">
        <v>147</v>
      </c>
      <c r="D81" s="507" t="s">
        <v>147</v>
      </c>
      <c r="E81" s="220">
        <v>31.697466399085894</v>
      </c>
      <c r="F81" s="221">
        <v>32.97487069556999</v>
      </c>
      <c r="G81" s="978">
        <f>E81-F81</f>
        <v>-1.2774042964840966</v>
      </c>
      <c r="H81" s="347">
        <v>33.361056529760205</v>
      </c>
      <c r="I81" s="221" t="s">
        <v>147</v>
      </c>
      <c r="J81" s="978" t="s">
        <v>147</v>
      </c>
    </row>
    <row r="82" spans="1:10" ht="13.05" customHeight="1">
      <c r="A82" s="215" t="s">
        <v>284</v>
      </c>
      <c r="B82" s="507">
        <v>68.289141928759477</v>
      </c>
      <c r="C82" s="221" t="s">
        <v>147</v>
      </c>
      <c r="D82" s="507" t="s">
        <v>147</v>
      </c>
      <c r="E82" s="220">
        <v>68.302533600914387</v>
      </c>
      <c r="F82" s="221">
        <v>67.025129304427338</v>
      </c>
      <c r="G82" s="978">
        <f>E82-F82</f>
        <v>1.2774042964870489</v>
      </c>
      <c r="H82" s="347">
        <v>66.638943470239795</v>
      </c>
      <c r="I82" s="221" t="s">
        <v>147</v>
      </c>
      <c r="J82" s="978" t="s">
        <v>147</v>
      </c>
    </row>
    <row r="83" spans="1:10" ht="13.05" customHeight="1">
      <c r="A83" s="215" t="s">
        <v>285</v>
      </c>
      <c r="B83" s="507">
        <v>5.1254482513756034</v>
      </c>
      <c r="C83" s="216" t="s">
        <v>147</v>
      </c>
      <c r="D83" s="507" t="s">
        <v>147</v>
      </c>
      <c r="E83" s="217">
        <v>5.1279560574781122</v>
      </c>
      <c r="F83" s="216">
        <v>5.2366807849680761</v>
      </c>
      <c r="G83" s="885">
        <f t="shared" ref="G83" si="0">(E83/F83-1)*100</f>
        <v>-2.0762145327257508</v>
      </c>
      <c r="H83" s="347">
        <v>4.816422035920958</v>
      </c>
      <c r="I83" s="216" t="s">
        <v>147</v>
      </c>
      <c r="J83" s="978" t="s">
        <v>147</v>
      </c>
    </row>
    <row r="84" spans="1:10" ht="13.05" customHeight="1">
      <c r="A84" s="215"/>
      <c r="B84" s="508"/>
      <c r="C84" s="214"/>
      <c r="D84" s="687"/>
      <c r="E84" s="213"/>
      <c r="F84" s="214"/>
      <c r="G84" s="977"/>
      <c r="H84" s="344"/>
      <c r="I84" s="214"/>
      <c r="J84" s="887"/>
    </row>
    <row r="85" spans="1:10" ht="13.05" customHeight="1">
      <c r="A85" s="215" t="s">
        <v>286</v>
      </c>
      <c r="B85" s="975">
        <v>4961.7546971980373</v>
      </c>
      <c r="C85" s="214" t="s">
        <v>147</v>
      </c>
      <c r="D85" s="507" t="s">
        <v>147</v>
      </c>
      <c r="E85" s="213">
        <v>4930.7145726823692</v>
      </c>
      <c r="F85" s="214">
        <v>5964.8437392484502</v>
      </c>
      <c r="G85" s="977">
        <v>-17.337070538186094</v>
      </c>
      <c r="H85" s="976">
        <v>31.040124515667216</v>
      </c>
      <c r="I85" s="214" t="s">
        <v>147</v>
      </c>
      <c r="J85" s="978" t="s">
        <v>147</v>
      </c>
    </row>
    <row r="86" spans="1:10" ht="13.05" customHeight="1">
      <c r="A86" s="215" t="s">
        <v>287</v>
      </c>
      <c r="B86" s="975">
        <v>288870.95642961544</v>
      </c>
      <c r="C86" s="214" t="s">
        <v>147</v>
      </c>
      <c r="D86" s="507" t="s">
        <v>147</v>
      </c>
      <c r="E86" s="213">
        <v>286536.68357034889</v>
      </c>
      <c r="F86" s="214">
        <v>118394.94961434844</v>
      </c>
      <c r="G86" s="977">
        <v>142.01765742854215</v>
      </c>
      <c r="H86" s="976">
        <v>2334.2728592660196</v>
      </c>
      <c r="I86" s="214" t="s">
        <v>147</v>
      </c>
      <c r="J86" s="978" t="s">
        <v>147</v>
      </c>
    </row>
    <row r="87" spans="1:10" ht="13.05" customHeight="1">
      <c r="A87" s="215"/>
      <c r="B87" s="508"/>
      <c r="C87" s="214"/>
      <c r="D87" s="687"/>
      <c r="E87" s="213"/>
      <c r="F87" s="214"/>
      <c r="G87" s="977"/>
      <c r="H87" s="344"/>
      <c r="I87" s="214"/>
      <c r="J87" s="887"/>
    </row>
    <row r="88" spans="1:10" ht="13.05" customHeight="1">
      <c r="A88" s="215" t="s">
        <v>288</v>
      </c>
      <c r="B88" s="975">
        <v>27548.976853247223</v>
      </c>
      <c r="C88" s="214" t="s">
        <v>147</v>
      </c>
      <c r="D88" s="507" t="s">
        <v>147</v>
      </c>
      <c r="E88" s="213">
        <v>27369.976374657006</v>
      </c>
      <c r="F88" s="214">
        <v>18446.092335919875</v>
      </c>
      <c r="G88" s="977">
        <v>48.378181547751176</v>
      </c>
      <c r="H88" s="976">
        <v>179.00047859021265</v>
      </c>
      <c r="I88" s="214" t="s">
        <v>147</v>
      </c>
      <c r="J88" s="978" t="s">
        <v>147</v>
      </c>
    </row>
    <row r="89" spans="1:10" ht="13.05" customHeight="1">
      <c r="A89" s="215" t="s">
        <v>289</v>
      </c>
      <c r="B89" s="975">
        <v>266283.7342735671</v>
      </c>
      <c r="C89" s="214" t="s">
        <v>147</v>
      </c>
      <c r="D89" s="507" t="s">
        <v>147</v>
      </c>
      <c r="E89" s="213">
        <v>264097.42176837497</v>
      </c>
      <c r="F89" s="214">
        <v>105913.70101767706</v>
      </c>
      <c r="G89" s="977">
        <v>149.35151848229435</v>
      </c>
      <c r="H89" s="976">
        <v>2186.3125051914744</v>
      </c>
      <c r="I89" s="214" t="s">
        <v>147</v>
      </c>
      <c r="J89" s="978" t="s">
        <v>147</v>
      </c>
    </row>
    <row r="90" spans="1:10" ht="13.05" customHeight="1">
      <c r="A90" s="215"/>
      <c r="B90" s="508"/>
      <c r="C90" s="214"/>
      <c r="D90" s="687"/>
      <c r="E90" s="213"/>
      <c r="F90" s="214"/>
      <c r="G90" s="977"/>
      <c r="H90" s="344"/>
      <c r="I90" s="214"/>
      <c r="J90" s="887"/>
    </row>
    <row r="91" spans="1:10" ht="13.05" customHeight="1">
      <c r="A91" s="215" t="s">
        <v>290</v>
      </c>
      <c r="B91" s="975">
        <v>263805.99856782926</v>
      </c>
      <c r="C91" s="214" t="s">
        <v>147</v>
      </c>
      <c r="D91" s="507" t="s">
        <v>147</v>
      </c>
      <c r="E91" s="213">
        <v>261629.58121895185</v>
      </c>
      <c r="F91" s="214">
        <v>103822.32504748108</v>
      </c>
      <c r="G91" s="977">
        <v>151.99742068895179</v>
      </c>
      <c r="H91" s="976">
        <v>2176.4173488769161</v>
      </c>
      <c r="I91" s="214" t="s">
        <v>147</v>
      </c>
      <c r="J91" s="978" t="s">
        <v>147</v>
      </c>
    </row>
    <row r="92" spans="1:10" ht="13.05" customHeight="1">
      <c r="A92" s="215"/>
      <c r="B92" s="214"/>
      <c r="C92" s="214"/>
      <c r="D92" s="695"/>
      <c r="E92" s="213"/>
      <c r="F92" s="214"/>
      <c r="G92" s="977"/>
      <c r="H92" s="213"/>
      <c r="I92" s="214"/>
      <c r="J92" s="977"/>
    </row>
    <row r="93" spans="1:10" ht="13.05" customHeight="1">
      <c r="A93" s="215" t="s">
        <v>831</v>
      </c>
      <c r="B93" s="214">
        <v>44.019810793515411</v>
      </c>
      <c r="C93" s="214">
        <v>47.155648666948274</v>
      </c>
      <c r="D93" s="695">
        <v>-6.6499729344849268</v>
      </c>
      <c r="E93" s="213">
        <v>44.007967384653874</v>
      </c>
      <c r="F93" s="214">
        <v>47.302787887969735</v>
      </c>
      <c r="G93" s="977">
        <v>-6.9653833324141434</v>
      </c>
      <c r="H93" s="213">
        <v>45.674326989986987</v>
      </c>
      <c r="I93" s="214">
        <v>47.1080926263989</v>
      </c>
      <c r="J93" s="977">
        <v>-3.0435654607854912</v>
      </c>
    </row>
    <row r="94" spans="1:10" ht="13.05" customHeight="1">
      <c r="A94" s="219" t="s">
        <v>292</v>
      </c>
      <c r="B94" s="696">
        <v>2.1993858013123253</v>
      </c>
      <c r="C94" s="222">
        <v>2.0486476788974524</v>
      </c>
      <c r="D94" s="699">
        <v>7.3579329412072347</v>
      </c>
      <c r="E94" s="233">
        <v>2.2032323676027512</v>
      </c>
      <c r="F94" s="222">
        <v>1.9690938889079441</v>
      </c>
      <c r="G94" s="223">
        <v>11.890671136288988</v>
      </c>
      <c r="H94" s="233">
        <v>1.8582437821408599</v>
      </c>
      <c r="I94" s="222">
        <v>2.4882424791179352</v>
      </c>
      <c r="J94" s="223">
        <v>-25.319023457890864</v>
      </c>
    </row>
    <row r="95" spans="1:10" s="2" customFormat="1" ht="13.8">
      <c r="A95" s="399" t="s">
        <v>293</v>
      </c>
      <c r="B95" s="196"/>
      <c r="C95" s="196"/>
      <c r="D95" s="194"/>
      <c r="E95" s="196"/>
      <c r="F95" s="196"/>
      <c r="G95" s="197"/>
      <c r="H95" s="196"/>
      <c r="I95" s="196"/>
      <c r="J95" s="198"/>
    </row>
    <row r="96" spans="1:10" s="2" customFormat="1" ht="13.8">
      <c r="A96" s="192" t="s">
        <v>294</v>
      </c>
      <c r="B96" s="193"/>
      <c r="C96" s="193"/>
      <c r="D96" s="194"/>
      <c r="E96"/>
      <c r="F96"/>
      <c r="G96"/>
      <c r="H96"/>
      <c r="I96"/>
      <c r="J96"/>
    </row>
    <row r="97" spans="1:10" s="2" customFormat="1" ht="13.8">
      <c r="A97" s="190" t="s">
        <v>295</v>
      </c>
      <c r="B97" s="191"/>
      <c r="C97" s="191"/>
      <c r="D97" s="195"/>
      <c r="E97"/>
      <c r="F97"/>
      <c r="G97"/>
      <c r="H97"/>
      <c r="I97"/>
      <c r="J97"/>
    </row>
    <row r="98" spans="1:10" s="2" customFormat="1" ht="13.8">
      <c r="A98" s="293" t="s">
        <v>296</v>
      </c>
      <c r="B98" s="209"/>
      <c r="C98" s="261"/>
      <c r="D98" s="258"/>
      <c r="E98" s="255"/>
      <c r="F98" s="255"/>
      <c r="G98" s="255"/>
      <c r="H98" s="255"/>
      <c r="I98" s="255"/>
      <c r="J98" s="255"/>
    </row>
    <row r="99" spans="1:10" s="2" customFormat="1" ht="13.8">
      <c r="A99" s="293" t="s">
        <v>715</v>
      </c>
      <c r="B99" s="209"/>
      <c r="C99" s="255"/>
      <c r="D99" s="255"/>
      <c r="E99" s="255"/>
      <c r="F99" s="255"/>
      <c r="G99" s="255"/>
      <c r="H99" s="255"/>
      <c r="I99" s="255"/>
      <c r="J99" s="255"/>
    </row>
    <row r="100" spans="1:10" s="2" customFormat="1" ht="13.8">
      <c r="A100" s="293" t="s">
        <v>298</v>
      </c>
      <c r="B100" s="10"/>
      <c r="C100"/>
      <c r="D100"/>
      <c r="E100"/>
      <c r="F100"/>
      <c r="G100"/>
      <c r="H100" s="10"/>
      <c r="I100"/>
      <c r="J100" s="95"/>
    </row>
    <row r="101" spans="1:10" s="2" customFormat="1" ht="13.8">
      <c r="A101" s="299"/>
      <c r="B101" s="10"/>
      <c r="C101"/>
      <c r="D101"/>
      <c r="E101"/>
      <c r="F101"/>
      <c r="G101"/>
      <c r="H101" s="10"/>
      <c r="I101"/>
      <c r="J101" s="95"/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  <rowBreaks count="1" manualBreakCount="1">
    <brk id="55" max="9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101"/>
  <sheetViews>
    <sheetView showGridLines="0" workbookViewId="0">
      <selection activeCell="B36" sqref="B36"/>
    </sheetView>
  </sheetViews>
  <sheetFormatPr defaultColWidth="9.21875" defaultRowHeight="11.4"/>
  <cols>
    <col min="1" max="1" width="35.44140625" style="245" customWidth="1"/>
    <col min="2" max="10" width="10.44140625" style="245" customWidth="1"/>
    <col min="11" max="16384" width="9.21875" style="245"/>
  </cols>
  <sheetData>
    <row r="1" spans="1:12" s="243" customFormat="1" ht="15.6">
      <c r="A1" s="1420" t="s">
        <v>847</v>
      </c>
      <c r="B1" s="1420"/>
      <c r="C1" s="1420"/>
      <c r="D1" s="1420"/>
      <c r="E1" s="1420"/>
      <c r="F1" s="1420"/>
      <c r="G1" s="1420"/>
      <c r="H1" s="1420"/>
      <c r="I1" s="1420"/>
      <c r="J1" s="1420"/>
      <c r="K1" s="1120"/>
      <c r="L1" s="1120"/>
    </row>
    <row r="2" spans="1:12" s="243" customFormat="1" ht="15.6">
      <c r="A2" s="1420" t="s">
        <v>341</v>
      </c>
      <c r="B2" s="1420"/>
      <c r="C2" s="1420"/>
      <c r="D2" s="1420"/>
      <c r="E2" s="1420"/>
      <c r="F2" s="1420"/>
      <c r="G2" s="1420"/>
      <c r="H2" s="1420"/>
      <c r="I2" s="1420"/>
      <c r="J2" s="1420"/>
      <c r="K2" s="1120"/>
      <c r="L2" s="569"/>
    </row>
    <row r="3" spans="1:12" s="243" customFormat="1" ht="13.8">
      <c r="A3" s="244"/>
      <c r="B3" s="245"/>
      <c r="C3" s="1121"/>
      <c r="D3" s="245"/>
      <c r="E3" s="246"/>
      <c r="F3" s="1121"/>
      <c r="G3" s="245"/>
      <c r="H3" s="246"/>
      <c r="I3" s="1121"/>
      <c r="J3" s="246"/>
      <c r="K3" s="1120"/>
      <c r="L3" s="1120"/>
    </row>
    <row r="4" spans="1:12" s="287" customFormat="1" ht="20.25" customHeight="1">
      <c r="A4" s="512" t="s">
        <v>778</v>
      </c>
      <c r="B4" s="340" t="s">
        <v>197</v>
      </c>
      <c r="C4" s="340"/>
      <c r="D4" s="693"/>
      <c r="E4" s="661" t="s">
        <v>208</v>
      </c>
      <c r="F4" s="342"/>
      <c r="G4" s="343"/>
      <c r="H4" s="661" t="s">
        <v>209</v>
      </c>
      <c r="I4" s="342"/>
      <c r="J4" s="343"/>
    </row>
    <row r="5" spans="1:12" s="287" customFormat="1" ht="12.75" customHeight="1">
      <c r="A5" s="513"/>
      <c r="B5" s="643">
        <v>2021</v>
      </c>
      <c r="C5" s="643">
        <v>2020</v>
      </c>
      <c r="D5" s="694" t="s">
        <v>210</v>
      </c>
      <c r="E5" s="662">
        <v>2021</v>
      </c>
      <c r="F5" s="643">
        <v>2020</v>
      </c>
      <c r="G5" s="506" t="s">
        <v>210</v>
      </c>
      <c r="H5" s="662">
        <v>2021</v>
      </c>
      <c r="I5" s="643">
        <v>2020</v>
      </c>
      <c r="J5" s="506" t="s">
        <v>210</v>
      </c>
    </row>
    <row r="6" spans="1:12" s="247" customFormat="1" ht="13.05" customHeight="1">
      <c r="A6" s="215" t="s">
        <v>734</v>
      </c>
      <c r="B6" s="214">
        <v>9191332.376310911</v>
      </c>
      <c r="C6" s="214">
        <v>4010111.005775535</v>
      </c>
      <c r="D6" s="695">
        <v>129.20393882047549</v>
      </c>
      <c r="E6" s="213">
        <v>9039773.5104364343</v>
      </c>
      <c r="F6" s="214">
        <v>3515602.0673186765</v>
      </c>
      <c r="G6" s="977">
        <v>157.13301270558765</v>
      </c>
      <c r="H6" s="213">
        <v>151558.86587443631</v>
      </c>
      <c r="I6" s="214">
        <v>494508.93845702015</v>
      </c>
      <c r="J6" s="977">
        <v>-69.351642793892808</v>
      </c>
      <c r="K6" s="528"/>
    </row>
    <row r="7" spans="1:12" s="247" customFormat="1" ht="13.05" customHeight="1">
      <c r="A7" s="215" t="s">
        <v>735</v>
      </c>
      <c r="B7" s="214">
        <v>1064571.4394331747</v>
      </c>
      <c r="C7" s="214">
        <v>433193.99224473094</v>
      </c>
      <c r="D7" s="695">
        <v>145.74935444435943</v>
      </c>
      <c r="E7" s="213">
        <v>1054542.7408801536</v>
      </c>
      <c r="F7" s="214">
        <v>352567.63387368922</v>
      </c>
      <c r="G7" s="977">
        <v>199.10367247662722</v>
      </c>
      <c r="H7" s="213">
        <v>10028.698553019045</v>
      </c>
      <c r="I7" s="214">
        <v>80626.358371061768</v>
      </c>
      <c r="J7" s="977">
        <v>-87.56151368406772</v>
      </c>
    </row>
    <row r="8" spans="1:12" s="247" customFormat="1" ht="13.05" customHeight="1">
      <c r="A8" s="215" t="s">
        <v>199</v>
      </c>
      <c r="B8" s="214">
        <v>25181.732537838114</v>
      </c>
      <c r="C8" s="214">
        <v>10956.587447474139</v>
      </c>
      <c r="D8" s="695">
        <v>129.83189481724392</v>
      </c>
      <c r="E8" s="213">
        <v>24766.502768318998</v>
      </c>
      <c r="F8" s="214">
        <v>9605.4701292860009</v>
      </c>
      <c r="G8" s="977">
        <v>157.83748671300023</v>
      </c>
      <c r="H8" s="213">
        <v>415.22976951900358</v>
      </c>
      <c r="I8" s="214">
        <v>1351.1173181885797</v>
      </c>
      <c r="J8" s="977">
        <v>-69.267674691958263</v>
      </c>
    </row>
    <row r="9" spans="1:12" s="247" customFormat="1" ht="13.05" customHeight="1">
      <c r="A9" s="215" t="s">
        <v>812</v>
      </c>
      <c r="B9" s="214">
        <v>1363124</v>
      </c>
      <c r="C9" s="214">
        <v>514422</v>
      </c>
      <c r="D9" s="695">
        <v>164.98166874667101</v>
      </c>
      <c r="E9" s="213">
        <v>1351496</v>
      </c>
      <c r="F9" s="214">
        <v>475736</v>
      </c>
      <c r="G9" s="977">
        <v>184.08529100173206</v>
      </c>
      <c r="H9" s="213">
        <v>11628</v>
      </c>
      <c r="I9" s="214">
        <v>38686</v>
      </c>
      <c r="J9" s="977">
        <v>-69.942614899446838</v>
      </c>
    </row>
    <row r="10" spans="1:12" s="247" customFormat="1" ht="13.05" customHeight="1">
      <c r="A10" s="1119"/>
      <c r="B10" s="214"/>
      <c r="C10" s="214"/>
      <c r="D10" s="695"/>
      <c r="E10" s="213"/>
      <c r="F10" s="214"/>
      <c r="G10" s="977"/>
      <c r="H10" s="213"/>
      <c r="I10" s="214"/>
      <c r="J10" s="977"/>
    </row>
    <row r="11" spans="1:12" s="247" customFormat="1" ht="13.05" customHeight="1">
      <c r="A11" s="697" t="s">
        <v>212</v>
      </c>
      <c r="B11" s="214"/>
      <c r="C11" s="214"/>
      <c r="D11" s="695"/>
      <c r="E11" s="213"/>
      <c r="F11" s="214"/>
      <c r="G11" s="977"/>
      <c r="H11" s="213"/>
      <c r="I11" s="214"/>
      <c r="J11" s="977"/>
    </row>
    <row r="12" spans="1:12" ht="13.05" customHeight="1">
      <c r="A12" s="697" t="s">
        <v>213</v>
      </c>
      <c r="B12" s="214">
        <v>175501.18757243219</v>
      </c>
      <c r="C12" s="214">
        <v>112237.12339726738</v>
      </c>
      <c r="D12" s="695">
        <v>56.366434081920794</v>
      </c>
      <c r="E12" s="213">
        <v>172442.35902398563</v>
      </c>
      <c r="F12" s="214">
        <v>69451.488935485249</v>
      </c>
      <c r="G12" s="977">
        <v>148.29181010672136</v>
      </c>
      <c r="H12" s="213">
        <v>3058.8285484464022</v>
      </c>
      <c r="I12" s="214">
        <v>42785.634461785783</v>
      </c>
      <c r="J12" s="977">
        <v>-92.850804745741442</v>
      </c>
    </row>
    <row r="13" spans="1:12" ht="13.05" customHeight="1">
      <c r="A13" s="697" t="s">
        <v>214</v>
      </c>
      <c r="B13" s="214">
        <v>0</v>
      </c>
      <c r="C13" s="214">
        <v>0</v>
      </c>
      <c r="D13" s="695" t="s">
        <v>147</v>
      </c>
      <c r="E13" s="213">
        <v>0</v>
      </c>
      <c r="F13" s="214">
        <v>0</v>
      </c>
      <c r="G13" s="695" t="s">
        <v>147</v>
      </c>
      <c r="H13" s="213">
        <v>0</v>
      </c>
      <c r="I13" s="214">
        <v>0</v>
      </c>
      <c r="J13" s="977" t="s">
        <v>147</v>
      </c>
    </row>
    <row r="14" spans="1:12" ht="13.05" customHeight="1">
      <c r="A14" s="698"/>
      <c r="B14" s="214"/>
      <c r="C14" s="214"/>
      <c r="D14" s="695"/>
      <c r="E14" s="213"/>
      <c r="F14" s="214"/>
      <c r="G14" s="977"/>
      <c r="H14" s="213"/>
      <c r="I14" s="214"/>
      <c r="J14" s="977"/>
    </row>
    <row r="15" spans="1:12" ht="13.05" customHeight="1">
      <c r="A15" s="215" t="s">
        <v>216</v>
      </c>
      <c r="B15" s="214">
        <v>58877.554940273607</v>
      </c>
      <c r="C15" s="214">
        <v>45775.122337308385</v>
      </c>
      <c r="D15" s="695">
        <v>28.62347916061443</v>
      </c>
      <c r="E15" s="213">
        <v>57882.766061729046</v>
      </c>
      <c r="F15" s="214">
        <v>35815.115179755936</v>
      </c>
      <c r="G15" s="977">
        <v>61.615468137448801</v>
      </c>
      <c r="H15" s="213">
        <v>994.78887854449056</v>
      </c>
      <c r="I15" s="214">
        <v>9960.0071575501679</v>
      </c>
      <c r="J15" s="977">
        <v>-90.012167031522736</v>
      </c>
    </row>
    <row r="16" spans="1:12" ht="13.05" customHeight="1">
      <c r="A16" s="218" t="s">
        <v>217</v>
      </c>
      <c r="B16" s="214">
        <v>0</v>
      </c>
      <c r="C16" s="214">
        <v>0</v>
      </c>
      <c r="D16" s="695" t="s">
        <v>147</v>
      </c>
      <c r="E16" s="213">
        <v>0</v>
      </c>
      <c r="F16" s="214">
        <v>0</v>
      </c>
      <c r="G16" s="977" t="s">
        <v>147</v>
      </c>
      <c r="H16" s="213">
        <v>0</v>
      </c>
      <c r="I16" s="214">
        <v>0</v>
      </c>
      <c r="J16" s="977" t="s">
        <v>147</v>
      </c>
    </row>
    <row r="17" spans="1:10" ht="13.05" customHeight="1">
      <c r="A17" s="224"/>
      <c r="B17" s="214"/>
      <c r="C17" s="214"/>
      <c r="D17" s="695"/>
      <c r="E17" s="213"/>
      <c r="F17" s="214"/>
      <c r="G17" s="977"/>
      <c r="H17" s="213"/>
      <c r="I17" s="214"/>
      <c r="J17" s="977"/>
    </row>
    <row r="18" spans="1:10" ht="13.05" customHeight="1">
      <c r="A18" s="215" t="s">
        <v>219</v>
      </c>
      <c r="B18" s="214">
        <v>115877.3183227438</v>
      </c>
      <c r="C18" s="214">
        <v>68988.721618098236</v>
      </c>
      <c r="D18" s="695">
        <v>67.965597281548966</v>
      </c>
      <c r="E18" s="213">
        <v>113946.17765833966</v>
      </c>
      <c r="F18" s="214">
        <v>53672.880115759595</v>
      </c>
      <c r="G18" s="977">
        <v>112.29749067421935</v>
      </c>
      <c r="H18" s="213">
        <v>1931.1406644040862</v>
      </c>
      <c r="I18" s="214">
        <v>15315.841502337351</v>
      </c>
      <c r="J18" s="977">
        <v>-87.391220625328529</v>
      </c>
    </row>
    <row r="19" spans="1:10" ht="13.05" customHeight="1">
      <c r="A19" s="215" t="s">
        <v>220</v>
      </c>
      <c r="B19" s="214">
        <v>110950.61632981618</v>
      </c>
      <c r="C19" s="214">
        <v>66872.318890207738</v>
      </c>
      <c r="D19" s="695">
        <v>65.914115393511395</v>
      </c>
      <c r="E19" s="213">
        <v>109073.68091738867</v>
      </c>
      <c r="F19" s="214">
        <v>52000.084612509287</v>
      </c>
      <c r="G19" s="977">
        <v>109.75673737874958</v>
      </c>
      <c r="H19" s="213">
        <v>1876.9354124273962</v>
      </c>
      <c r="I19" s="214">
        <v>14872.23427769718</v>
      </c>
      <c r="J19" s="977">
        <v>-87.379600284793113</v>
      </c>
    </row>
    <row r="20" spans="1:10" ht="13.05" customHeight="1">
      <c r="A20" s="218" t="s">
        <v>221</v>
      </c>
      <c r="B20" s="214">
        <v>0</v>
      </c>
      <c r="C20" s="214">
        <v>0</v>
      </c>
      <c r="D20" s="695" t="s">
        <v>147</v>
      </c>
      <c r="E20" s="213">
        <v>0</v>
      </c>
      <c r="F20" s="214">
        <v>0</v>
      </c>
      <c r="G20" s="977" t="s">
        <v>147</v>
      </c>
      <c r="H20" s="213">
        <v>0</v>
      </c>
      <c r="I20" s="214">
        <v>0</v>
      </c>
      <c r="J20" s="977" t="s">
        <v>147</v>
      </c>
    </row>
    <row r="21" spans="1:10" ht="13.05" customHeight="1">
      <c r="A21" s="224"/>
      <c r="B21" s="214"/>
      <c r="C21" s="214"/>
      <c r="D21" s="695"/>
      <c r="E21" s="213"/>
      <c r="F21" s="214"/>
      <c r="G21" s="977"/>
      <c r="H21" s="213"/>
      <c r="I21" s="214"/>
      <c r="J21" s="977"/>
    </row>
    <row r="22" spans="1:10" ht="13.05" customHeight="1">
      <c r="A22" s="218" t="s">
        <v>223</v>
      </c>
      <c r="B22" s="214">
        <v>4532.8921907836257</v>
      </c>
      <c r="C22" s="214">
        <v>4364.3572614937711</v>
      </c>
      <c r="D22" s="695">
        <v>3.861620834224988</v>
      </c>
      <c r="E22" s="213">
        <v>4480.9267724734527</v>
      </c>
      <c r="F22" s="214">
        <v>2998.6467851270909</v>
      </c>
      <c r="G22" s="977">
        <v>49.431630117234327</v>
      </c>
      <c r="H22" s="213">
        <v>51.965418310173838</v>
      </c>
      <c r="I22" s="214">
        <v>1365.7104763667053</v>
      </c>
      <c r="J22" s="977">
        <v>-96.194990138142515</v>
      </c>
    </row>
    <row r="23" spans="1:10" ht="13.05" customHeight="1">
      <c r="A23" s="218" t="s">
        <v>224</v>
      </c>
      <c r="B23" s="214">
        <v>0</v>
      </c>
      <c r="C23" s="214">
        <v>0</v>
      </c>
      <c r="D23" s="695" t="s">
        <v>147</v>
      </c>
      <c r="E23" s="213">
        <v>0</v>
      </c>
      <c r="F23" s="214">
        <v>0</v>
      </c>
      <c r="G23" s="977" t="s">
        <v>147</v>
      </c>
      <c r="H23" s="213">
        <v>0</v>
      </c>
      <c r="I23" s="214">
        <v>0</v>
      </c>
      <c r="J23" s="977" t="s">
        <v>147</v>
      </c>
    </row>
    <row r="24" spans="1:10" ht="13.05" customHeight="1">
      <c r="A24" s="215"/>
      <c r="B24" s="214"/>
      <c r="C24" s="214"/>
      <c r="D24" s="695"/>
      <c r="E24" s="213"/>
      <c r="F24" s="214"/>
      <c r="G24" s="977"/>
      <c r="H24" s="213"/>
      <c r="I24" s="214"/>
      <c r="J24" s="977"/>
    </row>
    <row r="25" spans="1:10" ht="13.05" customHeight="1">
      <c r="A25" s="218" t="s">
        <v>813</v>
      </c>
      <c r="B25" s="214">
        <v>7505.7369078637521</v>
      </c>
      <c r="C25" s="214">
        <v>4726.8043948803315</v>
      </c>
      <c r="D25" s="695">
        <v>58.79093528797852</v>
      </c>
      <c r="E25" s="213">
        <v>7423.454636772406</v>
      </c>
      <c r="F25" s="214">
        <v>3409.5649624430803</v>
      </c>
      <c r="G25" s="977">
        <v>117.7243935382661</v>
      </c>
      <c r="H25" s="213">
        <v>82.282271091346331</v>
      </c>
      <c r="I25" s="214">
        <v>1317.2394324372681</v>
      </c>
      <c r="J25" s="977">
        <v>-93.753430920368004</v>
      </c>
    </row>
    <row r="26" spans="1:10" ht="13.05" customHeight="1">
      <c r="A26" s="218" t="s">
        <v>814</v>
      </c>
      <c r="B26" s="214">
        <v>0</v>
      </c>
      <c r="C26" s="214">
        <v>0</v>
      </c>
      <c r="D26" s="695" t="s">
        <v>147</v>
      </c>
      <c r="E26" s="213">
        <v>0</v>
      </c>
      <c r="F26" s="214">
        <v>0</v>
      </c>
      <c r="G26" s="977" t="s">
        <v>147</v>
      </c>
      <c r="H26" s="213">
        <v>0</v>
      </c>
      <c r="I26" s="214">
        <v>0</v>
      </c>
      <c r="J26" s="977" t="s">
        <v>147</v>
      </c>
    </row>
    <row r="27" spans="1:10" ht="13.05" customHeight="1">
      <c r="A27" s="218"/>
      <c r="B27" s="214"/>
      <c r="C27" s="214"/>
      <c r="D27" s="695"/>
      <c r="E27" s="213"/>
      <c r="F27" s="214"/>
      <c r="G27" s="977"/>
      <c r="H27" s="213"/>
      <c r="I27" s="214"/>
      <c r="J27" s="977"/>
    </row>
    <row r="28" spans="1:10" ht="13.05" customHeight="1">
      <c r="A28" s="218" t="s">
        <v>229</v>
      </c>
      <c r="B28" s="214">
        <v>1064571.4394331747</v>
      </c>
      <c r="C28" s="214">
        <v>433193.99224473094</v>
      </c>
      <c r="D28" s="695">
        <v>145.74935444435943</v>
      </c>
      <c r="E28" s="213">
        <v>1054542.7408801536</v>
      </c>
      <c r="F28" s="214">
        <v>352567.63387368922</v>
      </c>
      <c r="G28" s="977">
        <v>199.10367247662722</v>
      </c>
      <c r="H28" s="213">
        <v>10028.698553019045</v>
      </c>
      <c r="I28" s="214">
        <v>80626.358371061768</v>
      </c>
      <c r="J28" s="977">
        <v>-87.56151368406772</v>
      </c>
    </row>
    <row r="29" spans="1:10" ht="13.05" customHeight="1">
      <c r="A29" s="218" t="s">
        <v>230</v>
      </c>
      <c r="B29" s="214">
        <v>1064571.4394331747</v>
      </c>
      <c r="C29" s="214">
        <v>433193.99224473094</v>
      </c>
      <c r="D29" s="695">
        <v>145.74935444435943</v>
      </c>
      <c r="E29" s="213">
        <v>1054542.7408801536</v>
      </c>
      <c r="F29" s="214">
        <v>352567.63387368922</v>
      </c>
      <c r="G29" s="977">
        <v>199.10367247662722</v>
      </c>
      <c r="H29" s="213">
        <v>10028.698553019045</v>
      </c>
      <c r="I29" s="214">
        <v>80626.358371061768</v>
      </c>
      <c r="J29" s="977">
        <v>-87.56151368406772</v>
      </c>
    </row>
    <row r="30" spans="1:10" ht="13.05" customHeight="1">
      <c r="A30" s="218" t="s">
        <v>231</v>
      </c>
      <c r="B30" s="214">
        <v>174946.15220305172</v>
      </c>
      <c r="C30" s="214">
        <v>94409.712344744083</v>
      </c>
      <c r="D30" s="695">
        <v>85.305248642451986</v>
      </c>
      <c r="E30" s="213">
        <v>173281.03398115817</v>
      </c>
      <c r="F30" s="214">
        <v>74397.795144779346</v>
      </c>
      <c r="G30" s="977">
        <v>132.91151793403338</v>
      </c>
      <c r="H30" s="213">
        <v>1665.118221893566</v>
      </c>
      <c r="I30" s="214">
        <v>20011.917199963715</v>
      </c>
      <c r="J30" s="977">
        <v>-91.679366823001914</v>
      </c>
    </row>
    <row r="31" spans="1:10" ht="13.05" customHeight="1">
      <c r="A31" s="218" t="s">
        <v>232</v>
      </c>
      <c r="B31" s="214">
        <v>791591.22818259348</v>
      </c>
      <c r="C31" s="214">
        <v>285887.67687985423</v>
      </c>
      <c r="D31" s="695" t="s">
        <v>147</v>
      </c>
      <c r="E31" s="213">
        <v>785804.63345979538</v>
      </c>
      <c r="F31" s="214">
        <v>252006.30603623964</v>
      </c>
      <c r="G31" s="977" t="s">
        <v>147</v>
      </c>
      <c r="H31" s="213">
        <v>5786.5947227934175</v>
      </c>
      <c r="I31" s="214">
        <v>33881.370843605073</v>
      </c>
      <c r="J31" s="977" t="s">
        <v>147</v>
      </c>
    </row>
    <row r="32" spans="1:10" ht="13.05" customHeight="1">
      <c r="A32" s="218"/>
      <c r="B32" s="214"/>
      <c r="C32" s="214"/>
      <c r="D32" s="695"/>
      <c r="E32" s="213"/>
      <c r="F32" s="214"/>
      <c r="G32" s="977"/>
      <c r="H32" s="213"/>
      <c r="I32" s="214"/>
      <c r="J32" s="977"/>
    </row>
    <row r="33" spans="1:10" ht="13.05" customHeight="1">
      <c r="A33" s="218" t="s">
        <v>234</v>
      </c>
      <c r="B33" s="214">
        <v>1064571.4394331747</v>
      </c>
      <c r="C33" s="214">
        <v>433193.99224473094</v>
      </c>
      <c r="D33" s="695">
        <v>145.74935444435943</v>
      </c>
      <c r="E33" s="213">
        <v>1054542.7408801536</v>
      </c>
      <c r="F33" s="214">
        <v>352567.63387368922</v>
      </c>
      <c r="G33" s="977">
        <v>199.10367247662722</v>
      </c>
      <c r="H33" s="213">
        <v>10028.698553019045</v>
      </c>
      <c r="I33" s="214">
        <v>80626.358371061768</v>
      </c>
      <c r="J33" s="977">
        <v>-87.56151368406772</v>
      </c>
    </row>
    <row r="34" spans="1:10" ht="13.05" customHeight="1">
      <c r="A34" s="218" t="s">
        <v>235</v>
      </c>
      <c r="B34" s="214"/>
      <c r="C34" s="214"/>
      <c r="D34" s="695"/>
      <c r="E34" s="213"/>
      <c r="F34" s="214"/>
      <c r="G34" s="977"/>
      <c r="H34" s="213"/>
      <c r="I34" s="214"/>
      <c r="J34" s="977"/>
    </row>
    <row r="35" spans="1:10" ht="13.05" customHeight="1">
      <c r="A35" s="225" t="s">
        <v>815</v>
      </c>
      <c r="B35" s="214">
        <v>175501.18757243219</v>
      </c>
      <c r="C35" s="214">
        <v>112237.12339726738</v>
      </c>
      <c r="D35" s="695">
        <v>56.366434081920794</v>
      </c>
      <c r="E35" s="213">
        <v>172442.35902398563</v>
      </c>
      <c r="F35" s="214">
        <v>69451.488935485249</v>
      </c>
      <c r="G35" s="977">
        <v>148.29181010672136</v>
      </c>
      <c r="H35" s="213">
        <v>3058.8285484464022</v>
      </c>
      <c r="I35" s="214">
        <v>42785.634461785783</v>
      </c>
      <c r="J35" s="977">
        <v>-92.850804745741442</v>
      </c>
    </row>
    <row r="36" spans="1:10" ht="13.05" customHeight="1">
      <c r="A36" s="215" t="s">
        <v>237</v>
      </c>
      <c r="B36" s="214">
        <v>791591.22818259348</v>
      </c>
      <c r="C36" s="214">
        <v>285887.67687985423</v>
      </c>
      <c r="D36" s="695">
        <v>176.88889455534795</v>
      </c>
      <c r="E36" s="213">
        <v>785804.63345979538</v>
      </c>
      <c r="F36" s="214">
        <v>252006.30603623964</v>
      </c>
      <c r="G36" s="977">
        <v>211.81943254499083</v>
      </c>
      <c r="H36" s="213">
        <v>5786.5947227934175</v>
      </c>
      <c r="I36" s="214">
        <v>33881.370843605073</v>
      </c>
      <c r="J36" s="977">
        <v>-82.92101358736609</v>
      </c>
    </row>
    <row r="37" spans="1:10" ht="13.05" customHeight="1">
      <c r="A37" s="215" t="s">
        <v>238</v>
      </c>
      <c r="B37" s="214">
        <v>272980.21125052037</v>
      </c>
      <c r="C37" s="214">
        <v>147306.31536489379</v>
      </c>
      <c r="D37" s="695">
        <v>85.314669350271004</v>
      </c>
      <c r="E37" s="213">
        <v>268738.10742029356</v>
      </c>
      <c r="F37" s="214">
        <v>100561.32783744318</v>
      </c>
      <c r="G37" s="977">
        <v>167.23802598818821</v>
      </c>
      <c r="H37" s="213">
        <v>4242.1038302256202</v>
      </c>
      <c r="I37" s="214">
        <v>46744.98752745652</v>
      </c>
      <c r="J37" s="977">
        <v>-90.925008103309594</v>
      </c>
    </row>
    <row r="38" spans="1:10" ht="13.05" customHeight="1">
      <c r="A38" s="215" t="s">
        <v>239</v>
      </c>
      <c r="B38" s="216">
        <v>1.3356918800409399</v>
      </c>
      <c r="C38" s="216">
        <v>1.5401176619942296</v>
      </c>
      <c r="D38" s="695">
        <v>-13.273387287084804</v>
      </c>
      <c r="E38" s="217">
        <v>1.3331331901438046</v>
      </c>
      <c r="F38" s="216">
        <v>1.4642368860608077</v>
      </c>
      <c r="G38" s="977">
        <v>-8.953721707537877</v>
      </c>
      <c r="H38" s="217">
        <v>1.6047445236046176</v>
      </c>
      <c r="I38" s="216">
        <v>1.8719335367014356</v>
      </c>
      <c r="J38" s="977">
        <v>-14.273424128488877</v>
      </c>
    </row>
    <row r="39" spans="1:10" ht="13.05" customHeight="1">
      <c r="A39" s="215"/>
      <c r="B39" s="216"/>
      <c r="C39" s="214"/>
      <c r="D39" s="695"/>
      <c r="E39" s="217"/>
      <c r="F39" s="214"/>
      <c r="G39" s="977"/>
      <c r="H39" s="217"/>
      <c r="I39" s="214"/>
      <c r="J39" s="977"/>
    </row>
    <row r="40" spans="1:10" ht="13.05" customHeight="1">
      <c r="A40" s="215" t="s">
        <v>240</v>
      </c>
      <c r="B40" s="216">
        <v>8.6338333303444497</v>
      </c>
      <c r="C40" s="216">
        <v>9.2570789936302749</v>
      </c>
      <c r="D40" s="695">
        <v>-6.7326384890382336</v>
      </c>
      <c r="E40" s="217">
        <v>8.5722210774421175</v>
      </c>
      <c r="F40" s="216">
        <v>9.9714259890860397</v>
      </c>
      <c r="G40" s="977">
        <v>-14.03214458168155</v>
      </c>
      <c r="H40" s="217">
        <v>15.112515853695786</v>
      </c>
      <c r="I40" s="216">
        <v>6.1333408633088924</v>
      </c>
      <c r="J40" s="977">
        <v>146.39941249804752</v>
      </c>
    </row>
    <row r="41" spans="1:10" ht="13.05" customHeight="1">
      <c r="A41" s="215" t="s">
        <v>848</v>
      </c>
      <c r="B41" s="216"/>
      <c r="C41" s="216"/>
      <c r="D41" s="695"/>
      <c r="E41" s="217"/>
      <c r="F41" s="216"/>
      <c r="G41" s="977"/>
      <c r="H41" s="217"/>
      <c r="I41" s="216"/>
      <c r="J41" s="977"/>
    </row>
    <row r="42" spans="1:10" ht="13.05" customHeight="1">
      <c r="A42" s="215"/>
      <c r="B42" s="214"/>
      <c r="C42" s="214"/>
      <c r="D42" s="695"/>
      <c r="E42" s="213"/>
      <c r="F42" s="214"/>
      <c r="G42" s="977"/>
      <c r="H42" s="213"/>
      <c r="I42" s="214"/>
      <c r="J42" s="977"/>
    </row>
    <row r="43" spans="1:10" ht="13.05" customHeight="1">
      <c r="A43" s="215" t="s">
        <v>250</v>
      </c>
      <c r="B43" s="214"/>
      <c r="C43" s="214"/>
      <c r="D43" s="695"/>
      <c r="E43" s="213"/>
      <c r="F43" s="214"/>
      <c r="G43" s="977"/>
      <c r="H43" s="213"/>
      <c r="I43" s="214"/>
      <c r="J43" s="977"/>
    </row>
    <row r="44" spans="1:10" ht="13.05" customHeight="1">
      <c r="A44" s="215" t="s">
        <v>817</v>
      </c>
      <c r="B44" s="214">
        <v>470358.97550296749</v>
      </c>
      <c r="C44" s="214">
        <v>203011.80692014963</v>
      </c>
      <c r="D44" s="695">
        <v>131.6904532000807</v>
      </c>
      <c r="E44" s="213">
        <v>466057.50699204166</v>
      </c>
      <c r="F44" s="214">
        <v>151065.3073989432</v>
      </c>
      <c r="G44" s="977">
        <v>208.51392355840267</v>
      </c>
      <c r="H44" s="213">
        <v>4301.468510925617</v>
      </c>
      <c r="I44" s="214">
        <v>51946.499521207792</v>
      </c>
      <c r="J44" s="977">
        <v>-91.719425657989746</v>
      </c>
    </row>
    <row r="45" spans="1:10" ht="13.05" customHeight="1">
      <c r="A45" s="224" t="s">
        <v>818</v>
      </c>
      <c r="B45" s="214">
        <v>351642.30186816974</v>
      </c>
      <c r="C45" s="214">
        <v>141214.99872986466</v>
      </c>
      <c r="D45" s="695">
        <v>149.01200653681212</v>
      </c>
      <c r="E45" s="213">
        <v>348834.62144465256</v>
      </c>
      <c r="F45" s="214">
        <v>102246.89670561008</v>
      </c>
      <c r="G45" s="977">
        <v>241.16890847946166</v>
      </c>
      <c r="H45" s="213">
        <v>2807.6804235167069</v>
      </c>
      <c r="I45" s="214">
        <v>38968.102024254149</v>
      </c>
      <c r="J45" s="977">
        <v>-92.794926420154681</v>
      </c>
    </row>
    <row r="46" spans="1:10" ht="13.05" customHeight="1">
      <c r="A46" s="218" t="s">
        <v>819</v>
      </c>
      <c r="B46" s="214">
        <v>210680.4011079414</v>
      </c>
      <c r="C46" s="214">
        <v>80082.724758600234</v>
      </c>
      <c r="D46" s="695">
        <v>163.0784626060267</v>
      </c>
      <c r="E46" s="213">
        <v>207866.00409626131</v>
      </c>
      <c r="F46" s="214">
        <v>63230.012155137476</v>
      </c>
      <c r="G46" s="977">
        <v>228.74579177092897</v>
      </c>
      <c r="H46" s="213">
        <v>2814.397011680323</v>
      </c>
      <c r="I46" s="214">
        <v>16852.712603459637</v>
      </c>
      <c r="J46" s="977">
        <v>-83.300035561618941</v>
      </c>
    </row>
    <row r="47" spans="1:10" ht="13.05" customHeight="1">
      <c r="A47" s="218" t="s">
        <v>820</v>
      </c>
      <c r="B47" s="214">
        <v>152420.24428004192</v>
      </c>
      <c r="C47" s="214">
        <v>55575.096802608983</v>
      </c>
      <c r="D47" s="695">
        <v>174.2599708308318</v>
      </c>
      <c r="E47" s="213">
        <v>150411.97444859406</v>
      </c>
      <c r="F47" s="214">
        <v>45114.694603002135</v>
      </c>
      <c r="G47" s="977">
        <v>233.39907489606495</v>
      </c>
      <c r="H47" s="213">
        <v>2008.2698314477107</v>
      </c>
      <c r="I47" s="214">
        <v>10460.402199605691</v>
      </c>
      <c r="J47" s="977">
        <v>-80.801217839182002</v>
      </c>
    </row>
    <row r="48" spans="1:10" ht="13.05" customHeight="1">
      <c r="A48" s="218" t="s">
        <v>821</v>
      </c>
      <c r="B48" s="214">
        <v>131160.98488239112</v>
      </c>
      <c r="C48" s="214">
        <v>41374.746322730047</v>
      </c>
      <c r="D48" s="695">
        <v>217.00734515521413</v>
      </c>
      <c r="E48" s="213">
        <v>129930.01386496544</v>
      </c>
      <c r="F48" s="214">
        <v>35144.759242435823</v>
      </c>
      <c r="G48" s="977">
        <v>269.69954174015339</v>
      </c>
      <c r="H48" s="213">
        <v>1230.9710174255961</v>
      </c>
      <c r="I48" s="214">
        <v>6229.9870802943951</v>
      </c>
      <c r="J48" s="977">
        <v>-80.241194699758083</v>
      </c>
    </row>
    <row r="49" spans="1:10" ht="13.05" customHeight="1">
      <c r="A49" s="218" t="s">
        <v>822</v>
      </c>
      <c r="B49" s="214">
        <v>101768.93075962841</v>
      </c>
      <c r="C49" s="214">
        <v>29563.077419909747</v>
      </c>
      <c r="D49" s="695">
        <v>244.24335908646108</v>
      </c>
      <c r="E49" s="213">
        <v>100833.22702927147</v>
      </c>
      <c r="F49" s="214">
        <v>25427.621374070823</v>
      </c>
      <c r="G49" s="977">
        <v>296.54997825354445</v>
      </c>
      <c r="H49" s="213">
        <v>935.70373035696025</v>
      </c>
      <c r="I49" s="214">
        <v>4135.4560458388451</v>
      </c>
      <c r="J49" s="977">
        <v>-77.373626512159916</v>
      </c>
    </row>
    <row r="50" spans="1:10" ht="13.05" customHeight="1">
      <c r="A50" s="218"/>
      <c r="B50" s="214"/>
      <c r="C50" s="214"/>
      <c r="D50" s="695"/>
      <c r="E50" s="213"/>
      <c r="F50" s="214"/>
      <c r="G50" s="977"/>
      <c r="H50" s="213"/>
      <c r="I50" s="214"/>
      <c r="J50" s="977"/>
    </row>
    <row r="51" spans="1:10" ht="13.05" customHeight="1">
      <c r="A51" s="215" t="s">
        <v>823</v>
      </c>
      <c r="B51" s="214">
        <v>0</v>
      </c>
      <c r="C51" s="214">
        <v>17858.264640333116</v>
      </c>
      <c r="D51" s="695">
        <v>-100</v>
      </c>
      <c r="E51" s="213">
        <v>0</v>
      </c>
      <c r="F51" s="214">
        <v>15822.429091158283</v>
      </c>
      <c r="G51" s="977">
        <v>-100</v>
      </c>
      <c r="H51" s="213">
        <v>0</v>
      </c>
      <c r="I51" s="214">
        <v>2035.8355491747916</v>
      </c>
      <c r="J51" s="977">
        <v>-100</v>
      </c>
    </row>
    <row r="52" spans="1:10" ht="13.05" customHeight="1">
      <c r="A52" s="218" t="s">
        <v>824</v>
      </c>
      <c r="B52" s="214">
        <v>127409.84308791917</v>
      </c>
      <c r="C52" s="214">
        <v>60950.440127155867</v>
      </c>
      <c r="D52" s="695">
        <v>109.03842994753532</v>
      </c>
      <c r="E52" s="213">
        <v>126505.80894834588</v>
      </c>
      <c r="F52" s="214">
        <v>55491.546476010451</v>
      </c>
      <c r="G52" s="977">
        <v>127.97311839747624</v>
      </c>
      <c r="H52" s="213">
        <v>904.03413957312648</v>
      </c>
      <c r="I52" s="214">
        <v>5458.8936511448292</v>
      </c>
      <c r="J52" s="977">
        <v>-83.439242503221607</v>
      </c>
    </row>
    <row r="53" spans="1:10" ht="13.05" customHeight="1">
      <c r="A53" s="218" t="s">
        <v>825</v>
      </c>
      <c r="B53" s="214">
        <v>24055.749413022986</v>
      </c>
      <c r="C53" s="214">
        <v>12281.523658862638</v>
      </c>
      <c r="D53" s="695">
        <v>95.869422078292303</v>
      </c>
      <c r="E53" s="213">
        <v>23873.335270200765</v>
      </c>
      <c r="F53" s="214">
        <v>10110.325525441342</v>
      </c>
      <c r="G53" s="977">
        <v>136.12825531805646</v>
      </c>
      <c r="H53" s="213">
        <v>182.41414282221103</v>
      </c>
      <c r="I53" s="214">
        <v>2171.1981334213692</v>
      </c>
      <c r="J53" s="977">
        <v>-91.598457090843056</v>
      </c>
    </row>
    <row r="54" spans="1:10" ht="13.05" customHeight="1">
      <c r="A54" s="218" t="s">
        <v>826</v>
      </c>
      <c r="B54" s="214">
        <v>230181.48504592199</v>
      </c>
      <c r="C54" s="214">
        <v>78839.937608211141</v>
      </c>
      <c r="D54" s="695">
        <v>191.96051142225753</v>
      </c>
      <c r="E54" s="213">
        <v>228284.77993155323</v>
      </c>
      <c r="F54" s="214">
        <v>69359.692565159785</v>
      </c>
      <c r="G54" s="977">
        <v>229.13176441359178</v>
      </c>
      <c r="H54" s="213">
        <v>1896.7051143687027</v>
      </c>
      <c r="I54" s="214">
        <v>9480.245043049943</v>
      </c>
      <c r="J54" s="977">
        <v>-79.993079232069064</v>
      </c>
    </row>
    <row r="55" spans="1:10" ht="13.05" customHeight="1">
      <c r="A55" s="218" t="s">
        <v>827</v>
      </c>
      <c r="B55" s="214">
        <v>6585.9654671063063</v>
      </c>
      <c r="C55" s="214">
        <v>4017.9202626458937</v>
      </c>
      <c r="D55" s="695">
        <v>63.914787666027387</v>
      </c>
      <c r="E55" s="213">
        <v>6389.4655309012251</v>
      </c>
      <c r="F55" s="214">
        <v>3386.3209133036648</v>
      </c>
      <c r="G55" s="977">
        <v>88.684584080594959</v>
      </c>
      <c r="H55" s="213">
        <v>196.49993620508218</v>
      </c>
      <c r="I55" s="214">
        <v>631.59934934224327</v>
      </c>
      <c r="J55" s="977">
        <v>-68.888515099054473</v>
      </c>
    </row>
    <row r="56" spans="1:10" ht="13.05" customHeight="1">
      <c r="A56" s="218" t="s">
        <v>828</v>
      </c>
      <c r="B56" s="214">
        <v>7323.2074287580899</v>
      </c>
      <c r="C56" s="214">
        <v>4183.9701083352547</v>
      </c>
      <c r="D56" s="695">
        <v>75.030108703905057</v>
      </c>
      <c r="E56" s="213">
        <v>7266.2938705820243</v>
      </c>
      <c r="F56" s="214">
        <v>3522.8123205240072</v>
      </c>
      <c r="G56" s="977">
        <v>106.26400754443783</v>
      </c>
      <c r="H56" s="213">
        <v>56.913558176065401</v>
      </c>
      <c r="I56" s="214">
        <v>661.15778781126164</v>
      </c>
      <c r="J56" s="977">
        <v>-91.391834260248885</v>
      </c>
    </row>
    <row r="57" spans="1:10" ht="13.05" customHeight="1">
      <c r="A57" s="218" t="s">
        <v>829</v>
      </c>
      <c r="B57" s="214">
        <v>18954.498297286944</v>
      </c>
      <c r="C57" s="214">
        <v>11705.211193428147</v>
      </c>
      <c r="D57" s="695">
        <v>61.932134192750695</v>
      </c>
      <c r="E57" s="213">
        <v>18636.175738089467</v>
      </c>
      <c r="F57" s="214">
        <v>10126.18428781572</v>
      </c>
      <c r="G57" s="977">
        <v>84.039468455194438</v>
      </c>
      <c r="H57" s="213">
        <v>318.32255919747081</v>
      </c>
      <c r="I57" s="214">
        <v>1579.0269056124721</v>
      </c>
      <c r="J57" s="977">
        <v>-79.840586752130108</v>
      </c>
    </row>
    <row r="58" spans="1:10" ht="13.05" customHeight="1">
      <c r="A58" s="224" t="s">
        <v>830</v>
      </c>
      <c r="B58" s="214">
        <v>4849.8313951124092</v>
      </c>
      <c r="C58" s="214">
        <v>3960.0137769439493</v>
      </c>
      <c r="D58" s="695">
        <v>22.470063698999464</v>
      </c>
      <c r="E58" s="213">
        <v>4763.1671974856981</v>
      </c>
      <c r="F58" s="214">
        <v>2969.6935451435088</v>
      </c>
      <c r="G58" s="977">
        <v>60.392549772522777</v>
      </c>
      <c r="H58" s="213">
        <v>86.664197626711413</v>
      </c>
      <c r="I58" s="214">
        <v>990.32023180046042</v>
      </c>
      <c r="J58" s="977">
        <v>-91.248871340419782</v>
      </c>
    </row>
    <row r="59" spans="1:10" ht="13.05" customHeight="1">
      <c r="A59" s="215" t="s">
        <v>281</v>
      </c>
      <c r="B59" s="214">
        <v>21411.176258705003</v>
      </c>
      <c r="C59" s="214">
        <v>11518.81358014057</v>
      </c>
      <c r="D59" s="695">
        <v>85.880048407239798</v>
      </c>
      <c r="E59" s="213">
        <v>21122.929815149764</v>
      </c>
      <c r="F59" s="214">
        <v>10916.529231598159</v>
      </c>
      <c r="G59" s="977">
        <v>93.494922855232517</v>
      </c>
      <c r="H59" s="213">
        <v>288.24644355523156</v>
      </c>
      <c r="I59" s="214">
        <v>602.28434854242448</v>
      </c>
      <c r="J59" s="977">
        <v>-52.141136615485586</v>
      </c>
    </row>
    <row r="60" spans="1:10" ht="13.05" customHeight="1">
      <c r="A60" s="215"/>
      <c r="B60" s="214"/>
      <c r="C60" s="214"/>
      <c r="D60" s="695"/>
      <c r="E60" s="213"/>
      <c r="F60" s="214"/>
      <c r="G60" s="977"/>
      <c r="H60" s="213"/>
      <c r="I60" s="214"/>
      <c r="J60" s="977"/>
    </row>
    <row r="61" spans="1:10" ht="13.05" customHeight="1">
      <c r="A61" s="215" t="s">
        <v>266</v>
      </c>
      <c r="B61" s="214"/>
      <c r="C61" s="214"/>
      <c r="D61" s="695"/>
      <c r="E61" s="213"/>
      <c r="F61" s="214"/>
      <c r="G61" s="977"/>
      <c r="H61" s="213"/>
      <c r="I61" s="214"/>
      <c r="J61" s="977"/>
    </row>
    <row r="62" spans="1:10" ht="13.05" customHeight="1">
      <c r="A62" s="215" t="s">
        <v>267</v>
      </c>
      <c r="B62" s="214">
        <v>941532.98663888406</v>
      </c>
      <c r="C62" s="214">
        <v>363867.52230697684</v>
      </c>
      <c r="D62" s="695">
        <v>158.75708298158023</v>
      </c>
      <c r="E62" s="213">
        <v>932493.73829712556</v>
      </c>
      <c r="F62" s="214">
        <v>291196.41735611926</v>
      </c>
      <c r="G62" s="977">
        <v>220.22843782337142</v>
      </c>
      <c r="H62" s="213">
        <v>9039.2483417541225</v>
      </c>
      <c r="I62" s="214">
        <v>72671.10495086544</v>
      </c>
      <c r="J62" s="977">
        <v>-87.561427134119185</v>
      </c>
    </row>
    <row r="63" spans="1:10" ht="13.05" customHeight="1">
      <c r="A63" s="215" t="s">
        <v>268</v>
      </c>
      <c r="B63" s="214">
        <v>39392.112035346108</v>
      </c>
      <c r="C63" s="214">
        <v>12525.44123546624</v>
      </c>
      <c r="D63" s="695">
        <v>214.49680130873091</v>
      </c>
      <c r="E63" s="213">
        <v>38818.747385531955</v>
      </c>
      <c r="F63" s="214">
        <v>9032.9165229531754</v>
      </c>
      <c r="G63" s="977">
        <v>329.74765998214667</v>
      </c>
      <c r="H63" s="213">
        <v>573.36464981413724</v>
      </c>
      <c r="I63" s="214">
        <v>3492.5247125131791</v>
      </c>
      <c r="J63" s="977">
        <v>-83.583089684094148</v>
      </c>
    </row>
    <row r="64" spans="1:10" ht="13.05" customHeight="1">
      <c r="A64" s="215" t="s">
        <v>269</v>
      </c>
      <c r="B64" s="214">
        <v>34608.99604030155</v>
      </c>
      <c r="C64" s="214">
        <v>10703.17860307796</v>
      </c>
      <c r="D64" s="695">
        <v>223.35250418365337</v>
      </c>
      <c r="E64" s="213">
        <v>34049.474496942094</v>
      </c>
      <c r="F64" s="214">
        <v>7396.8096590729601</v>
      </c>
      <c r="G64" s="977">
        <v>360.32649299251409</v>
      </c>
      <c r="H64" s="213">
        <v>559.52154335942907</v>
      </c>
      <c r="I64" s="214">
        <v>3306.3689440051376</v>
      </c>
      <c r="J64" s="977">
        <v>-83.077461927716442</v>
      </c>
    </row>
    <row r="65" spans="1:10" ht="13.05" customHeight="1">
      <c r="A65" s="215" t="s">
        <v>270</v>
      </c>
      <c r="B65" s="214">
        <v>6846.5145272093087</v>
      </c>
      <c r="C65" s="214">
        <v>2611.0588761395516</v>
      </c>
      <c r="D65" s="695">
        <v>162.21218486393823</v>
      </c>
      <c r="E65" s="213">
        <v>6812.8015582224834</v>
      </c>
      <c r="F65" s="214">
        <v>2190.7149040551076</v>
      </c>
      <c r="G65" s="977">
        <v>210.98531103301914</v>
      </c>
      <c r="H65" s="213">
        <v>33.712968986823178</v>
      </c>
      <c r="I65" s="214">
        <v>420.34397208444176</v>
      </c>
      <c r="J65" s="977">
        <v>-91.979671120381695</v>
      </c>
    </row>
    <row r="66" spans="1:10" ht="13.05" customHeight="1">
      <c r="A66" s="215" t="s">
        <v>271</v>
      </c>
      <c r="B66" s="214">
        <v>910331.3615381876</v>
      </c>
      <c r="C66" s="214">
        <v>353399.73781306518</v>
      </c>
      <c r="D66" s="695">
        <v>157.59254015624592</v>
      </c>
      <c r="E66" s="213">
        <v>901786.84262270597</v>
      </c>
      <c r="F66" s="214">
        <v>284068.14390624105</v>
      </c>
      <c r="G66" s="977">
        <v>217.45440732007876</v>
      </c>
      <c r="H66" s="213">
        <v>8544.5189154770305</v>
      </c>
      <c r="I66" s="214">
        <v>69331.593906829643</v>
      </c>
      <c r="J66" s="977">
        <v>-87.675865454702404</v>
      </c>
    </row>
    <row r="67" spans="1:10" ht="13.05" customHeight="1">
      <c r="A67" s="215"/>
      <c r="B67" s="214"/>
      <c r="C67" s="214"/>
      <c r="D67" s="695"/>
      <c r="E67" s="213"/>
      <c r="F67" s="214"/>
      <c r="G67" s="977"/>
      <c r="H67" s="213"/>
      <c r="I67" s="214"/>
      <c r="J67" s="977"/>
    </row>
    <row r="68" spans="1:10" ht="13.05" customHeight="1">
      <c r="A68" s="215" t="s">
        <v>272</v>
      </c>
      <c r="B68" s="214">
        <v>20361.192504830211</v>
      </c>
      <c r="C68" s="214">
        <v>21755.963766361758</v>
      </c>
      <c r="D68" s="695">
        <v>-6.4109835652883751</v>
      </c>
      <c r="E68" s="213">
        <v>20099.607589609768</v>
      </c>
      <c r="F68" s="214">
        <v>17314.896997657423</v>
      </c>
      <c r="G68" s="977">
        <v>16.082744196105224</v>
      </c>
      <c r="H68" s="213">
        <v>261.58491522043494</v>
      </c>
      <c r="I68" s="214">
        <v>4441.0667687040186</v>
      </c>
      <c r="J68" s="977">
        <v>-94.109863038677759</v>
      </c>
    </row>
    <row r="69" spans="1:10" ht="13.05" customHeight="1">
      <c r="A69" s="215" t="s">
        <v>273</v>
      </c>
      <c r="B69" s="214">
        <v>9612.1415022379006</v>
      </c>
      <c r="C69" s="214">
        <v>12320.439056019119</v>
      </c>
      <c r="D69" s="695">
        <v>-21.982151297263119</v>
      </c>
      <c r="E69" s="213">
        <v>9461.0511616464391</v>
      </c>
      <c r="F69" s="214">
        <v>10970.861622662787</v>
      </c>
      <c r="G69" s="977">
        <v>-13.762004416293927</v>
      </c>
      <c r="H69" s="213">
        <v>151.09034059146467</v>
      </c>
      <c r="I69" s="214">
        <v>1349.5774333563993</v>
      </c>
      <c r="J69" s="977">
        <v>-88.80461862675763</v>
      </c>
    </row>
    <row r="70" spans="1:10" ht="13.05" customHeight="1">
      <c r="A70" s="215" t="s">
        <v>274</v>
      </c>
      <c r="B70" s="214">
        <v>5473.5991143943911</v>
      </c>
      <c r="C70" s="214">
        <v>4768.5519095877353</v>
      </c>
      <c r="D70" s="695">
        <v>14.7853524125233</v>
      </c>
      <c r="E70" s="213">
        <v>5407.9570111423536</v>
      </c>
      <c r="F70" s="214">
        <v>3588.1882370061421</v>
      </c>
      <c r="G70" s="977">
        <v>50.715532573468394</v>
      </c>
      <c r="H70" s="213">
        <v>65.642103252038297</v>
      </c>
      <c r="I70" s="214">
        <v>1180.3636725816352</v>
      </c>
      <c r="J70" s="977">
        <v>-94.438823832279667</v>
      </c>
    </row>
    <row r="71" spans="1:10" ht="13.05" customHeight="1">
      <c r="A71" s="215" t="s">
        <v>275</v>
      </c>
      <c r="B71" s="214">
        <v>6206.02575377432</v>
      </c>
      <c r="C71" s="214">
        <v>5456.412749324938</v>
      </c>
      <c r="D71" s="695">
        <v>13.738201981551402</v>
      </c>
      <c r="E71" s="213">
        <v>6156.8419083410381</v>
      </c>
      <c r="F71" s="214">
        <v>3498.0636433355539</v>
      </c>
      <c r="G71" s="977">
        <v>76.00714384001958</v>
      </c>
      <c r="H71" s="213">
        <v>49.183845433283111</v>
      </c>
      <c r="I71" s="214">
        <v>1958.3491059894284</v>
      </c>
      <c r="J71" s="977">
        <v>-97.488504716403284</v>
      </c>
    </row>
    <row r="72" spans="1:10" ht="13.05" customHeight="1">
      <c r="A72" s="215"/>
      <c r="B72" s="214"/>
      <c r="C72" s="214"/>
      <c r="D72" s="695"/>
      <c r="E72" s="213"/>
      <c r="F72" s="214"/>
      <c r="G72" s="977"/>
      <c r="H72" s="213"/>
      <c r="I72" s="214"/>
      <c r="J72" s="977"/>
    </row>
    <row r="73" spans="1:10" ht="13.05" customHeight="1">
      <c r="A73" s="215" t="s">
        <v>276</v>
      </c>
      <c r="B73" s="214">
        <v>23036.408619138518</v>
      </c>
      <c r="C73" s="214">
        <v>14715.483360132652</v>
      </c>
      <c r="D73" s="695">
        <v>56.545375067658377</v>
      </c>
      <c r="E73" s="213">
        <v>22896.164076809997</v>
      </c>
      <c r="F73" s="214">
        <v>13925.930029036954</v>
      </c>
      <c r="G73" s="977">
        <v>64.413895725953012</v>
      </c>
      <c r="H73" s="213">
        <v>140.24454232851329</v>
      </c>
      <c r="I73" s="214">
        <v>789.55333109571336</v>
      </c>
      <c r="J73" s="977">
        <v>-82.237483295284562</v>
      </c>
    </row>
    <row r="74" spans="1:10" ht="13.05" customHeight="1">
      <c r="A74" s="218" t="s">
        <v>277</v>
      </c>
      <c r="B74" s="214">
        <v>119970.9351726725</v>
      </c>
      <c r="C74" s="214">
        <v>49693.805914389624</v>
      </c>
      <c r="D74" s="695">
        <v>141.42029970365587</v>
      </c>
      <c r="E74" s="213">
        <v>119070.60778241005</v>
      </c>
      <c r="F74" s="214">
        <v>46273.101998085542</v>
      </c>
      <c r="G74" s="977">
        <v>157.3214300336648</v>
      </c>
      <c r="H74" s="213">
        <v>900.32739026255194</v>
      </c>
      <c r="I74" s="214">
        <v>3420.7039163038121</v>
      </c>
      <c r="J74" s="977">
        <v>-73.680054974316917</v>
      </c>
    </row>
    <row r="75" spans="1:10" ht="13.05" customHeight="1">
      <c r="A75" s="218" t="s">
        <v>278</v>
      </c>
      <c r="B75" s="214">
        <v>2070.0154005513918</v>
      </c>
      <c r="C75" s="214">
        <v>1133.1821438748229</v>
      </c>
      <c r="D75" s="695">
        <v>82.67278669545081</v>
      </c>
      <c r="E75" s="213">
        <v>2056.4186777934665</v>
      </c>
      <c r="F75" s="214">
        <v>1087.7493420524993</v>
      </c>
      <c r="G75" s="977">
        <v>89.052624376969305</v>
      </c>
      <c r="H75" s="213">
        <v>13.596722757925253</v>
      </c>
      <c r="I75" s="214">
        <v>45.432801822323462</v>
      </c>
      <c r="J75" s="977">
        <v>-70.07289400486745</v>
      </c>
    </row>
    <row r="76" spans="1:10" ht="13.05" customHeight="1">
      <c r="A76" s="218" t="s">
        <v>279</v>
      </c>
      <c r="B76" s="214">
        <v>2829.5720692422155</v>
      </c>
      <c r="C76" s="214">
        <v>1586.2962713629074</v>
      </c>
      <c r="D76" s="695">
        <v>78.376014640135011</v>
      </c>
      <c r="E76" s="213">
        <v>2790.2771290219425</v>
      </c>
      <c r="F76" s="214">
        <v>1487.7940817688857</v>
      </c>
      <c r="G76" s="977">
        <v>87.544577788916428</v>
      </c>
      <c r="H76" s="213">
        <v>39.294940220272395</v>
      </c>
      <c r="I76" s="214">
        <v>98.502189594022781</v>
      </c>
      <c r="J76" s="977">
        <v>-60.107546459396822</v>
      </c>
    </row>
    <row r="77" spans="1:10" ht="13.05" customHeight="1">
      <c r="A77" s="218" t="s">
        <v>280</v>
      </c>
      <c r="B77" s="214">
        <v>3333.1943298324618</v>
      </c>
      <c r="C77" s="214">
        <v>1860.9585697183104</v>
      </c>
      <c r="D77" s="695">
        <v>79.111689216004464</v>
      </c>
      <c r="E77" s="213">
        <v>3296.6787314197049</v>
      </c>
      <c r="F77" s="214">
        <v>1656.3590227642408</v>
      </c>
      <c r="G77" s="977">
        <v>99.031652323660538</v>
      </c>
      <c r="H77" s="213">
        <v>36.515598412757306</v>
      </c>
      <c r="I77" s="214">
        <v>204.59954695407021</v>
      </c>
      <c r="J77" s="977">
        <v>-82.15264942842002</v>
      </c>
    </row>
    <row r="78" spans="1:10" ht="13.05" customHeight="1">
      <c r="A78" s="218" t="s">
        <v>281</v>
      </c>
      <c r="B78" s="214">
        <v>19363.805412447706</v>
      </c>
      <c r="C78" s="214">
        <v>12931.747549779164</v>
      </c>
      <c r="D78" s="695">
        <v>49.738504698681531</v>
      </c>
      <c r="E78" s="213">
        <v>19086.930552871156</v>
      </c>
      <c r="F78" s="214">
        <v>10928.770029826452</v>
      </c>
      <c r="G78" s="977">
        <v>74.648478289685954</v>
      </c>
      <c r="H78" s="213">
        <v>276.87485957654741</v>
      </c>
      <c r="I78" s="214">
        <v>2002.9775199527433</v>
      </c>
      <c r="J78" s="977">
        <v>-86.176836393896238</v>
      </c>
    </row>
    <row r="79" spans="1:10" ht="13.05" customHeight="1">
      <c r="A79" s="218"/>
      <c r="B79" s="214"/>
      <c r="C79" s="214"/>
      <c r="D79" s="695"/>
      <c r="E79" s="213"/>
      <c r="F79" s="214"/>
      <c r="G79" s="977"/>
      <c r="H79" s="213"/>
      <c r="I79" s="214"/>
      <c r="J79" s="977"/>
    </row>
    <row r="80" spans="1:10" ht="13.05" customHeight="1">
      <c r="A80" s="514" t="s">
        <v>282</v>
      </c>
      <c r="B80" s="214"/>
      <c r="C80" s="214"/>
      <c r="D80" s="695"/>
      <c r="E80" s="213"/>
      <c r="F80" s="214"/>
      <c r="G80" s="977"/>
      <c r="H80" s="213"/>
      <c r="I80" s="214"/>
      <c r="J80" s="977"/>
    </row>
    <row r="81" spans="1:10" ht="13.05" customHeight="1">
      <c r="A81" s="215" t="s">
        <v>283</v>
      </c>
      <c r="B81" s="507">
        <v>25.420548953078207</v>
      </c>
      <c r="C81" s="221" t="s">
        <v>147</v>
      </c>
      <c r="D81" s="507" t="s">
        <v>147</v>
      </c>
      <c r="E81" s="220">
        <v>25.368416254671121</v>
      </c>
      <c r="F81" s="221">
        <v>23.908303759905348</v>
      </c>
      <c r="G81" s="978">
        <f>E81-F81</f>
        <v>1.4601124947657738</v>
      </c>
      <c r="H81" s="347">
        <v>30.902432606983599</v>
      </c>
      <c r="I81" s="221" t="s">
        <v>147</v>
      </c>
      <c r="J81" s="978" t="s">
        <v>147</v>
      </c>
    </row>
    <row r="82" spans="1:10" ht="13.05" customHeight="1">
      <c r="A82" s="215" t="s">
        <v>284</v>
      </c>
      <c r="B82" s="507">
        <v>74.57945104691693</v>
      </c>
      <c r="C82" s="221" t="s">
        <v>147</v>
      </c>
      <c r="D82" s="507" t="s">
        <v>147</v>
      </c>
      <c r="E82" s="220">
        <v>74.63158374532378</v>
      </c>
      <c r="F82" s="221">
        <v>76.091696240094123</v>
      </c>
      <c r="G82" s="978">
        <f>E82-F82</f>
        <v>-1.4601124947703426</v>
      </c>
      <c r="H82" s="347">
        <v>69.097567393016391</v>
      </c>
      <c r="I82" s="221" t="s">
        <v>147</v>
      </c>
      <c r="J82" s="978" t="s">
        <v>147</v>
      </c>
    </row>
    <row r="83" spans="1:10" ht="13.05" customHeight="1">
      <c r="A83" s="215" t="s">
        <v>285</v>
      </c>
      <c r="B83" s="507">
        <v>6.0560120391269487</v>
      </c>
      <c r="C83" s="216" t="s">
        <v>147</v>
      </c>
      <c r="D83" s="507" t="s">
        <v>147</v>
      </c>
      <c r="E83" s="217">
        <v>6.0686109986147612</v>
      </c>
      <c r="F83" s="216">
        <v>6.664908642945413</v>
      </c>
      <c r="G83" s="885">
        <f t="shared" ref="G83" si="0">(E83/F83-1)*100</f>
        <v>-8.9468239742762741</v>
      </c>
      <c r="H83" s="347">
        <v>4.7311999311283079</v>
      </c>
      <c r="I83" s="216" t="s">
        <v>147</v>
      </c>
      <c r="J83" s="978" t="s">
        <v>147</v>
      </c>
    </row>
    <row r="84" spans="1:10" ht="13.05" customHeight="1">
      <c r="A84" s="215"/>
      <c r="B84" s="508"/>
      <c r="C84" s="214"/>
      <c r="D84" s="687"/>
      <c r="E84" s="213"/>
      <c r="F84" s="214"/>
      <c r="G84" s="977"/>
      <c r="H84" s="344"/>
      <c r="I84" s="214"/>
      <c r="J84" s="887"/>
    </row>
    <row r="85" spans="1:10" ht="13.05" customHeight="1">
      <c r="A85" s="215" t="s">
        <v>286</v>
      </c>
      <c r="B85" s="975">
        <v>16938.220566097159</v>
      </c>
      <c r="C85" s="214" t="s">
        <v>147</v>
      </c>
      <c r="D85" s="507" t="s">
        <v>147</v>
      </c>
      <c r="E85" s="213">
        <v>16739.992284488864</v>
      </c>
      <c r="F85" s="214">
        <v>10071.373737236321</v>
      </c>
      <c r="G85" s="977">
        <v>66.213594304390043</v>
      </c>
      <c r="H85" s="976">
        <v>198.22828160829255</v>
      </c>
      <c r="I85" s="214" t="s">
        <v>147</v>
      </c>
      <c r="J85" s="978" t="s">
        <v>147</v>
      </c>
    </row>
    <row r="86" spans="1:10" ht="13.05" customHeight="1">
      <c r="A86" s="215" t="s">
        <v>287</v>
      </c>
      <c r="B86" s="975">
        <v>1047631.0588670817</v>
      </c>
      <c r="C86" s="214" t="s">
        <v>147</v>
      </c>
      <c r="D86" s="507" t="s">
        <v>147</v>
      </c>
      <c r="E86" s="213">
        <v>1037802.748595668</v>
      </c>
      <c r="F86" s="214">
        <v>342496.26013645239</v>
      </c>
      <c r="G86" s="977">
        <v>203.01141045516866</v>
      </c>
      <c r="H86" s="976">
        <v>9828.3102714107499</v>
      </c>
      <c r="I86" s="214" t="s">
        <v>147</v>
      </c>
      <c r="J86" s="978" t="s">
        <v>147</v>
      </c>
    </row>
    <row r="87" spans="1:10" ht="13.05" customHeight="1">
      <c r="A87" s="215"/>
      <c r="B87" s="508"/>
      <c r="C87" s="214"/>
      <c r="D87" s="687"/>
      <c r="E87" s="213"/>
      <c r="F87" s="214"/>
      <c r="G87" s="977"/>
      <c r="H87" s="344"/>
      <c r="I87" s="214"/>
      <c r="J87" s="887"/>
    </row>
    <row r="88" spans="1:10" ht="13.05" customHeight="1">
      <c r="A88" s="215" t="s">
        <v>288</v>
      </c>
      <c r="B88" s="975">
        <v>117999.42256610307</v>
      </c>
      <c r="C88" s="214" t="s">
        <v>147</v>
      </c>
      <c r="D88" s="507" t="s">
        <v>147</v>
      </c>
      <c r="E88" s="213">
        <v>117278.61498819888</v>
      </c>
      <c r="F88" s="214">
        <v>41310.360153429836</v>
      </c>
      <c r="G88" s="977">
        <v>183.8963750318737</v>
      </c>
      <c r="H88" s="976">
        <v>720.80757790411576</v>
      </c>
      <c r="I88" s="214" t="s">
        <v>147</v>
      </c>
      <c r="J88" s="978" t="s">
        <v>147</v>
      </c>
    </row>
    <row r="89" spans="1:10" ht="13.05" customHeight="1">
      <c r="A89" s="215" t="s">
        <v>289</v>
      </c>
      <c r="B89" s="975">
        <v>946572.01686706732</v>
      </c>
      <c r="C89" s="214" t="s">
        <v>147</v>
      </c>
      <c r="D89" s="507" t="s">
        <v>147</v>
      </c>
      <c r="E89" s="213">
        <v>937264.12589194765</v>
      </c>
      <c r="F89" s="214">
        <v>311257.27372025524</v>
      </c>
      <c r="G89" s="977">
        <v>201.12199939601112</v>
      </c>
      <c r="H89" s="976">
        <v>9307.8909751149222</v>
      </c>
      <c r="I89" s="214" t="s">
        <v>147</v>
      </c>
      <c r="J89" s="978" t="s">
        <v>147</v>
      </c>
    </row>
    <row r="90" spans="1:10" ht="13.05" customHeight="1">
      <c r="A90" s="215"/>
      <c r="B90" s="508"/>
      <c r="C90" s="214"/>
      <c r="D90" s="687"/>
      <c r="E90" s="213"/>
      <c r="F90" s="214"/>
      <c r="G90" s="977"/>
      <c r="H90" s="344"/>
      <c r="I90" s="214"/>
      <c r="J90" s="887"/>
    </row>
    <row r="91" spans="1:10" ht="13.05" customHeight="1">
      <c r="A91" s="215" t="s">
        <v>290</v>
      </c>
      <c r="B91" s="975">
        <v>938045.29557623644</v>
      </c>
      <c r="C91" s="214" t="s">
        <v>147</v>
      </c>
      <c r="D91" s="507" t="s">
        <v>147</v>
      </c>
      <c r="E91" s="213">
        <v>928817.58075413294</v>
      </c>
      <c r="F91" s="214">
        <v>306921.30539129709</v>
      </c>
      <c r="G91" s="977">
        <v>202.62401613663607</v>
      </c>
      <c r="H91" s="976">
        <v>9227.7148220980471</v>
      </c>
      <c r="I91" s="214" t="s">
        <v>147</v>
      </c>
      <c r="J91" s="978" t="s">
        <v>147</v>
      </c>
    </row>
    <row r="92" spans="1:10" ht="13.05" customHeight="1">
      <c r="A92" s="215"/>
      <c r="B92" s="214"/>
      <c r="C92" s="214"/>
      <c r="D92" s="695"/>
      <c r="E92" s="213"/>
      <c r="F92" s="214"/>
      <c r="G92" s="977"/>
      <c r="H92" s="213"/>
      <c r="I92" s="214"/>
      <c r="J92" s="977"/>
    </row>
    <row r="93" spans="1:10" ht="13.05" customHeight="1">
      <c r="A93" s="215" t="s">
        <v>831</v>
      </c>
      <c r="B93" s="214">
        <v>45.934316235834963</v>
      </c>
      <c r="C93" s="214">
        <v>48.281799478670678</v>
      </c>
      <c r="D93" s="695">
        <v>-4.8620458810213929</v>
      </c>
      <c r="E93" s="213">
        <v>45.935109120060183</v>
      </c>
      <c r="F93" s="214">
        <v>48.188221773964763</v>
      </c>
      <c r="G93" s="977">
        <v>-4.6756501297624098</v>
      </c>
      <c r="H93" s="213">
        <v>45.099211447953543</v>
      </c>
      <c r="I93" s="214">
        <v>48.975134563570457</v>
      </c>
      <c r="J93" s="977">
        <v>-7.9140632285265244</v>
      </c>
    </row>
    <row r="94" spans="1:10" ht="13.05" customHeight="1">
      <c r="A94" s="219" t="s">
        <v>292</v>
      </c>
      <c r="B94" s="696">
        <v>2.0721557715269201</v>
      </c>
      <c r="C94" s="222">
        <v>1.9507037146495356</v>
      </c>
      <c r="D94" s="699">
        <v>6.2260637515218153</v>
      </c>
      <c r="E94" s="233">
        <v>2.0732540617630524</v>
      </c>
      <c r="F94" s="222">
        <v>1.8492999389469802</v>
      </c>
      <c r="G94" s="223">
        <v>12.110210901947859</v>
      </c>
      <c r="H94" s="233">
        <v>1.9451786547513013</v>
      </c>
      <c r="I94" s="222">
        <v>2.5083509301454976</v>
      </c>
      <c r="J94" s="223">
        <v>-22.45189333860591</v>
      </c>
    </row>
    <row r="95" spans="1:10" s="2" customFormat="1" ht="13.8">
      <c r="A95" s="399" t="s">
        <v>293</v>
      </c>
      <c r="B95" s="196"/>
      <c r="C95" s="196"/>
      <c r="D95" s="194"/>
      <c r="E95" s="196"/>
      <c r="F95" s="196"/>
      <c r="G95" s="197"/>
      <c r="H95" s="196"/>
      <c r="I95" s="196"/>
      <c r="J95" s="198"/>
    </row>
    <row r="96" spans="1:10" s="2" customFormat="1" ht="13.8">
      <c r="A96" s="192" t="s">
        <v>294</v>
      </c>
      <c r="B96" s="193"/>
      <c r="C96" s="193"/>
      <c r="D96" s="194"/>
      <c r="E96"/>
      <c r="F96"/>
      <c r="G96"/>
      <c r="H96"/>
      <c r="I96"/>
      <c r="J96"/>
    </row>
    <row r="97" spans="1:10" s="2" customFormat="1" ht="13.8">
      <c r="A97" s="190" t="s">
        <v>295</v>
      </c>
      <c r="B97" s="191"/>
      <c r="C97" s="191"/>
      <c r="D97" s="195"/>
      <c r="E97"/>
      <c r="F97"/>
      <c r="G97"/>
      <c r="H97"/>
      <c r="I97"/>
      <c r="J97"/>
    </row>
    <row r="98" spans="1:10" s="2" customFormat="1" ht="13.8">
      <c r="A98" s="293" t="s">
        <v>296</v>
      </c>
      <c r="B98" s="209"/>
      <c r="C98" s="261"/>
      <c r="D98" s="258"/>
      <c r="E98" s="255"/>
      <c r="F98" s="255"/>
      <c r="G98" s="255"/>
      <c r="H98" s="255"/>
      <c r="I98" s="255"/>
      <c r="J98" s="255"/>
    </row>
    <row r="99" spans="1:10" s="2" customFormat="1" ht="13.8">
      <c r="A99" s="293" t="s">
        <v>297</v>
      </c>
      <c r="B99" s="209"/>
      <c r="C99" s="255"/>
      <c r="D99" s="255"/>
      <c r="E99" s="255"/>
      <c r="F99" s="255"/>
      <c r="G99" s="255"/>
      <c r="H99" s="255"/>
      <c r="I99" s="255"/>
      <c r="J99" s="255"/>
    </row>
    <row r="100" spans="1:10" s="2" customFormat="1" ht="13.8">
      <c r="A100" s="293" t="s">
        <v>298</v>
      </c>
      <c r="B100" s="10"/>
      <c r="C100"/>
      <c r="D100"/>
      <c r="E100"/>
      <c r="F100"/>
      <c r="G100"/>
      <c r="H100" s="10"/>
      <c r="I100"/>
      <c r="J100" s="95"/>
    </row>
    <row r="101" spans="1:10" s="2" customFormat="1" ht="13.8">
      <c r="A101" s="299"/>
      <c r="B101" s="10"/>
      <c r="C101"/>
      <c r="D101"/>
      <c r="E101"/>
      <c r="F101"/>
      <c r="G101"/>
      <c r="H101" s="10"/>
      <c r="I101"/>
      <c r="J101" s="95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80"/>
  <dimension ref="A1:AC37"/>
  <sheetViews>
    <sheetView showGridLines="0" workbookViewId="0">
      <selection activeCell="F29" sqref="F29"/>
    </sheetView>
  </sheetViews>
  <sheetFormatPr defaultColWidth="9.21875" defaultRowHeight="13.2"/>
  <cols>
    <col min="1" max="1" width="15.44140625" customWidth="1"/>
    <col min="2" max="2" width="11.44140625" bestFit="1" customWidth="1"/>
    <col min="3" max="3" width="9.5546875" customWidth="1"/>
    <col min="4" max="4" width="10.44140625" bestFit="1" customWidth="1"/>
    <col min="5" max="10" width="9.5546875" customWidth="1"/>
    <col min="11" max="11" width="10.5546875" customWidth="1"/>
    <col min="12" max="13" width="9.5546875" customWidth="1"/>
    <col min="14" max="14" width="10.5546875" customWidth="1"/>
    <col min="15" max="15" width="15.44140625" customWidth="1"/>
    <col min="16" max="20" width="9.5546875" customWidth="1"/>
    <col min="21" max="21" width="10.5546875" customWidth="1"/>
    <col min="22" max="24" width="9.5546875" customWidth="1"/>
    <col min="25" max="25" width="11.5546875" customWidth="1"/>
    <col min="26" max="26" width="9.5546875" customWidth="1"/>
    <col min="27" max="27" width="12.5546875" customWidth="1"/>
    <col min="28" max="16384" width="9.21875" style="123"/>
  </cols>
  <sheetData>
    <row r="1" spans="1:29" s="125" customFormat="1" ht="15.75" customHeight="1">
      <c r="A1" s="1348" t="s">
        <v>849</v>
      </c>
      <c r="B1" s="1348"/>
      <c r="C1" s="1348"/>
      <c r="D1" s="1348"/>
      <c r="E1" s="1348"/>
      <c r="F1" s="1348"/>
      <c r="G1" s="1348"/>
      <c r="H1" s="1348"/>
      <c r="I1" s="1348"/>
      <c r="J1" s="1348"/>
      <c r="K1" s="1348"/>
      <c r="L1" s="1348"/>
      <c r="M1" s="1348"/>
      <c r="N1" s="1348"/>
      <c r="O1" s="1436" t="s">
        <v>850</v>
      </c>
      <c r="P1" s="1436"/>
      <c r="Q1" s="1436"/>
      <c r="R1" s="1436"/>
      <c r="S1" s="1436"/>
      <c r="T1" s="1436"/>
      <c r="U1" s="1436"/>
      <c r="V1" s="1436"/>
      <c r="W1" s="1436"/>
      <c r="X1" s="1436"/>
      <c r="Y1" s="1436"/>
      <c r="Z1" s="1436"/>
      <c r="AA1" s="1436"/>
      <c r="AB1" s="14"/>
      <c r="AC1" s="14"/>
    </row>
    <row r="2" spans="1:29" ht="15.6">
      <c r="A2" s="1333" t="s">
        <v>407</v>
      </c>
      <c r="B2" s="1333"/>
      <c r="C2" s="1333"/>
      <c r="D2" s="1333"/>
      <c r="E2" s="1333"/>
      <c r="F2" s="1333"/>
      <c r="G2" s="1333"/>
      <c r="H2" s="1333"/>
      <c r="I2" s="1333"/>
      <c r="J2" s="1333"/>
      <c r="K2" s="1333"/>
      <c r="L2" s="1333"/>
      <c r="M2" s="1333"/>
      <c r="N2" s="1333"/>
      <c r="O2" s="1333" t="s">
        <v>407</v>
      </c>
      <c r="P2" s="1333"/>
      <c r="Q2" s="1333"/>
      <c r="R2" s="1333"/>
      <c r="S2" s="1333"/>
      <c r="T2" s="1333"/>
      <c r="U2" s="1333">
        <v>2014</v>
      </c>
      <c r="V2" s="1333"/>
      <c r="W2" s="1333"/>
      <c r="X2" s="1333"/>
      <c r="Y2" s="1333"/>
      <c r="Z2" s="1333"/>
      <c r="AA2" s="1333"/>
      <c r="AB2" s="189"/>
      <c r="AC2" s="569"/>
    </row>
    <row r="3" spans="1:29">
      <c r="A3" s="1041"/>
      <c r="B3" s="1041"/>
      <c r="C3" s="1041"/>
      <c r="D3" s="734"/>
      <c r="E3" s="734"/>
      <c r="F3" s="50"/>
      <c r="G3" s="734"/>
      <c r="H3" s="734"/>
      <c r="I3" s="734"/>
      <c r="J3" s="734"/>
      <c r="K3" s="734"/>
      <c r="L3" s="734"/>
      <c r="M3" s="734"/>
      <c r="N3" s="16"/>
      <c r="O3" s="1041"/>
      <c r="P3" s="734"/>
      <c r="Q3" s="734"/>
      <c r="R3" s="734"/>
      <c r="S3" s="50"/>
      <c r="T3" s="734"/>
      <c r="U3" s="734"/>
      <c r="V3" s="734"/>
      <c r="W3" s="734"/>
      <c r="X3" s="734"/>
      <c r="Y3" s="734"/>
      <c r="Z3" s="734"/>
      <c r="AB3" s="189"/>
      <c r="AC3" s="189"/>
    </row>
    <row r="4" spans="1:29" ht="24" customHeight="1">
      <c r="A4" s="77">
        <v>2021</v>
      </c>
      <c r="B4" s="78" t="s">
        <v>851</v>
      </c>
      <c r="C4" s="78" t="s">
        <v>852</v>
      </c>
      <c r="D4" s="79" t="s">
        <v>345</v>
      </c>
      <c r="E4" s="79" t="s">
        <v>346</v>
      </c>
      <c r="F4" s="1433" t="s">
        <v>347</v>
      </c>
      <c r="G4" s="1434"/>
      <c r="H4" s="1434"/>
      <c r="I4" s="1434"/>
      <c r="J4" s="1434"/>
      <c r="K4" s="1435"/>
      <c r="L4" s="1433" t="s">
        <v>348</v>
      </c>
      <c r="M4" s="1434"/>
      <c r="N4" s="1435"/>
      <c r="O4" s="77">
        <v>2021</v>
      </c>
      <c r="P4" s="1439" t="s">
        <v>349</v>
      </c>
      <c r="Q4" s="1440"/>
      <c r="R4" s="1440"/>
      <c r="S4" s="1440"/>
      <c r="T4" s="1440"/>
      <c r="U4" s="1441"/>
      <c r="V4" s="1439" t="s">
        <v>350</v>
      </c>
      <c r="W4" s="1440"/>
      <c r="X4" s="1440"/>
      <c r="Y4" s="1441"/>
      <c r="Z4" s="79" t="s">
        <v>351</v>
      </c>
      <c r="AA4" s="84" t="s">
        <v>197</v>
      </c>
      <c r="AB4" s="189"/>
      <c r="AC4" s="189"/>
    </row>
    <row r="5" spans="1:29" ht="12" customHeight="1">
      <c r="A5" s="1431" t="s">
        <v>197</v>
      </c>
      <c r="B5" s="1426" t="s">
        <v>353</v>
      </c>
      <c r="C5" s="1426" t="s">
        <v>354</v>
      </c>
      <c r="D5" s="1426" t="s">
        <v>355</v>
      </c>
      <c r="E5" s="1426" t="s">
        <v>356</v>
      </c>
      <c r="F5" s="526" t="s">
        <v>357</v>
      </c>
      <c r="G5" s="1425" t="s">
        <v>358</v>
      </c>
      <c r="H5" s="1425" t="s">
        <v>359</v>
      </c>
      <c r="I5" s="1425" t="s">
        <v>360</v>
      </c>
      <c r="J5" s="1378" t="s">
        <v>361</v>
      </c>
      <c r="K5" s="1428" t="s">
        <v>362</v>
      </c>
      <c r="L5" s="1429" t="s">
        <v>363</v>
      </c>
      <c r="M5" s="1378" t="s">
        <v>364</v>
      </c>
      <c r="N5" s="1428" t="s">
        <v>365</v>
      </c>
      <c r="O5" s="1431" t="s">
        <v>197</v>
      </c>
      <c r="P5" s="1424" t="s">
        <v>366</v>
      </c>
      <c r="Q5" s="1378" t="s">
        <v>367</v>
      </c>
      <c r="R5" s="1422" t="s">
        <v>368</v>
      </c>
      <c r="S5" s="1421" t="s">
        <v>369</v>
      </c>
      <c r="T5" s="1422" t="s">
        <v>370</v>
      </c>
      <c r="U5" s="1423" t="s">
        <v>371</v>
      </c>
      <c r="V5" s="1430" t="s">
        <v>372</v>
      </c>
      <c r="W5" s="1378" t="s">
        <v>373</v>
      </c>
      <c r="X5" s="1421" t="s">
        <v>374</v>
      </c>
      <c r="Y5" s="1423" t="s">
        <v>375</v>
      </c>
      <c r="Z5" s="1437" t="s">
        <v>376</v>
      </c>
      <c r="AA5" s="1426" t="s">
        <v>163</v>
      </c>
      <c r="AB5" s="189"/>
      <c r="AC5" s="189"/>
    </row>
    <row r="6" spans="1:29" ht="12" customHeight="1">
      <c r="A6" s="1432"/>
      <c r="B6" s="1427" t="s">
        <v>377</v>
      </c>
      <c r="C6" s="1427" t="s">
        <v>378</v>
      </c>
      <c r="D6" s="1427"/>
      <c r="E6" s="1427"/>
      <c r="F6" s="527" t="s">
        <v>379</v>
      </c>
      <c r="G6" s="1422"/>
      <c r="H6" s="1422"/>
      <c r="I6" s="1422"/>
      <c r="J6" s="1421" t="s">
        <v>380</v>
      </c>
      <c r="K6" s="1423"/>
      <c r="L6" s="1430"/>
      <c r="M6" s="1421" t="s">
        <v>381</v>
      </c>
      <c r="N6" s="1423" t="s">
        <v>348</v>
      </c>
      <c r="O6" s="1432"/>
      <c r="P6" s="1424" t="s">
        <v>366</v>
      </c>
      <c r="Q6" s="1421" t="s">
        <v>382</v>
      </c>
      <c r="R6" s="1422" t="s">
        <v>368</v>
      </c>
      <c r="S6" s="1421" t="s">
        <v>383</v>
      </c>
      <c r="T6" s="1422" t="s">
        <v>370</v>
      </c>
      <c r="U6" s="1423"/>
      <c r="V6" s="1430"/>
      <c r="W6" s="1421" t="s">
        <v>373</v>
      </c>
      <c r="X6" s="1421" t="s">
        <v>374</v>
      </c>
      <c r="Y6" s="1423" t="s">
        <v>384</v>
      </c>
      <c r="Z6" s="1438"/>
      <c r="AA6" s="1427"/>
      <c r="AB6" s="189"/>
      <c r="AC6" s="189"/>
    </row>
    <row r="7" spans="1:29" ht="13.05" customHeight="1">
      <c r="A7" s="808" t="s">
        <v>173</v>
      </c>
      <c r="B7" s="1122">
        <v>15669282.601905854</v>
      </c>
      <c r="C7" s="781">
        <v>9175917.8764461242</v>
      </c>
      <c r="D7" s="781">
        <v>276482.58363573073</v>
      </c>
      <c r="E7" s="781">
        <v>394921.77119910368</v>
      </c>
      <c r="F7" s="782">
        <v>38816.699007337418</v>
      </c>
      <c r="G7" s="783">
        <v>33635.112341910375</v>
      </c>
      <c r="H7" s="783">
        <v>50453.406035197549</v>
      </c>
      <c r="I7" s="783">
        <v>10270.42473659646</v>
      </c>
      <c r="J7" s="783">
        <v>34704.671588895711</v>
      </c>
      <c r="K7" s="1122">
        <v>167880.31370993337</v>
      </c>
      <c r="L7" s="783">
        <v>40059.431183801782</v>
      </c>
      <c r="M7" s="783">
        <v>12786.020847483149</v>
      </c>
      <c r="N7" s="1122">
        <v>52845.452031284913</v>
      </c>
      <c r="O7" s="808" t="s">
        <v>173</v>
      </c>
      <c r="P7" s="782">
        <v>44221.693821870445</v>
      </c>
      <c r="Q7" s="783">
        <v>13452.416545782948</v>
      </c>
      <c r="R7" s="783">
        <v>117019.56663445807</v>
      </c>
      <c r="S7" s="783">
        <v>7070.1605433979958</v>
      </c>
      <c r="T7" s="783">
        <v>24332.638945252074</v>
      </c>
      <c r="U7" s="1123">
        <v>206096.47649077425</v>
      </c>
      <c r="V7" s="783">
        <v>10815.103361857562</v>
      </c>
      <c r="W7" s="783">
        <v>12354.261730602184</v>
      </c>
      <c r="X7" s="783">
        <v>31417.687853843698</v>
      </c>
      <c r="Y7" s="1122">
        <v>54587.052946303265</v>
      </c>
      <c r="Z7" s="792">
        <v>900060.48521906382</v>
      </c>
      <c r="AA7" s="1122">
        <v>26898074.61334325</v>
      </c>
      <c r="AB7" s="528"/>
      <c r="AC7" s="189"/>
    </row>
    <row r="8" spans="1:29" ht="13.05" customHeight="1">
      <c r="A8" s="525" t="s">
        <v>174</v>
      </c>
      <c r="B8" s="1122">
        <v>13138515.469730884</v>
      </c>
      <c r="C8" s="781">
        <v>5735145.8254597466</v>
      </c>
      <c r="D8" s="781">
        <v>5748.3976157993093</v>
      </c>
      <c r="E8" s="781">
        <v>656290.91105163039</v>
      </c>
      <c r="F8" s="782">
        <v>20513.171563337342</v>
      </c>
      <c r="G8" s="783">
        <v>8997.0362150474539</v>
      </c>
      <c r="H8" s="783">
        <v>18374.868116290345</v>
      </c>
      <c r="I8" s="783">
        <v>3615.8614042144195</v>
      </c>
      <c r="J8" s="783">
        <v>11133.206413271288</v>
      </c>
      <c r="K8" s="1122">
        <v>62634.143712160083</v>
      </c>
      <c r="L8" s="783">
        <v>7257.0425642202608</v>
      </c>
      <c r="M8" s="783">
        <v>6383.0755925408366</v>
      </c>
      <c r="N8" s="1122">
        <v>13640.118156761095</v>
      </c>
      <c r="O8" s="525" t="s">
        <v>174</v>
      </c>
      <c r="P8" s="782">
        <v>8772.2376164845427</v>
      </c>
      <c r="Q8" s="783">
        <v>4478.503567693615</v>
      </c>
      <c r="R8" s="783">
        <v>7497.6028799277792</v>
      </c>
      <c r="S8" s="783">
        <v>2449.7358601753276</v>
      </c>
      <c r="T8" s="783">
        <v>2955.4042015928708</v>
      </c>
      <c r="U8" s="1123">
        <v>26153.484125874074</v>
      </c>
      <c r="V8" s="783">
        <v>17572.158025143552</v>
      </c>
      <c r="W8" s="783">
        <v>4492.1956523226754</v>
      </c>
      <c r="X8" s="783">
        <v>17123.766215383363</v>
      </c>
      <c r="Y8" s="1122">
        <v>39188.119892849587</v>
      </c>
      <c r="Z8" s="792">
        <v>348612.13016575074</v>
      </c>
      <c r="AA8" s="1122">
        <v>20025928.5999231</v>
      </c>
      <c r="AB8" s="189"/>
      <c r="AC8" s="189"/>
    </row>
    <row r="9" spans="1:29" ht="13.05" customHeight="1">
      <c r="A9" s="525" t="s">
        <v>175</v>
      </c>
      <c r="B9" s="1122">
        <v>116035.99496434758</v>
      </c>
      <c r="C9" s="781">
        <v>54745.389486240114</v>
      </c>
      <c r="D9" s="781">
        <v>22.018400758680759</v>
      </c>
      <c r="E9" s="781">
        <v>2669.8427769872119</v>
      </c>
      <c r="F9" s="782">
        <v>166.31543508958757</v>
      </c>
      <c r="G9" s="783">
        <v>88.464071168154959</v>
      </c>
      <c r="H9" s="783">
        <v>599.65300395714712</v>
      </c>
      <c r="I9" s="783">
        <v>186.54494731987631</v>
      </c>
      <c r="J9" s="783">
        <v>263.96464278437003</v>
      </c>
      <c r="K9" s="1122">
        <v>1304.9421003191374</v>
      </c>
      <c r="L9" s="783">
        <v>271.45548020773674</v>
      </c>
      <c r="M9" s="783">
        <v>45.666450253019271</v>
      </c>
      <c r="N9" s="1122">
        <v>317.121930460756</v>
      </c>
      <c r="O9" s="525" t="s">
        <v>175</v>
      </c>
      <c r="P9" s="782">
        <v>229.3339814795842</v>
      </c>
      <c r="Q9" s="783">
        <v>10.54892905558345</v>
      </c>
      <c r="R9" s="783">
        <v>432.19202903196486</v>
      </c>
      <c r="S9" s="783">
        <v>43.486228654244087</v>
      </c>
      <c r="T9" s="783">
        <v>477.13925946211356</v>
      </c>
      <c r="U9" s="1123">
        <v>1192.7004276834903</v>
      </c>
      <c r="V9" s="783">
        <v>142.52755092170386</v>
      </c>
      <c r="W9" s="783">
        <v>196.69317376051879</v>
      </c>
      <c r="X9" s="783">
        <v>182.4026697026415</v>
      </c>
      <c r="Y9" s="1122">
        <v>521.62339438486401</v>
      </c>
      <c r="Z9" s="792">
        <v>5848.6093591602712</v>
      </c>
      <c r="AA9" s="1122">
        <v>182658.24284034772</v>
      </c>
      <c r="AB9" s="189"/>
      <c r="AC9" s="189"/>
    </row>
    <row r="10" spans="1:29" ht="13.05" customHeight="1">
      <c r="A10" s="525" t="s">
        <v>176</v>
      </c>
      <c r="B10" s="1122">
        <v>133983.02788776031</v>
      </c>
      <c r="C10" s="781">
        <v>89267.773265854194</v>
      </c>
      <c r="D10" s="781">
        <v>71.570161161146004</v>
      </c>
      <c r="E10" s="781">
        <v>2268.9927909515195</v>
      </c>
      <c r="F10" s="782">
        <v>342.26147270111971</v>
      </c>
      <c r="G10" s="783">
        <v>126.22884144923179</v>
      </c>
      <c r="H10" s="783">
        <v>225.58140100251393</v>
      </c>
      <c r="I10" s="783">
        <v>28.004325595962204</v>
      </c>
      <c r="J10" s="783">
        <v>243.68809920091675</v>
      </c>
      <c r="K10" s="1122">
        <v>965.76413994974473</v>
      </c>
      <c r="L10" s="783">
        <v>84.059297680228653</v>
      </c>
      <c r="M10" s="783">
        <v>71.898083951781175</v>
      </c>
      <c r="N10" s="1122">
        <v>155.95738163200986</v>
      </c>
      <c r="O10" s="525" t="s">
        <v>176</v>
      </c>
      <c r="P10" s="782">
        <v>298.26749482123472</v>
      </c>
      <c r="Q10" s="783">
        <v>147.75317301987371</v>
      </c>
      <c r="R10" s="783">
        <v>61.32007394180647</v>
      </c>
      <c r="S10" s="783">
        <v>71.649297356283896</v>
      </c>
      <c r="T10" s="783">
        <v>746.16066610034545</v>
      </c>
      <c r="U10" s="1123">
        <v>1325.1507052395436</v>
      </c>
      <c r="V10" s="783">
        <v>171.42019405659968</v>
      </c>
      <c r="W10" s="783">
        <v>33.714280458858049</v>
      </c>
      <c r="X10" s="783">
        <v>650.87228295541024</v>
      </c>
      <c r="Y10" s="1122">
        <v>856.00675747086814</v>
      </c>
      <c r="Z10" s="792">
        <v>6043.9599934077942</v>
      </c>
      <c r="AA10" s="1122">
        <v>234938.20308340318</v>
      </c>
      <c r="AB10" s="189"/>
      <c r="AC10" s="189"/>
    </row>
    <row r="11" spans="1:29" ht="13.05" customHeight="1">
      <c r="A11" s="525" t="s">
        <v>177</v>
      </c>
      <c r="B11" s="1122">
        <v>4759827.7868054509</v>
      </c>
      <c r="C11" s="781">
        <v>1989235.5673310428</v>
      </c>
      <c r="D11" s="781">
        <v>2016.3343895310711</v>
      </c>
      <c r="E11" s="781">
        <v>83451.215268831758</v>
      </c>
      <c r="F11" s="782">
        <v>7937.6982799811285</v>
      </c>
      <c r="G11" s="783">
        <v>2700.8629812231238</v>
      </c>
      <c r="H11" s="783">
        <v>8761.5837902620915</v>
      </c>
      <c r="I11" s="783">
        <v>1341.7241703095278</v>
      </c>
      <c r="J11" s="783">
        <v>5637.0842949127527</v>
      </c>
      <c r="K11" s="1122">
        <v>26378.953516688809</v>
      </c>
      <c r="L11" s="783">
        <v>3443.941736588637</v>
      </c>
      <c r="M11" s="783">
        <v>2193.9635398600835</v>
      </c>
      <c r="N11" s="1122">
        <v>5637.9052764487151</v>
      </c>
      <c r="O11" s="525" t="s">
        <v>177</v>
      </c>
      <c r="P11" s="782">
        <v>2753.0273582071363</v>
      </c>
      <c r="Q11" s="783">
        <v>1489.08467858116</v>
      </c>
      <c r="R11" s="783">
        <v>1996.7252490937142</v>
      </c>
      <c r="S11" s="783">
        <v>772.18359822504976</v>
      </c>
      <c r="T11" s="783">
        <v>1588.0522077393225</v>
      </c>
      <c r="U11" s="1123">
        <v>8599.0730918463705</v>
      </c>
      <c r="V11" s="783">
        <v>1224.5892005489936</v>
      </c>
      <c r="W11" s="783">
        <v>1419.6074230828799</v>
      </c>
      <c r="X11" s="783">
        <v>3920.4157313194473</v>
      </c>
      <c r="Y11" s="1122">
        <v>6564.612354951305</v>
      </c>
      <c r="Z11" s="792">
        <v>124093.94824682022</v>
      </c>
      <c r="AA11" s="1122">
        <v>7005805.3962855283</v>
      </c>
      <c r="AB11" s="189"/>
      <c r="AC11" s="189"/>
    </row>
    <row r="12" spans="1:29" ht="13.05" customHeight="1">
      <c r="A12" s="525" t="s">
        <v>178</v>
      </c>
      <c r="B12" s="1122">
        <v>7082362.8043846413</v>
      </c>
      <c r="C12" s="781">
        <v>3305407.3504929608</v>
      </c>
      <c r="D12" s="781">
        <v>10378.971024210116</v>
      </c>
      <c r="E12" s="781">
        <v>224722.8273607677</v>
      </c>
      <c r="F12" s="782">
        <v>16342.710183328554</v>
      </c>
      <c r="G12" s="783">
        <v>6570.1301337573077</v>
      </c>
      <c r="H12" s="783">
        <v>20110.678047881214</v>
      </c>
      <c r="I12" s="783">
        <v>2521.1083436557874</v>
      </c>
      <c r="J12" s="783">
        <v>10190.549144463937</v>
      </c>
      <c r="K12" s="1122">
        <v>55735.175853087872</v>
      </c>
      <c r="L12" s="783">
        <v>6661.4373705614416</v>
      </c>
      <c r="M12" s="783">
        <v>5154.6366384900684</v>
      </c>
      <c r="N12" s="1122">
        <v>11816.074009051476</v>
      </c>
      <c r="O12" s="525" t="s">
        <v>178</v>
      </c>
      <c r="P12" s="782">
        <v>14193.084156477322</v>
      </c>
      <c r="Q12" s="783">
        <v>2623.0597999935408</v>
      </c>
      <c r="R12" s="783">
        <v>22488.705938702977</v>
      </c>
      <c r="S12" s="783">
        <v>2588.0527850445364</v>
      </c>
      <c r="T12" s="783">
        <v>6690.1165793373175</v>
      </c>
      <c r="U12" s="1123">
        <v>48583.019259555789</v>
      </c>
      <c r="V12" s="783">
        <v>2959.2452457507907</v>
      </c>
      <c r="W12" s="783">
        <v>3611.1209917871079</v>
      </c>
      <c r="X12" s="783">
        <v>11308.187739360446</v>
      </c>
      <c r="Y12" s="1122">
        <v>17878.553976898329</v>
      </c>
      <c r="Z12" s="792">
        <v>207984.07611645348</v>
      </c>
      <c r="AA12" s="1122">
        <v>10964868.852469776</v>
      </c>
      <c r="AB12" s="189"/>
      <c r="AC12" s="189"/>
    </row>
    <row r="13" spans="1:29" ht="13.05" customHeight="1">
      <c r="A13" s="525" t="s">
        <v>853</v>
      </c>
      <c r="B13" s="1122">
        <v>1042466.2090945638</v>
      </c>
      <c r="C13" s="781">
        <v>638784.08994795103</v>
      </c>
      <c r="D13" s="781">
        <v>3261.4330710681152</v>
      </c>
      <c r="E13" s="781">
        <v>18936.514265691356</v>
      </c>
      <c r="F13" s="782">
        <v>3305.6707295828141</v>
      </c>
      <c r="G13" s="783">
        <v>1326.3616051240015</v>
      </c>
      <c r="H13" s="783">
        <v>6418.5230106914478</v>
      </c>
      <c r="I13" s="783">
        <v>1151.3795678841211</v>
      </c>
      <c r="J13" s="783">
        <v>2326.3255662340725</v>
      </c>
      <c r="K13" s="1122">
        <v>14528.260479516408</v>
      </c>
      <c r="L13" s="783">
        <v>928.95102380782339</v>
      </c>
      <c r="M13" s="783">
        <v>666.95399584963309</v>
      </c>
      <c r="N13" s="1122">
        <v>1595.9050196574567</v>
      </c>
      <c r="O13" s="525" t="s">
        <v>853</v>
      </c>
      <c r="P13" s="782">
        <v>3914.7470518964515</v>
      </c>
      <c r="Q13" s="783">
        <v>490.63005859693698</v>
      </c>
      <c r="R13" s="783">
        <v>3839.2269437613645</v>
      </c>
      <c r="S13" s="783">
        <v>513.69965297529257</v>
      </c>
      <c r="T13" s="783">
        <v>1871.0265555051521</v>
      </c>
      <c r="U13" s="1123">
        <v>10629.330262735199</v>
      </c>
      <c r="V13" s="783">
        <v>697.68496595712907</v>
      </c>
      <c r="W13" s="783">
        <v>642.21155939705284</v>
      </c>
      <c r="X13" s="783">
        <v>2041.2227720639796</v>
      </c>
      <c r="Y13" s="1122">
        <v>3381.1192974181581</v>
      </c>
      <c r="Z13" s="792">
        <v>39953.614737765143</v>
      </c>
      <c r="AA13" s="1122">
        <v>1773536.4761766135</v>
      </c>
      <c r="AB13" s="189"/>
      <c r="AC13" s="189"/>
    </row>
    <row r="14" spans="1:29" ht="13.05" customHeight="1">
      <c r="A14" s="525" t="s">
        <v>854</v>
      </c>
      <c r="B14" s="1122">
        <v>6039896.5952936364</v>
      </c>
      <c r="C14" s="781">
        <v>2666623.2605452375</v>
      </c>
      <c r="D14" s="781">
        <v>7117.5379531420213</v>
      </c>
      <c r="E14" s="781">
        <v>205786.31309507799</v>
      </c>
      <c r="F14" s="782">
        <v>13037.039453745709</v>
      </c>
      <c r="G14" s="783">
        <v>5243.7685286333099</v>
      </c>
      <c r="H14" s="783">
        <v>13692.155037189748</v>
      </c>
      <c r="I14" s="783">
        <v>1369.7287757716688</v>
      </c>
      <c r="J14" s="783">
        <v>7864.2235782298867</v>
      </c>
      <c r="K14" s="1122">
        <v>41206.915373571122</v>
      </c>
      <c r="L14" s="783">
        <v>5732.4863467536197</v>
      </c>
      <c r="M14" s="783">
        <v>4487.682642640435</v>
      </c>
      <c r="N14" s="1122">
        <v>10220.168989394035</v>
      </c>
      <c r="O14" s="525" t="s">
        <v>854</v>
      </c>
      <c r="P14" s="782">
        <v>10278.337104580842</v>
      </c>
      <c r="Q14" s="783">
        <v>2132.4297413966037</v>
      </c>
      <c r="R14" s="783">
        <v>18649.478994941623</v>
      </c>
      <c r="S14" s="783">
        <v>2074.3531320692441</v>
      </c>
      <c r="T14" s="783">
        <v>4819.0900238321665</v>
      </c>
      <c r="U14" s="1123">
        <v>37953.688996820594</v>
      </c>
      <c r="V14" s="783">
        <v>2261.5602797936644</v>
      </c>
      <c r="W14" s="783">
        <v>2968.9094323900572</v>
      </c>
      <c r="X14" s="783">
        <v>9266.9649672964788</v>
      </c>
      <c r="Y14" s="1122">
        <v>14497.434679480188</v>
      </c>
      <c r="Z14" s="793">
        <v>168030.46137868997</v>
      </c>
      <c r="AA14" s="1122">
        <v>9191332.3763043005</v>
      </c>
      <c r="AB14" s="189"/>
      <c r="AC14" s="189"/>
    </row>
    <row r="15" spans="1:29" ht="13.05" customHeight="1">
      <c r="A15" s="808" t="s">
        <v>764</v>
      </c>
      <c r="B15" s="784">
        <v>40900007.685582817</v>
      </c>
      <c r="C15" s="785">
        <v>20349719.782352045</v>
      </c>
      <c r="D15" s="785">
        <v>294719.87522719055</v>
      </c>
      <c r="E15" s="785">
        <v>1364325.560448294</v>
      </c>
      <c r="F15" s="786">
        <v>84118.855941775473</v>
      </c>
      <c r="G15" s="787">
        <v>52117.834584555683</v>
      </c>
      <c r="H15" s="787">
        <v>98525.770394591338</v>
      </c>
      <c r="I15" s="787">
        <v>17963.667927692048</v>
      </c>
      <c r="J15" s="787">
        <v>62173.16418352897</v>
      </c>
      <c r="K15" s="784">
        <v>314899.29303214961</v>
      </c>
      <c r="L15" s="788">
        <v>57777.367633060268</v>
      </c>
      <c r="M15" s="789">
        <v>26635.26115257894</v>
      </c>
      <c r="N15" s="784">
        <v>84412.628785639405</v>
      </c>
      <c r="O15" s="808" t="s">
        <v>764</v>
      </c>
      <c r="P15" s="794">
        <v>70467.644429339867</v>
      </c>
      <c r="Q15" s="795">
        <v>22201.366694126718</v>
      </c>
      <c r="R15" s="795">
        <v>149496.11280515828</v>
      </c>
      <c r="S15" s="795">
        <v>12995.268312853457</v>
      </c>
      <c r="T15" s="795">
        <v>36789.511859484133</v>
      </c>
      <c r="U15" s="796">
        <v>291949.90410097566</v>
      </c>
      <c r="V15" s="794">
        <v>32885.04357827927</v>
      </c>
      <c r="W15" s="795">
        <v>22107.593252014274</v>
      </c>
      <c r="X15" s="795">
        <v>64603.33249256511</v>
      </c>
      <c r="Y15" s="796">
        <v>119595.96932285892</v>
      </c>
      <c r="Z15" s="797">
        <v>1592643.2091005943</v>
      </c>
      <c r="AA15" s="797">
        <v>65312273.907814085</v>
      </c>
      <c r="AB15" s="189"/>
      <c r="AC15" s="189"/>
    </row>
    <row r="16" spans="1:29" ht="13.05" customHeight="1">
      <c r="A16" s="152" t="s">
        <v>855</v>
      </c>
      <c r="B16" s="1124"/>
      <c r="C16" s="1124"/>
      <c r="D16" s="1124"/>
      <c r="E16" s="1124"/>
      <c r="F16" s="790"/>
      <c r="G16" s="791"/>
      <c r="H16" s="791"/>
      <c r="I16" s="791"/>
      <c r="J16" s="791"/>
      <c r="K16" s="1125"/>
      <c r="L16" s="790"/>
      <c r="M16" s="791"/>
      <c r="N16" s="1125"/>
      <c r="O16" s="798" t="s">
        <v>208</v>
      </c>
      <c r="P16" s="799"/>
      <c r="Q16" s="800"/>
      <c r="R16" s="800"/>
      <c r="S16" s="800"/>
      <c r="T16" s="800"/>
      <c r="U16" s="800"/>
      <c r="V16" s="799"/>
      <c r="W16" s="800"/>
      <c r="X16" s="800"/>
      <c r="Y16" s="801"/>
      <c r="Z16" s="800"/>
      <c r="AA16" s="799"/>
      <c r="AB16" s="189"/>
      <c r="AC16" s="189"/>
    </row>
    <row r="17" spans="1:27" ht="13.05" customHeight="1">
      <c r="A17" s="808" t="s">
        <v>173</v>
      </c>
      <c r="B17" s="1122">
        <v>15654429.235932179</v>
      </c>
      <c r="C17" s="781">
        <v>9158206.9972617477</v>
      </c>
      <c r="D17" s="781">
        <v>17549.888123375757</v>
      </c>
      <c r="E17" s="781">
        <v>79545.160521229307</v>
      </c>
      <c r="F17" s="782">
        <v>36841.959296670706</v>
      </c>
      <c r="G17" s="783">
        <v>15504.171137114377</v>
      </c>
      <c r="H17" s="783">
        <v>48420.920149361526</v>
      </c>
      <c r="I17" s="783">
        <v>10007.635262912259</v>
      </c>
      <c r="J17" s="783">
        <v>34109.864229588398</v>
      </c>
      <c r="K17" s="1122">
        <v>144884.55007564434</v>
      </c>
      <c r="L17" s="783">
        <v>13378.831187893911</v>
      </c>
      <c r="M17" s="783">
        <v>10912.020847483143</v>
      </c>
      <c r="N17" s="1122">
        <v>24290.85203537728</v>
      </c>
      <c r="O17" s="808" t="s">
        <v>173</v>
      </c>
      <c r="P17" s="782">
        <v>37401.8484056835</v>
      </c>
      <c r="Q17" s="783">
        <v>12574.345117211511</v>
      </c>
      <c r="R17" s="783">
        <v>16734.020613322835</v>
      </c>
      <c r="S17" s="783">
        <v>5968.2172809866588</v>
      </c>
      <c r="T17" s="783">
        <v>14446.297895466243</v>
      </c>
      <c r="U17" s="1123">
        <v>87124.729312668744</v>
      </c>
      <c r="V17" s="783">
        <v>10709.353361857551</v>
      </c>
      <c r="W17" s="783">
        <v>12094.511730602193</v>
      </c>
      <c r="X17" s="783">
        <v>31203.960581116473</v>
      </c>
      <c r="Y17" s="1122">
        <v>54007.825673575899</v>
      </c>
      <c r="Z17" s="792">
        <v>673424.40154096216</v>
      </c>
      <c r="AA17" s="1122">
        <v>25893463.640264522</v>
      </c>
    </row>
    <row r="18" spans="1:27" ht="13.05" customHeight="1">
      <c r="A18" s="525" t="s">
        <v>174</v>
      </c>
      <c r="B18" s="1122">
        <v>13137970.017222267</v>
      </c>
      <c r="C18" s="781">
        <v>5734372.7554221042</v>
      </c>
      <c r="D18" s="781">
        <v>3519.7999374333631</v>
      </c>
      <c r="E18" s="781">
        <v>75889.358865006405</v>
      </c>
      <c r="F18" s="782">
        <v>20160.340298608364</v>
      </c>
      <c r="G18" s="783">
        <v>5220.8828287429851</v>
      </c>
      <c r="H18" s="783">
        <v>17072.221751951831</v>
      </c>
      <c r="I18" s="783">
        <v>3531.3877200038933</v>
      </c>
      <c r="J18" s="783">
        <v>10903.672214137105</v>
      </c>
      <c r="K18" s="1122">
        <v>56888.504813443367</v>
      </c>
      <c r="L18" s="783">
        <v>2805.7815209239984</v>
      </c>
      <c r="M18" s="783">
        <v>6068.2978147630593</v>
      </c>
      <c r="N18" s="1122">
        <v>8874.0793356870417</v>
      </c>
      <c r="O18" s="525" t="s">
        <v>174</v>
      </c>
      <c r="P18" s="782">
        <v>8456.1229891990097</v>
      </c>
      <c r="Q18" s="783">
        <v>4370.2178534078957</v>
      </c>
      <c r="R18" s="783">
        <v>4698.1978016531066</v>
      </c>
      <c r="S18" s="783">
        <v>2330.2890516646894</v>
      </c>
      <c r="T18" s="783">
        <v>2327.8530589370789</v>
      </c>
      <c r="U18" s="1123">
        <v>22182.680754861653</v>
      </c>
      <c r="V18" s="783">
        <v>17544.158025143537</v>
      </c>
      <c r="W18" s="783">
        <v>4480.1956523226763</v>
      </c>
      <c r="X18" s="783">
        <v>17063.948033565179</v>
      </c>
      <c r="Y18" s="1122">
        <v>39088.301711031381</v>
      </c>
      <c r="Z18" s="792">
        <v>342537.77024836151</v>
      </c>
      <c r="AA18" s="1122">
        <v>19421323.268316694</v>
      </c>
    </row>
    <row r="19" spans="1:27" ht="13.05" customHeight="1">
      <c r="A19" s="525" t="s">
        <v>175</v>
      </c>
      <c r="B19" s="1122">
        <v>116035.99496434758</v>
      </c>
      <c r="C19" s="781">
        <v>54743.257254834956</v>
      </c>
      <c r="D19" s="781">
        <v>14.814237508655671</v>
      </c>
      <c r="E19" s="781">
        <v>1826.6998491097829</v>
      </c>
      <c r="F19" s="782">
        <v>166.31543508958757</v>
      </c>
      <c r="G19" s="783">
        <v>88.464071168154959</v>
      </c>
      <c r="H19" s="783">
        <v>599.65300395714712</v>
      </c>
      <c r="I19" s="783">
        <v>186.54494731987631</v>
      </c>
      <c r="J19" s="783">
        <v>263.96464278437003</v>
      </c>
      <c r="K19" s="1122">
        <v>1304.9421003191374</v>
      </c>
      <c r="L19" s="783">
        <v>271.45548020773674</v>
      </c>
      <c r="M19" s="783">
        <v>45.666450253019271</v>
      </c>
      <c r="N19" s="1122">
        <v>317.121930460756</v>
      </c>
      <c r="O19" s="525" t="s">
        <v>175</v>
      </c>
      <c r="P19" s="782">
        <v>229.3339814795842</v>
      </c>
      <c r="Q19" s="783">
        <v>10.54892905558345</v>
      </c>
      <c r="R19" s="783">
        <v>379.8202459437295</v>
      </c>
      <c r="S19" s="783">
        <v>43.486228654244087</v>
      </c>
      <c r="T19" s="783">
        <v>477.13925946211356</v>
      </c>
      <c r="U19" s="1123">
        <v>1140.3286445952542</v>
      </c>
      <c r="V19" s="783">
        <v>142.52755092170386</v>
      </c>
      <c r="W19" s="783">
        <v>196.69317376051879</v>
      </c>
      <c r="X19" s="783">
        <v>182.4026697026415</v>
      </c>
      <c r="Y19" s="1122">
        <v>521.62339438486401</v>
      </c>
      <c r="Z19" s="792">
        <v>5848.6093591602712</v>
      </c>
      <c r="AA19" s="1122">
        <v>181753.39173472658</v>
      </c>
    </row>
    <row r="20" spans="1:27" ht="13.05" customHeight="1">
      <c r="A20" s="525" t="s">
        <v>176</v>
      </c>
      <c r="B20" s="1122">
        <v>133983.02788776031</v>
      </c>
      <c r="C20" s="781">
        <v>89267.773265854194</v>
      </c>
      <c r="D20" s="781">
        <v>66.734535169080871</v>
      </c>
      <c r="E20" s="781">
        <v>942.76254724754813</v>
      </c>
      <c r="F20" s="782">
        <v>342.26147270111971</v>
      </c>
      <c r="G20" s="783">
        <v>126.22884144923179</v>
      </c>
      <c r="H20" s="783">
        <v>225.58140100251393</v>
      </c>
      <c r="I20" s="783">
        <v>28.004325595962204</v>
      </c>
      <c r="J20" s="783">
        <v>243.68809920091675</v>
      </c>
      <c r="K20" s="1122">
        <v>965.76413994974473</v>
      </c>
      <c r="L20" s="783">
        <v>84.059297680228653</v>
      </c>
      <c r="M20" s="783">
        <v>71.898083951781175</v>
      </c>
      <c r="N20" s="1122">
        <v>155.95738163200986</v>
      </c>
      <c r="O20" s="525" t="s">
        <v>176</v>
      </c>
      <c r="P20" s="782">
        <v>298.26749482123472</v>
      </c>
      <c r="Q20" s="783">
        <v>147.75317301987371</v>
      </c>
      <c r="R20" s="783">
        <v>61.32007394180647</v>
      </c>
      <c r="S20" s="783">
        <v>71.649297356283896</v>
      </c>
      <c r="T20" s="783">
        <v>746.16066610034545</v>
      </c>
      <c r="U20" s="1123">
        <v>1325.1507052395436</v>
      </c>
      <c r="V20" s="783">
        <v>171.42019405659968</v>
      </c>
      <c r="W20" s="783">
        <v>33.714280458858049</v>
      </c>
      <c r="X20" s="783">
        <v>650.87228295541024</v>
      </c>
      <c r="Y20" s="1122">
        <v>856.00675747086814</v>
      </c>
      <c r="Z20" s="792">
        <v>6043.9599934077942</v>
      </c>
      <c r="AA20" s="1122">
        <v>233607.13721370901</v>
      </c>
    </row>
    <row r="21" spans="1:27" ht="13.05" customHeight="1">
      <c r="A21" s="525" t="s">
        <v>856</v>
      </c>
      <c r="B21" s="1122">
        <v>4759732.3850681186</v>
      </c>
      <c r="C21" s="781">
        <v>1989059.3187906556</v>
      </c>
      <c r="D21" s="781">
        <v>1597.7954234672275</v>
      </c>
      <c r="E21" s="781">
        <v>26754.563719181067</v>
      </c>
      <c r="F21" s="782">
        <v>7813.6192016883815</v>
      </c>
      <c r="G21" s="783">
        <v>1787.8510061621105</v>
      </c>
      <c r="H21" s="783">
        <v>8245.2046295721302</v>
      </c>
      <c r="I21" s="783">
        <v>1320.8820650463695</v>
      </c>
      <c r="J21" s="783">
        <v>5546.358320886774</v>
      </c>
      <c r="K21" s="1122">
        <v>24713.915223355834</v>
      </c>
      <c r="L21" s="783">
        <v>2317.6928853486766</v>
      </c>
      <c r="M21" s="783">
        <v>2193.9635398600835</v>
      </c>
      <c r="N21" s="1122">
        <v>4511.6564252087574</v>
      </c>
      <c r="O21" s="525" t="s">
        <v>177</v>
      </c>
      <c r="P21" s="782">
        <v>2738.0273582071363</v>
      </c>
      <c r="Q21" s="783">
        <v>1489.08467858116</v>
      </c>
      <c r="R21" s="783">
        <v>1428.0430208021694</v>
      </c>
      <c r="S21" s="783">
        <v>765.0346620548371</v>
      </c>
      <c r="T21" s="783">
        <v>1571.4422077393235</v>
      </c>
      <c r="U21" s="1123">
        <v>7991.6319273846093</v>
      </c>
      <c r="V21" s="783">
        <v>1224.5892005489936</v>
      </c>
      <c r="W21" s="783">
        <v>1419.6074230828799</v>
      </c>
      <c r="X21" s="783">
        <v>3920.4157313194473</v>
      </c>
      <c r="Y21" s="1122">
        <v>6564.612354951305</v>
      </c>
      <c r="Z21" s="792">
        <v>123524.93492451042</v>
      </c>
      <c r="AA21" s="1122">
        <v>6944450.8138605384</v>
      </c>
    </row>
    <row r="22" spans="1:27" ht="13.05" customHeight="1">
      <c r="A22" s="525" t="s">
        <v>178</v>
      </c>
      <c r="B22" s="1122">
        <v>7081963.7286331654</v>
      </c>
      <c r="C22" s="781">
        <v>3305003.6521405536</v>
      </c>
      <c r="D22" s="781">
        <v>3135.2179761663833</v>
      </c>
      <c r="E22" s="781">
        <v>90546.955029847129</v>
      </c>
      <c r="F22" s="782">
        <v>16000.302862308792</v>
      </c>
      <c r="G22" s="783">
        <v>4050.1811798866197</v>
      </c>
      <c r="H22" s="783">
        <v>19549.943633228158</v>
      </c>
      <c r="I22" s="783">
        <v>2505.0030804978937</v>
      </c>
      <c r="J22" s="783">
        <v>9992.121438836235</v>
      </c>
      <c r="K22" s="1122">
        <v>52097.552194758806</v>
      </c>
      <c r="L22" s="783">
        <v>3136.3072771406551</v>
      </c>
      <c r="M22" s="783">
        <v>5068.6366384900693</v>
      </c>
      <c r="N22" s="1122">
        <v>8204.9439156307217</v>
      </c>
      <c r="O22" s="525" t="s">
        <v>178</v>
      </c>
      <c r="P22" s="782">
        <v>13814.218650148212</v>
      </c>
      <c r="Q22" s="783">
        <v>2607.0597999935394</v>
      </c>
      <c r="R22" s="783">
        <v>11330.91725203328</v>
      </c>
      <c r="S22" s="783">
        <v>2546.5634233424084</v>
      </c>
      <c r="T22" s="783">
        <v>6248.371804344868</v>
      </c>
      <c r="U22" s="1123">
        <v>36547.13092986236</v>
      </c>
      <c r="V22" s="783">
        <v>2959.2452457507907</v>
      </c>
      <c r="W22" s="783">
        <v>3611.1209917871079</v>
      </c>
      <c r="X22" s="783">
        <v>11294.551375724073</v>
      </c>
      <c r="Y22" s="1122">
        <v>17864.917613261954</v>
      </c>
      <c r="Z22" s="792">
        <v>203919.82597331304</v>
      </c>
      <c r="AA22" s="1122">
        <v>10799283.924401343</v>
      </c>
    </row>
    <row r="23" spans="1:27" ht="13.05" customHeight="1">
      <c r="A23" s="525" t="s">
        <v>853</v>
      </c>
      <c r="B23" s="1122">
        <v>1042462.4785246118</v>
      </c>
      <c r="C23" s="781">
        <v>638743.40029278398</v>
      </c>
      <c r="D23" s="781">
        <v>1006.7344402264766</v>
      </c>
      <c r="E23" s="781">
        <v>9374.3336521834444</v>
      </c>
      <c r="F23" s="782">
        <v>3305.6707295828141</v>
      </c>
      <c r="G23" s="783">
        <v>1326.3616051240015</v>
      </c>
      <c r="H23" s="783">
        <v>6418.5230106914478</v>
      </c>
      <c r="I23" s="783">
        <v>1151.3795678841211</v>
      </c>
      <c r="J23" s="783">
        <v>2326.3255662340725</v>
      </c>
      <c r="K23" s="1122">
        <v>14528.260479516408</v>
      </c>
      <c r="L23" s="783">
        <v>928.95102380782339</v>
      </c>
      <c r="M23" s="783">
        <v>666.95399584963309</v>
      </c>
      <c r="N23" s="1122">
        <v>1595.9050196574567</v>
      </c>
      <c r="O23" s="525" t="s">
        <v>853</v>
      </c>
      <c r="P23" s="782">
        <v>3914.7470518964515</v>
      </c>
      <c r="Q23" s="783">
        <v>490.63005859693698</v>
      </c>
      <c r="R23" s="783">
        <v>1693.4568983925353</v>
      </c>
      <c r="S23" s="783">
        <v>513.69965297529257</v>
      </c>
      <c r="T23" s="783">
        <v>1866.7408412194372</v>
      </c>
      <c r="U23" s="1123">
        <v>8479.2745030806491</v>
      </c>
      <c r="V23" s="783">
        <v>697.68496595712907</v>
      </c>
      <c r="W23" s="783">
        <v>642.21155939705284</v>
      </c>
      <c r="X23" s="783">
        <v>2041.2227720639796</v>
      </c>
      <c r="Y23" s="1122">
        <v>3381.1192974181581</v>
      </c>
      <c r="Z23" s="792">
        <v>39938.907770249207</v>
      </c>
      <c r="AA23" s="1122">
        <v>1759510.4139799695</v>
      </c>
    </row>
    <row r="24" spans="1:27" ht="13.05" customHeight="1">
      <c r="A24" s="525" t="s">
        <v>854</v>
      </c>
      <c r="B24" s="1122">
        <v>6039501.2501118854</v>
      </c>
      <c r="C24" s="781">
        <v>2666260.2518479945</v>
      </c>
      <c r="D24" s="781">
        <v>2128.4835359399071</v>
      </c>
      <c r="E24" s="781">
        <v>81172.621377662945</v>
      </c>
      <c r="F24" s="782">
        <v>12694.632132725965</v>
      </c>
      <c r="G24" s="783">
        <v>2723.8195747626173</v>
      </c>
      <c r="H24" s="783">
        <v>13131.420622536742</v>
      </c>
      <c r="I24" s="783">
        <v>1353.6235126137735</v>
      </c>
      <c r="J24" s="783">
        <v>7665.7958726021925</v>
      </c>
      <c r="K24" s="1122">
        <v>37569.291715241838</v>
      </c>
      <c r="L24" s="783">
        <v>2207.3562533328322</v>
      </c>
      <c r="M24" s="783">
        <v>4401.6826426404368</v>
      </c>
      <c r="N24" s="1122">
        <v>6609.0388959732691</v>
      </c>
      <c r="O24" s="525" t="s">
        <v>854</v>
      </c>
      <c r="P24" s="782">
        <v>9899.4715982517409</v>
      </c>
      <c r="Q24" s="783">
        <v>2116.4297413966037</v>
      </c>
      <c r="R24" s="783">
        <v>9637.4603536407503</v>
      </c>
      <c r="S24" s="783">
        <v>2032.8637703671163</v>
      </c>
      <c r="T24" s="783">
        <v>4381.6309631254308</v>
      </c>
      <c r="U24" s="1123">
        <v>28067.856426781607</v>
      </c>
      <c r="V24" s="783">
        <v>2261.5602797936644</v>
      </c>
      <c r="W24" s="783">
        <v>2968.9094323900572</v>
      </c>
      <c r="X24" s="783">
        <v>9253.328603660113</v>
      </c>
      <c r="Y24" s="1122">
        <v>14483.798315843796</v>
      </c>
      <c r="Z24" s="793">
        <v>163980.9182030622</v>
      </c>
      <c r="AA24" s="1122">
        <v>9039773.5104302689</v>
      </c>
    </row>
    <row r="25" spans="1:27" ht="13.05" customHeight="1">
      <c r="A25" s="808" t="s">
        <v>764</v>
      </c>
      <c r="B25" s="784">
        <v>40884114.389614731</v>
      </c>
      <c r="C25" s="785">
        <v>20330653.754006419</v>
      </c>
      <c r="D25" s="785">
        <v>25884.25023312027</v>
      </c>
      <c r="E25" s="785">
        <v>275505.50053162785</v>
      </c>
      <c r="F25" s="786">
        <v>81324.798567066959</v>
      </c>
      <c r="G25" s="787">
        <v>26777.779064523511</v>
      </c>
      <c r="H25" s="787">
        <v>94113.524569074172</v>
      </c>
      <c r="I25" s="787">
        <v>17579.457401376218</v>
      </c>
      <c r="J25" s="787">
        <v>61059.668945433601</v>
      </c>
      <c r="K25" s="784">
        <v>280855.22854747402</v>
      </c>
      <c r="L25" s="788">
        <v>21994.127649195263</v>
      </c>
      <c r="M25" s="789">
        <v>24360.483374801115</v>
      </c>
      <c r="N25" s="784">
        <v>46354.611023996418</v>
      </c>
      <c r="O25" s="808" t="s">
        <v>764</v>
      </c>
      <c r="P25" s="794">
        <v>62937.818879537706</v>
      </c>
      <c r="Q25" s="795">
        <v>21199.009551269588</v>
      </c>
      <c r="R25" s="795">
        <v>34632.319007696955</v>
      </c>
      <c r="S25" s="795">
        <v>11725.239944059138</v>
      </c>
      <c r="T25" s="795">
        <v>25817.264892049996</v>
      </c>
      <c r="U25" s="796">
        <v>156311.65227461257</v>
      </c>
      <c r="V25" s="794">
        <v>32751.293578279241</v>
      </c>
      <c r="W25" s="795">
        <v>21835.843252014249</v>
      </c>
      <c r="X25" s="795">
        <v>64316.150674383338</v>
      </c>
      <c r="Y25" s="796">
        <v>118903.28750467712</v>
      </c>
      <c r="Z25" s="797">
        <v>1355299.5020397559</v>
      </c>
      <c r="AA25" s="797">
        <v>63473882.175699651</v>
      </c>
    </row>
    <row r="26" spans="1:27" ht="13.05" customHeight="1">
      <c r="A26" s="152" t="s">
        <v>209</v>
      </c>
      <c r="B26" s="1124"/>
      <c r="C26" s="1124"/>
      <c r="D26" s="1124"/>
      <c r="E26" s="1124"/>
      <c r="F26" s="790"/>
      <c r="G26" s="791"/>
      <c r="H26" s="791"/>
      <c r="I26" s="791"/>
      <c r="J26" s="791"/>
      <c r="K26" s="1125"/>
      <c r="L26" s="790"/>
      <c r="M26" s="791"/>
      <c r="N26" s="1125"/>
      <c r="O26" s="152" t="s">
        <v>209</v>
      </c>
      <c r="P26" s="799"/>
      <c r="Q26" s="800"/>
      <c r="R26" s="800"/>
      <c r="S26" s="800"/>
      <c r="T26" s="800"/>
      <c r="U26" s="801"/>
      <c r="V26" s="799"/>
      <c r="W26" s="800"/>
      <c r="X26" s="800"/>
      <c r="Y26" s="801"/>
      <c r="Z26" s="800"/>
      <c r="AA26" s="799"/>
    </row>
    <row r="27" spans="1:27" ht="13.05" customHeight="1">
      <c r="A27" s="808" t="s">
        <v>173</v>
      </c>
      <c r="B27" s="1122">
        <v>14853.365973118945</v>
      </c>
      <c r="C27" s="781">
        <v>17710.879184786041</v>
      </c>
      <c r="D27" s="781">
        <v>258932.69551235589</v>
      </c>
      <c r="E27" s="781">
        <v>315376.61067789292</v>
      </c>
      <c r="F27" s="782">
        <v>1974.7397106668311</v>
      </c>
      <c r="G27" s="783">
        <v>18130.941204795872</v>
      </c>
      <c r="H27" s="783">
        <v>2032.4858858361852</v>
      </c>
      <c r="I27" s="783">
        <v>262.78947368421052</v>
      </c>
      <c r="J27" s="783">
        <v>594.80735930735921</v>
      </c>
      <c r="K27" s="1122">
        <v>22995.763634290477</v>
      </c>
      <c r="L27" s="783">
        <v>26680.599995907825</v>
      </c>
      <c r="M27" s="783">
        <v>1874</v>
      </c>
      <c r="N27" s="1122">
        <v>28554.599995907811</v>
      </c>
      <c r="O27" s="808" t="s">
        <v>173</v>
      </c>
      <c r="P27" s="782">
        <v>6819.8454161871878</v>
      </c>
      <c r="Q27" s="783">
        <v>878.07142857142867</v>
      </c>
      <c r="R27" s="783">
        <v>100285.54602113669</v>
      </c>
      <c r="S27" s="783">
        <v>1101.9432624113476</v>
      </c>
      <c r="T27" s="783">
        <v>9886.3410497857913</v>
      </c>
      <c r="U27" s="1123">
        <v>118971.74717809184</v>
      </c>
      <c r="V27" s="783">
        <v>105.75000000000001</v>
      </c>
      <c r="W27" s="783">
        <v>259.75000000000006</v>
      </c>
      <c r="X27" s="783">
        <v>213.72727272727272</v>
      </c>
      <c r="Y27" s="1122">
        <v>579.22727272727286</v>
      </c>
      <c r="Z27" s="792">
        <v>226636.08367805678</v>
      </c>
      <c r="AA27" s="1122">
        <v>1004610.9731071879</v>
      </c>
    </row>
    <row r="28" spans="1:27" ht="13.05" customHeight="1">
      <c r="A28" s="525" t="s">
        <v>174</v>
      </c>
      <c r="B28" s="1122">
        <v>545.45250777201227</v>
      </c>
      <c r="C28" s="781">
        <v>773.07003778913247</v>
      </c>
      <c r="D28" s="781">
        <v>2228.5976783659426</v>
      </c>
      <c r="E28" s="781">
        <v>580401.55218664196</v>
      </c>
      <c r="F28" s="782">
        <v>352.83126472898653</v>
      </c>
      <c r="G28" s="783">
        <v>3776.1533863044569</v>
      </c>
      <c r="H28" s="783">
        <v>1302.6463643385189</v>
      </c>
      <c r="I28" s="783">
        <v>84.473684210526315</v>
      </c>
      <c r="J28" s="783">
        <v>229.53419913419913</v>
      </c>
      <c r="K28" s="1122">
        <v>5745.6388987167002</v>
      </c>
      <c r="L28" s="783">
        <v>4451.2610432962701</v>
      </c>
      <c r="M28" s="783">
        <v>314.77777777777783</v>
      </c>
      <c r="N28" s="1122">
        <v>4766.0388210740475</v>
      </c>
      <c r="O28" s="525" t="s">
        <v>174</v>
      </c>
      <c r="P28" s="782">
        <v>316.11462728551334</v>
      </c>
      <c r="Q28" s="783">
        <v>108.28571428571426</v>
      </c>
      <c r="R28" s="783">
        <v>2799.4050782746854</v>
      </c>
      <c r="S28" s="783">
        <v>119.44680851063826</v>
      </c>
      <c r="T28" s="783">
        <v>627.5511426557938</v>
      </c>
      <c r="U28" s="1123">
        <v>3970.8033710123468</v>
      </c>
      <c r="V28" s="783">
        <v>28</v>
      </c>
      <c r="W28" s="783">
        <v>12</v>
      </c>
      <c r="X28" s="783">
        <v>59.81818181818182</v>
      </c>
      <c r="Y28" s="1122">
        <v>99.818181818181799</v>
      </c>
      <c r="Z28" s="792">
        <v>6074.359917393097</v>
      </c>
      <c r="AA28" s="1122">
        <v>604605.33160058036</v>
      </c>
    </row>
    <row r="29" spans="1:27" ht="13.05" customHeight="1">
      <c r="A29" s="525" t="s">
        <v>175</v>
      </c>
      <c r="B29" s="1122">
        <v>0</v>
      </c>
      <c r="C29" s="781">
        <v>2.1322314049586777</v>
      </c>
      <c r="D29" s="781">
        <v>7.2041632500250863</v>
      </c>
      <c r="E29" s="781">
        <v>843.14292787742966</v>
      </c>
      <c r="F29" s="782">
        <v>0</v>
      </c>
      <c r="G29" s="783">
        <v>0</v>
      </c>
      <c r="H29" s="783">
        <v>0</v>
      </c>
      <c r="I29" s="783">
        <v>0</v>
      </c>
      <c r="J29" s="783">
        <v>0</v>
      </c>
      <c r="K29" s="1122">
        <v>0</v>
      </c>
      <c r="L29" s="783">
        <v>0</v>
      </c>
      <c r="M29" s="783">
        <v>0</v>
      </c>
      <c r="N29" s="1122">
        <v>0</v>
      </c>
      <c r="O29" s="525" t="s">
        <v>175</v>
      </c>
      <c r="P29" s="782">
        <v>0</v>
      </c>
      <c r="Q29" s="783">
        <v>0</v>
      </c>
      <c r="R29" s="783">
        <v>52.37178308823529</v>
      </c>
      <c r="S29" s="783">
        <v>0</v>
      </c>
      <c r="T29" s="783">
        <v>0</v>
      </c>
      <c r="U29" s="1123">
        <v>52.37178308823529</v>
      </c>
      <c r="V29" s="783">
        <v>0</v>
      </c>
      <c r="W29" s="783">
        <v>0</v>
      </c>
      <c r="X29" s="783">
        <v>0</v>
      </c>
      <c r="Y29" s="1122">
        <v>0</v>
      </c>
      <c r="Z29" s="792">
        <v>0</v>
      </c>
      <c r="AA29" s="1122">
        <v>904.85110562064892</v>
      </c>
    </row>
    <row r="30" spans="1:27" ht="13.05" customHeight="1">
      <c r="A30" s="525" t="s">
        <v>176</v>
      </c>
      <c r="B30" s="1122">
        <v>0</v>
      </c>
      <c r="C30" s="1122">
        <v>0</v>
      </c>
      <c r="D30" s="781">
        <v>4.8356259920651397</v>
      </c>
      <c r="E30" s="781">
        <v>1326.2302437039705</v>
      </c>
      <c r="F30" s="782">
        <v>0</v>
      </c>
      <c r="G30" s="783">
        <v>0</v>
      </c>
      <c r="H30" s="783">
        <v>0</v>
      </c>
      <c r="I30" s="783">
        <v>0</v>
      </c>
      <c r="J30" s="783">
        <v>0</v>
      </c>
      <c r="K30" s="1122">
        <v>0</v>
      </c>
      <c r="L30" s="783">
        <v>0</v>
      </c>
      <c r="M30" s="783">
        <v>0</v>
      </c>
      <c r="N30" s="1122">
        <v>0</v>
      </c>
      <c r="O30" s="525" t="s">
        <v>176</v>
      </c>
      <c r="P30" s="782">
        <v>0</v>
      </c>
      <c r="Q30" s="783">
        <v>0</v>
      </c>
      <c r="R30" s="783">
        <v>0</v>
      </c>
      <c r="S30" s="783">
        <v>0</v>
      </c>
      <c r="T30" s="783">
        <v>0</v>
      </c>
      <c r="U30" s="1123">
        <v>0</v>
      </c>
      <c r="V30" s="783">
        <v>0</v>
      </c>
      <c r="W30" s="783">
        <v>0</v>
      </c>
      <c r="X30" s="783">
        <v>0</v>
      </c>
      <c r="Y30" s="1122">
        <v>0</v>
      </c>
      <c r="Z30" s="792">
        <v>0</v>
      </c>
      <c r="AA30" s="1122">
        <v>1331.0658696960354</v>
      </c>
    </row>
    <row r="31" spans="1:27" ht="13.05" customHeight="1">
      <c r="A31" s="525" t="s">
        <v>856</v>
      </c>
      <c r="B31" s="1122">
        <v>95.401737275220981</v>
      </c>
      <c r="C31" s="781">
        <v>176.2485404109288</v>
      </c>
      <c r="D31" s="781">
        <v>418.5389660638433</v>
      </c>
      <c r="E31" s="781">
        <v>56696.651549650072</v>
      </c>
      <c r="F31" s="782">
        <v>124.07907829274681</v>
      </c>
      <c r="G31" s="783">
        <v>913.01197506101596</v>
      </c>
      <c r="H31" s="783">
        <v>516.37916068998481</v>
      </c>
      <c r="I31" s="783">
        <v>20.842105263157894</v>
      </c>
      <c r="J31" s="783">
        <v>90.725974025974011</v>
      </c>
      <c r="K31" s="1122">
        <v>1665.0382933328799</v>
      </c>
      <c r="L31" s="783">
        <v>1126.2488512399593</v>
      </c>
      <c r="M31" s="783">
        <v>0</v>
      </c>
      <c r="N31" s="1122">
        <v>1126.2488512399593</v>
      </c>
      <c r="O31" s="525" t="s">
        <v>177</v>
      </c>
      <c r="P31" s="782">
        <v>15</v>
      </c>
      <c r="Q31" s="783">
        <v>0</v>
      </c>
      <c r="R31" s="783">
        <v>568.68222829154354</v>
      </c>
      <c r="S31" s="783">
        <v>7.1489361702127656</v>
      </c>
      <c r="T31" s="783">
        <v>16.610000000000003</v>
      </c>
      <c r="U31" s="1123">
        <v>607.4411644617561</v>
      </c>
      <c r="V31" s="783">
        <v>0</v>
      </c>
      <c r="W31" s="783">
        <v>0</v>
      </c>
      <c r="X31" s="783">
        <v>0</v>
      </c>
      <c r="Y31" s="1122">
        <v>0</v>
      </c>
      <c r="Z31" s="792">
        <v>569.01332230916603</v>
      </c>
      <c r="AA31" s="1122">
        <v>61354.582424743865</v>
      </c>
    </row>
    <row r="32" spans="1:27" ht="13.05" customHeight="1">
      <c r="A32" s="525" t="s">
        <v>178</v>
      </c>
      <c r="B32" s="1122">
        <v>399.075751529591</v>
      </c>
      <c r="C32" s="781">
        <v>403.69835235848001</v>
      </c>
      <c r="D32" s="781">
        <v>7243.7530480437508</v>
      </c>
      <c r="E32" s="781">
        <v>134175.87233092322</v>
      </c>
      <c r="F32" s="782">
        <v>342.40732101973259</v>
      </c>
      <c r="G32" s="783">
        <v>2519.9489538706948</v>
      </c>
      <c r="H32" s="783">
        <v>560.73441465298447</v>
      </c>
      <c r="I32" s="783">
        <v>16.105263157894736</v>
      </c>
      <c r="J32" s="783">
        <v>198.42770562770559</v>
      </c>
      <c r="K32" s="1122">
        <v>3637.6236583290156</v>
      </c>
      <c r="L32" s="783">
        <v>3525.1300934207916</v>
      </c>
      <c r="M32" s="783">
        <v>86</v>
      </c>
      <c r="N32" s="1122">
        <v>3611.1300934207916</v>
      </c>
      <c r="O32" s="525" t="s">
        <v>178</v>
      </c>
      <c r="P32" s="782">
        <v>378.86550632911383</v>
      </c>
      <c r="Q32" s="783">
        <v>16</v>
      </c>
      <c r="R32" s="783">
        <v>11157.788686669688</v>
      </c>
      <c r="S32" s="783">
        <v>41.48936170212766</v>
      </c>
      <c r="T32" s="783">
        <v>441.74477499244938</v>
      </c>
      <c r="U32" s="1123">
        <v>12035.888329693378</v>
      </c>
      <c r="V32" s="783">
        <v>0</v>
      </c>
      <c r="W32" s="783">
        <v>0</v>
      </c>
      <c r="X32" s="783">
        <v>13.636363636363637</v>
      </c>
      <c r="Y32" s="1122">
        <v>13.636363636363637</v>
      </c>
      <c r="Z32" s="792">
        <v>4064.2501431422866</v>
      </c>
      <c r="AA32" s="1122">
        <v>165584.92807107422</v>
      </c>
    </row>
    <row r="33" spans="1:27" ht="13.05" customHeight="1">
      <c r="A33" s="525" t="s">
        <v>853</v>
      </c>
      <c r="B33" s="1122">
        <v>3.7305699481865284</v>
      </c>
      <c r="C33" s="781">
        <v>40.689655172413794</v>
      </c>
      <c r="D33" s="781">
        <v>2254.6986308416404</v>
      </c>
      <c r="E33" s="781">
        <v>9562.1806135078768</v>
      </c>
      <c r="F33" s="782">
        <v>0</v>
      </c>
      <c r="G33" s="783">
        <v>0</v>
      </c>
      <c r="H33" s="783">
        <v>0</v>
      </c>
      <c r="I33" s="783">
        <v>0</v>
      </c>
      <c r="J33" s="783">
        <v>0</v>
      </c>
      <c r="K33" s="1122">
        <v>0</v>
      </c>
      <c r="L33" s="783">
        <v>0</v>
      </c>
      <c r="M33" s="783">
        <v>0</v>
      </c>
      <c r="N33" s="1122">
        <v>0</v>
      </c>
      <c r="O33" s="525" t="s">
        <v>853</v>
      </c>
      <c r="P33" s="782">
        <v>0</v>
      </c>
      <c r="Q33" s="783">
        <v>0</v>
      </c>
      <c r="R33" s="783">
        <v>2145.7700453688303</v>
      </c>
      <c r="S33" s="783">
        <v>0</v>
      </c>
      <c r="T33" s="783">
        <v>4.2857142857142856</v>
      </c>
      <c r="U33" s="1123">
        <v>2150.0557596545445</v>
      </c>
      <c r="V33" s="783">
        <v>0</v>
      </c>
      <c r="W33" s="783">
        <v>0</v>
      </c>
      <c r="X33" s="783">
        <v>0</v>
      </c>
      <c r="Y33" s="1122">
        <v>0</v>
      </c>
      <c r="Z33" s="792">
        <v>14.706967515883232</v>
      </c>
      <c r="AA33" s="1122">
        <v>14026.062196640531</v>
      </c>
    </row>
    <row r="34" spans="1:27" ht="13.05" customHeight="1">
      <c r="A34" s="525" t="s">
        <v>854</v>
      </c>
      <c r="B34" s="1122">
        <v>395.34518158140452</v>
      </c>
      <c r="C34" s="781">
        <v>363.00869718606606</v>
      </c>
      <c r="D34" s="781">
        <v>4989.0544172021127</v>
      </c>
      <c r="E34" s="781">
        <v>124613.69171741535</v>
      </c>
      <c r="F34" s="782">
        <v>342.40732101973259</v>
      </c>
      <c r="G34" s="783">
        <v>2519.9489538706948</v>
      </c>
      <c r="H34" s="783">
        <v>560.73441465298447</v>
      </c>
      <c r="I34" s="783">
        <v>16.105263157894736</v>
      </c>
      <c r="J34" s="783">
        <v>198.42770562770559</v>
      </c>
      <c r="K34" s="1122">
        <v>3637.6236583290156</v>
      </c>
      <c r="L34" s="783">
        <v>3525.1300934207916</v>
      </c>
      <c r="M34" s="783">
        <v>86</v>
      </c>
      <c r="N34" s="1122">
        <v>3611.1300934207916</v>
      </c>
      <c r="O34" s="525" t="s">
        <v>854</v>
      </c>
      <c r="P34" s="782">
        <v>378.86550632911383</v>
      </c>
      <c r="Q34" s="783">
        <v>16</v>
      </c>
      <c r="R34" s="783">
        <v>9012.0186413008632</v>
      </c>
      <c r="S34" s="783">
        <v>41.48936170212766</v>
      </c>
      <c r="T34" s="783">
        <v>437.45906070673516</v>
      </c>
      <c r="U34" s="1123">
        <v>9885.8325700388414</v>
      </c>
      <c r="V34" s="783">
        <v>0</v>
      </c>
      <c r="W34" s="783">
        <v>0</v>
      </c>
      <c r="X34" s="783">
        <v>13.636363636363637</v>
      </c>
      <c r="Y34" s="1122">
        <v>13.636363636363637</v>
      </c>
      <c r="Z34" s="793">
        <v>4049.5431756264056</v>
      </c>
      <c r="AA34" s="1122">
        <v>151558.8658744345</v>
      </c>
    </row>
    <row r="35" spans="1:27" ht="13.05" customHeight="1">
      <c r="A35" s="823" t="s">
        <v>764</v>
      </c>
      <c r="B35" s="784">
        <v>15893.295969695771</v>
      </c>
      <c r="C35" s="785">
        <v>19066.028346749528</v>
      </c>
      <c r="D35" s="785">
        <v>268835.62499406951</v>
      </c>
      <c r="E35" s="785">
        <v>1088820.0599166574</v>
      </c>
      <c r="F35" s="786">
        <v>2794.0573747082976</v>
      </c>
      <c r="G35" s="787">
        <v>25340.055520032027</v>
      </c>
      <c r="H35" s="787">
        <v>4412.2458255176853</v>
      </c>
      <c r="I35" s="787">
        <v>384.21052631578948</v>
      </c>
      <c r="J35" s="787">
        <v>1113.4952380952377</v>
      </c>
      <c r="K35" s="784">
        <v>34044.064484669056</v>
      </c>
      <c r="L35" s="788">
        <v>35783.2399838649</v>
      </c>
      <c r="M35" s="789">
        <v>2274.7777777777774</v>
      </c>
      <c r="N35" s="784">
        <v>38058.017761642674</v>
      </c>
      <c r="O35" s="823" t="s">
        <v>764</v>
      </c>
      <c r="P35" s="786">
        <v>7529.8255498018243</v>
      </c>
      <c r="Q35" s="787">
        <v>1002.357142857143</v>
      </c>
      <c r="R35" s="787">
        <v>114863.79379746169</v>
      </c>
      <c r="S35" s="787">
        <v>1270.0283687943261</v>
      </c>
      <c r="T35" s="787">
        <v>10972.246967434037</v>
      </c>
      <c r="U35" s="784">
        <v>135638.25182634805</v>
      </c>
      <c r="V35" s="786">
        <v>133.75</v>
      </c>
      <c r="W35" s="787">
        <v>271.74999999999994</v>
      </c>
      <c r="X35" s="787">
        <v>287.18181818181813</v>
      </c>
      <c r="Y35" s="784">
        <v>692.68181818181813</v>
      </c>
      <c r="Z35" s="785">
        <v>237343.70706090116</v>
      </c>
      <c r="AA35" s="785">
        <v>1838391.7321787481</v>
      </c>
    </row>
    <row r="36" spans="1:27" ht="15" customHeight="1">
      <c r="A36" s="1126" t="s">
        <v>857</v>
      </c>
      <c r="B36" s="811"/>
      <c r="C36" s="811"/>
      <c r="D36" s="811"/>
      <c r="E36" s="811"/>
      <c r="F36" s="811"/>
      <c r="G36" s="811"/>
      <c r="H36" s="811"/>
      <c r="I36" s="811"/>
      <c r="J36" s="811"/>
      <c r="K36" s="811"/>
      <c r="L36" s="811"/>
      <c r="M36" s="811"/>
      <c r="N36" s="811"/>
      <c r="O36" s="1126" t="s">
        <v>857</v>
      </c>
      <c r="P36" s="811"/>
      <c r="Q36" s="811"/>
      <c r="R36" s="811"/>
      <c r="S36" s="811"/>
      <c r="T36" s="811"/>
      <c r="U36" s="1127"/>
      <c r="V36" s="811"/>
      <c r="W36" s="811"/>
      <c r="X36" s="811"/>
      <c r="Y36" s="811"/>
      <c r="Z36" s="395"/>
      <c r="AA36" s="811"/>
    </row>
    <row r="37" spans="1:27" ht="11.4">
      <c r="A37" s="1126"/>
      <c r="B37" s="811"/>
      <c r="C37" s="811"/>
      <c r="D37" s="811"/>
      <c r="E37" s="811"/>
      <c r="F37" s="811"/>
      <c r="G37" s="811"/>
      <c r="H37" s="811"/>
      <c r="I37" s="811"/>
      <c r="J37" s="811"/>
      <c r="K37" s="811"/>
      <c r="L37" s="811"/>
      <c r="M37" s="811"/>
      <c r="N37" s="811"/>
      <c r="O37" s="1126"/>
      <c r="P37" s="811"/>
      <c r="Q37" s="811"/>
      <c r="R37" s="811"/>
      <c r="S37" s="811"/>
      <c r="T37" s="811"/>
      <c r="U37" s="1127"/>
      <c r="V37" s="811"/>
      <c r="W37" s="811"/>
      <c r="X37" s="811"/>
      <c r="Y37" s="811"/>
      <c r="Z37" s="395"/>
      <c r="AA37" s="811"/>
    </row>
  </sheetData>
  <sheetProtection formatCells="0" formatColumns="0" formatRows="0" insertColumns="0" insertRows="0" insertHyperlinks="0" deleteColumns="0" deleteRows="0" sort="0" autoFilter="0" pivotTables="0"/>
  <mergeCells count="34">
    <mergeCell ref="O1:AA1"/>
    <mergeCell ref="O2:AA2"/>
    <mergeCell ref="AA5:AA6"/>
    <mergeCell ref="Z5:Z6"/>
    <mergeCell ref="X5:X6"/>
    <mergeCell ref="P4:U4"/>
    <mergeCell ref="V4:Y4"/>
    <mergeCell ref="Y5:Y6"/>
    <mergeCell ref="Q5:Q6"/>
    <mergeCell ref="O5:O6"/>
    <mergeCell ref="R5:R6"/>
    <mergeCell ref="V5:V6"/>
    <mergeCell ref="A1:N1"/>
    <mergeCell ref="A2:N2"/>
    <mergeCell ref="G5:G6"/>
    <mergeCell ref="H5:H6"/>
    <mergeCell ref="J5:J6"/>
    <mergeCell ref="D5:D6"/>
    <mergeCell ref="K5:K6"/>
    <mergeCell ref="E5:E6"/>
    <mergeCell ref="L5:L6"/>
    <mergeCell ref="A5:A6"/>
    <mergeCell ref="F4:K4"/>
    <mergeCell ref="L4:N4"/>
    <mergeCell ref="B5:B6"/>
    <mergeCell ref="C5:C6"/>
    <mergeCell ref="N5:N6"/>
    <mergeCell ref="I5:I6"/>
    <mergeCell ref="M5:M6"/>
    <mergeCell ref="T5:T6"/>
    <mergeCell ref="U5:U6"/>
    <mergeCell ref="S5:S6"/>
    <mergeCell ref="W5:W6"/>
    <mergeCell ref="P5:P6"/>
  </mergeCells>
  <phoneticPr fontId="34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24"/>
  <dimension ref="A1:AC38"/>
  <sheetViews>
    <sheetView showGridLines="0" workbookViewId="0">
      <selection sqref="A1:N1"/>
    </sheetView>
  </sheetViews>
  <sheetFormatPr defaultColWidth="9.21875" defaultRowHeight="13.2"/>
  <cols>
    <col min="1" max="1" width="15.44140625" style="158" customWidth="1"/>
    <col min="2" max="10" width="9.5546875" style="158" customWidth="1"/>
    <col min="11" max="11" width="10.5546875" style="158" customWidth="1"/>
    <col min="12" max="13" width="9.5546875" style="158" customWidth="1"/>
    <col min="14" max="14" width="10.5546875" style="158" customWidth="1"/>
    <col min="15" max="15" width="15.44140625" style="158" customWidth="1"/>
    <col min="16" max="20" width="9.5546875" style="158" customWidth="1"/>
    <col min="21" max="21" width="10.5546875" style="158" customWidth="1"/>
    <col min="22" max="24" width="9.5546875" style="158" customWidth="1"/>
    <col min="25" max="25" width="11.5546875" style="158" customWidth="1"/>
    <col min="26" max="26" width="9.5546875" style="158" customWidth="1"/>
    <col min="27" max="27" width="12.5546875" style="158" customWidth="1"/>
    <col min="28" max="28" width="9.21875" style="158"/>
    <col min="29" max="16384" width="9.21875" style="123"/>
  </cols>
  <sheetData>
    <row r="1" spans="1:29" s="125" customFormat="1" ht="15.75" customHeight="1">
      <c r="A1" s="1443" t="s">
        <v>1127</v>
      </c>
      <c r="B1" s="1443"/>
      <c r="C1" s="1443"/>
      <c r="D1" s="1443"/>
      <c r="E1" s="1443"/>
      <c r="F1" s="1443"/>
      <c r="G1" s="1443"/>
      <c r="H1" s="1443"/>
      <c r="I1" s="1443"/>
      <c r="J1" s="1443"/>
      <c r="K1" s="1443"/>
      <c r="L1" s="1443"/>
      <c r="M1" s="1443"/>
      <c r="N1" s="1443"/>
      <c r="O1" s="153" t="s">
        <v>1128</v>
      </c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4"/>
      <c r="AC1" s="14"/>
    </row>
    <row r="2" spans="1:29" ht="15.6">
      <c r="A2" s="1442" t="s">
        <v>341</v>
      </c>
      <c r="B2" s="1442"/>
      <c r="C2" s="1442"/>
      <c r="D2" s="1442"/>
      <c r="E2" s="1442"/>
      <c r="F2" s="1442"/>
      <c r="G2" s="1442"/>
      <c r="H2" s="1442"/>
      <c r="I2" s="1442"/>
      <c r="J2" s="1442"/>
      <c r="K2" s="1442"/>
      <c r="L2" s="1442"/>
      <c r="M2" s="1442"/>
      <c r="N2" s="1442"/>
      <c r="O2" s="1442" t="s">
        <v>341</v>
      </c>
      <c r="P2" s="1442"/>
      <c r="Q2" s="1442"/>
      <c r="R2" s="1442"/>
      <c r="S2" s="1442"/>
      <c r="T2" s="1442"/>
      <c r="U2" s="1442">
        <v>2014</v>
      </c>
      <c r="V2" s="1442"/>
      <c r="W2" s="1442"/>
      <c r="X2" s="1442"/>
      <c r="Y2" s="1442"/>
      <c r="Z2" s="1442"/>
      <c r="AA2" s="1442"/>
      <c r="AB2" s="155"/>
      <c r="AC2" s="569"/>
    </row>
    <row r="3" spans="1:29">
      <c r="A3" s="1128"/>
      <c r="B3" s="1128"/>
      <c r="C3" s="1128"/>
      <c r="D3" s="1129"/>
      <c r="E3" s="1129"/>
      <c r="F3" s="156"/>
      <c r="G3" s="1129"/>
      <c r="H3" s="1129"/>
      <c r="I3" s="1129"/>
      <c r="J3" s="1129"/>
      <c r="K3" s="1129"/>
      <c r="L3" s="1129"/>
      <c r="M3" s="1129"/>
      <c r="N3" s="1129"/>
      <c r="O3" s="1128"/>
      <c r="P3" s="1129"/>
      <c r="Q3" s="1129"/>
      <c r="R3" s="1129"/>
      <c r="S3" s="156"/>
      <c r="T3" s="1129"/>
      <c r="U3" s="1129"/>
      <c r="V3" s="1129"/>
      <c r="W3" s="1129"/>
      <c r="X3" s="1129"/>
      <c r="Y3" s="1129"/>
      <c r="Z3" s="1129"/>
      <c r="AA3" s="157"/>
      <c r="AB3" s="174"/>
      <c r="AC3" s="189"/>
    </row>
    <row r="4" spans="1:29" s="368" customFormat="1" ht="24" customHeight="1">
      <c r="A4" s="162" t="s">
        <v>400</v>
      </c>
      <c r="B4" s="163" t="s">
        <v>851</v>
      </c>
      <c r="C4" s="163" t="s">
        <v>852</v>
      </c>
      <c r="D4" s="164" t="s">
        <v>345</v>
      </c>
      <c r="E4" s="164" t="s">
        <v>346</v>
      </c>
      <c r="F4" s="165" t="s">
        <v>347</v>
      </c>
      <c r="G4" s="166"/>
      <c r="H4" s="166"/>
      <c r="I4" s="166"/>
      <c r="J4" s="166"/>
      <c r="K4" s="167"/>
      <c r="L4" s="165" t="s">
        <v>348</v>
      </c>
      <c r="M4" s="166"/>
      <c r="N4" s="167"/>
      <c r="O4" s="162" t="s">
        <v>400</v>
      </c>
      <c r="P4" s="168" t="s">
        <v>349</v>
      </c>
      <c r="Q4" s="169"/>
      <c r="R4" s="170"/>
      <c r="S4" s="170"/>
      <c r="T4" s="170"/>
      <c r="U4" s="171"/>
      <c r="V4" s="170" t="s">
        <v>350</v>
      </c>
      <c r="W4" s="169"/>
      <c r="X4" s="170"/>
      <c r="Y4" s="171"/>
      <c r="Z4" s="164" t="s">
        <v>351</v>
      </c>
      <c r="AA4" s="162" t="s">
        <v>197</v>
      </c>
      <c r="AB4" s="803"/>
    </row>
    <row r="5" spans="1:29" s="368" customFormat="1" ht="12" customHeight="1">
      <c r="A5" s="1446" t="s">
        <v>197</v>
      </c>
      <c r="B5" s="1448" t="s">
        <v>353</v>
      </c>
      <c r="C5" s="1448" t="s">
        <v>354</v>
      </c>
      <c r="D5" s="1448" t="s">
        <v>355</v>
      </c>
      <c r="E5" s="1448" t="s">
        <v>356</v>
      </c>
      <c r="F5" s="1453" t="s">
        <v>357</v>
      </c>
      <c r="G5" s="1444" t="s">
        <v>358</v>
      </c>
      <c r="H5" s="1444" t="s">
        <v>359</v>
      </c>
      <c r="I5" s="1444" t="s">
        <v>360</v>
      </c>
      <c r="J5" s="1455" t="s">
        <v>361</v>
      </c>
      <c r="K5" s="1451" t="s">
        <v>362</v>
      </c>
      <c r="L5" s="1453" t="s">
        <v>363</v>
      </c>
      <c r="M5" s="1455" t="s">
        <v>364</v>
      </c>
      <c r="N5" s="1451" t="s">
        <v>365</v>
      </c>
      <c r="O5" s="1446" t="s">
        <v>197</v>
      </c>
      <c r="P5" s="1459" t="s">
        <v>366</v>
      </c>
      <c r="Q5" s="1455" t="s">
        <v>367</v>
      </c>
      <c r="R5" s="804" t="s">
        <v>368</v>
      </c>
      <c r="S5" s="1457" t="s">
        <v>369</v>
      </c>
      <c r="T5" s="1461" t="s">
        <v>370</v>
      </c>
      <c r="U5" s="1458" t="s">
        <v>371</v>
      </c>
      <c r="V5" s="1462" t="s">
        <v>372</v>
      </c>
      <c r="W5" s="1455" t="s">
        <v>373</v>
      </c>
      <c r="X5" s="1457" t="s">
        <v>374</v>
      </c>
      <c r="Y5" s="1458" t="s">
        <v>375</v>
      </c>
      <c r="Z5" s="1446" t="s">
        <v>376</v>
      </c>
      <c r="AA5" s="1448" t="s">
        <v>163</v>
      </c>
      <c r="AB5" s="805"/>
    </row>
    <row r="6" spans="1:29" s="368" customFormat="1" ht="12" customHeight="1">
      <c r="A6" s="1447"/>
      <c r="B6" s="1449" t="s">
        <v>377</v>
      </c>
      <c r="C6" s="1449" t="s">
        <v>378</v>
      </c>
      <c r="D6" s="1449"/>
      <c r="E6" s="1449"/>
      <c r="F6" s="1454" t="s">
        <v>379</v>
      </c>
      <c r="G6" s="1445"/>
      <c r="H6" s="1445"/>
      <c r="I6" s="1445"/>
      <c r="J6" s="1456" t="s">
        <v>380</v>
      </c>
      <c r="K6" s="1452"/>
      <c r="L6" s="1454"/>
      <c r="M6" s="1456" t="s">
        <v>381</v>
      </c>
      <c r="N6" s="1452" t="s">
        <v>348</v>
      </c>
      <c r="O6" s="1447"/>
      <c r="P6" s="1460" t="s">
        <v>366</v>
      </c>
      <c r="Q6" s="1456" t="s">
        <v>382</v>
      </c>
      <c r="R6" s="804" t="s">
        <v>368</v>
      </c>
      <c r="S6" s="1456" t="s">
        <v>383</v>
      </c>
      <c r="T6" s="1445" t="s">
        <v>370</v>
      </c>
      <c r="U6" s="1452"/>
      <c r="V6" s="1454"/>
      <c r="W6" s="1456" t="s">
        <v>373</v>
      </c>
      <c r="X6" s="1456" t="s">
        <v>374</v>
      </c>
      <c r="Y6" s="1452" t="s">
        <v>384</v>
      </c>
      <c r="Z6" s="1450"/>
      <c r="AA6" s="1449"/>
      <c r="AB6" s="806"/>
    </row>
    <row r="7" spans="1:29" s="1257" customFormat="1" ht="13.05" customHeight="1">
      <c r="A7" s="1245" t="s">
        <v>173</v>
      </c>
      <c r="B7" s="1246">
        <v>196.98459744311961</v>
      </c>
      <c r="C7" s="1246">
        <v>151.77401784374655</v>
      </c>
      <c r="D7" s="1246">
        <v>-81.876582798991592</v>
      </c>
      <c r="E7" s="1247">
        <v>-41.418301222079194</v>
      </c>
      <c r="F7" s="1248">
        <v>1.9997952297637678</v>
      </c>
      <c r="G7" s="1249">
        <v>65.338212038273639</v>
      </c>
      <c r="H7" s="1249">
        <v>19.143691428334119</v>
      </c>
      <c r="I7" s="1249">
        <v>6.8840184855836428</v>
      </c>
      <c r="J7" s="1249">
        <v>101.4784427814114</v>
      </c>
      <c r="K7" s="1249">
        <v>31.588767840298758</v>
      </c>
      <c r="L7" s="1248">
        <v>-87.637238986131791</v>
      </c>
      <c r="M7" s="1249">
        <v>-82.547560458709185</v>
      </c>
      <c r="N7" s="1250">
        <v>-86.698691228461499</v>
      </c>
      <c r="O7" s="1251" t="s">
        <v>173</v>
      </c>
      <c r="P7" s="1252">
        <v>-59.099323602477128</v>
      </c>
      <c r="Q7" s="1253">
        <v>43.626988290057021</v>
      </c>
      <c r="R7" s="1253">
        <v>-66.809607198106178</v>
      </c>
      <c r="S7" s="1253">
        <v>49.430656170620615</v>
      </c>
      <c r="T7" s="1253">
        <v>-1.6923268624784105</v>
      </c>
      <c r="U7" s="1254">
        <v>-58.742702089913102</v>
      </c>
      <c r="V7" s="1252">
        <v>26.407562927005923</v>
      </c>
      <c r="W7" s="1253">
        <v>-29.516804216170812</v>
      </c>
      <c r="X7" s="1253">
        <v>138.29979054243898</v>
      </c>
      <c r="Y7" s="1254">
        <v>39.012264597966563</v>
      </c>
      <c r="Z7" s="1255">
        <v>39.409462628615486</v>
      </c>
      <c r="AA7" s="1255">
        <v>109.65588349354034</v>
      </c>
      <c r="AB7" s="1256"/>
    </row>
    <row r="8" spans="1:29" s="1257" customFormat="1" ht="13.05" customHeight="1">
      <c r="A8" s="1258" t="s">
        <v>174</v>
      </c>
      <c r="B8" s="1246">
        <v>218.68935525681957</v>
      </c>
      <c r="C8" s="1246">
        <v>168.66677376268265</v>
      </c>
      <c r="D8" s="1246">
        <v>-80.250824733223808</v>
      </c>
      <c r="E8" s="1247">
        <v>-28.098661686092552</v>
      </c>
      <c r="F8" s="1247">
        <v>5.0711212872630362</v>
      </c>
      <c r="G8" s="1259">
        <v>13.680417017300982</v>
      </c>
      <c r="H8" s="1259">
        <v>-37.661807932248081</v>
      </c>
      <c r="I8" s="1259">
        <v>0.50122382471424753</v>
      </c>
      <c r="J8" s="1259">
        <v>-2.2667989636418584</v>
      </c>
      <c r="K8" s="1259">
        <v>-12.890547518136808</v>
      </c>
      <c r="L8" s="1247">
        <v>-72.216769417228249</v>
      </c>
      <c r="M8" s="1259">
        <v>-2.2344756669547161</v>
      </c>
      <c r="N8" s="1260">
        <v>-58.22218448782376</v>
      </c>
      <c r="O8" s="1261" t="s">
        <v>174</v>
      </c>
      <c r="P8" s="1262">
        <v>-37.619448089633281</v>
      </c>
      <c r="Q8" s="1263">
        <v>151.85860823858133</v>
      </c>
      <c r="R8" s="1263">
        <v>-51.318489949322867</v>
      </c>
      <c r="S8" s="1263">
        <v>0.88405911967053274</v>
      </c>
      <c r="T8" s="1263">
        <v>48.334162346951537</v>
      </c>
      <c r="U8" s="1264">
        <v>-26.664191286689409</v>
      </c>
      <c r="V8" s="1262">
        <v>83.775797157959019</v>
      </c>
      <c r="W8" s="1263">
        <v>-32.904893067658257</v>
      </c>
      <c r="X8" s="1263">
        <v>239.16550476066791</v>
      </c>
      <c r="Y8" s="1264">
        <v>83.931733097024946</v>
      </c>
      <c r="Z8" s="1246">
        <v>81.227551352151409</v>
      </c>
      <c r="AA8" s="1246">
        <v>165.13538828291829</v>
      </c>
      <c r="AB8" s="1210"/>
    </row>
    <row r="9" spans="1:29" s="1257" customFormat="1" ht="13.05" customHeight="1">
      <c r="A9" s="1258" t="s">
        <v>175</v>
      </c>
      <c r="B9" s="1246">
        <v>73.419627366363244</v>
      </c>
      <c r="C9" s="1246">
        <v>56.759217144639543</v>
      </c>
      <c r="D9" s="1246">
        <v>-96.707069532808816</v>
      </c>
      <c r="E9" s="1247">
        <v>-64.465917715851191</v>
      </c>
      <c r="F9" s="1247">
        <v>-3.2797551604711206</v>
      </c>
      <c r="G9" s="1259">
        <v>78.546196020197527</v>
      </c>
      <c r="H9" s="1259">
        <v>-39.668887741060047</v>
      </c>
      <c r="I9" s="1259">
        <v>425.49062930250665</v>
      </c>
      <c r="J9" s="1259">
        <v>-45.768929531223137</v>
      </c>
      <c r="K9" s="1259">
        <v>-24.903130451487463</v>
      </c>
      <c r="L9" s="1247">
        <v>-66.146509301229244</v>
      </c>
      <c r="M9" s="1259">
        <v>-67.422760612845394</v>
      </c>
      <c r="N9" s="1260">
        <v>-66.336421638453189</v>
      </c>
      <c r="O9" s="1261" t="s">
        <v>175</v>
      </c>
      <c r="P9" s="1262">
        <v>12.639295787265858</v>
      </c>
      <c r="Q9" s="1263">
        <v>857.79231930180981</v>
      </c>
      <c r="R9" s="1263">
        <v>441.65307923990076</v>
      </c>
      <c r="S9" s="1263">
        <v>241.96793326969041</v>
      </c>
      <c r="T9" s="1263">
        <v>2765.8162056737042</v>
      </c>
      <c r="U9" s="1264">
        <v>280.01177518463282</v>
      </c>
      <c r="V9" s="1262">
        <v>673.77025500026127</v>
      </c>
      <c r="W9" s="1263">
        <v>9298.1118618405344</v>
      </c>
      <c r="X9" s="1263">
        <v>719.20444706808053</v>
      </c>
      <c r="Y9" s="1264">
        <v>1119.3556190479217</v>
      </c>
      <c r="Z9" s="1246">
        <v>19.479013695888892</v>
      </c>
      <c r="AA9" s="1246">
        <v>54.864237956793474</v>
      </c>
      <c r="AB9" s="1210"/>
    </row>
    <row r="10" spans="1:29" s="1257" customFormat="1" ht="13.05" customHeight="1">
      <c r="A10" s="1258" t="s">
        <v>176</v>
      </c>
      <c r="B10" s="1246">
        <v>200.92150348845453</v>
      </c>
      <c r="C10" s="1246">
        <v>207.67830655318011</v>
      </c>
      <c r="D10" s="1246">
        <v>-65.813540012434785</v>
      </c>
      <c r="E10" s="1247">
        <v>-52.799330345337104</v>
      </c>
      <c r="F10" s="1247">
        <v>36.653887048719412</v>
      </c>
      <c r="G10" s="1259">
        <v>-78.963404854952145</v>
      </c>
      <c r="H10" s="1259">
        <v>-35.697844610011508</v>
      </c>
      <c r="I10" s="1259">
        <v>-46.900370581399478</v>
      </c>
      <c r="J10" s="1259">
        <v>127.25385522171524</v>
      </c>
      <c r="K10" s="1259">
        <v>-29.055134054561105</v>
      </c>
      <c r="L10" s="1247">
        <v>-87.991658173045266</v>
      </c>
      <c r="M10" s="1259">
        <v>-62.229339116381901</v>
      </c>
      <c r="N10" s="1260">
        <v>-82.483820369872319</v>
      </c>
      <c r="O10" s="1261" t="s">
        <v>176</v>
      </c>
      <c r="P10" s="1262">
        <v>137.74268370774791</v>
      </c>
      <c r="Q10" s="1263">
        <v>118.73540466263179</v>
      </c>
      <c r="R10" s="1263">
        <v>-63.735088261255171</v>
      </c>
      <c r="S10" s="1263">
        <v>143.94713887142848</v>
      </c>
      <c r="T10" s="1263">
        <v>11436.658407671845</v>
      </c>
      <c r="U10" s="1264">
        <v>233.00701995815754</v>
      </c>
      <c r="V10" s="1262">
        <v>111.95306304584057</v>
      </c>
      <c r="W10" s="1263">
        <v>-67.285151440387708</v>
      </c>
      <c r="X10" s="1263">
        <v>661.91941110937341</v>
      </c>
      <c r="Y10" s="1264">
        <v>217.79658739664561</v>
      </c>
      <c r="Z10" s="1246">
        <v>244.29742688759521</v>
      </c>
      <c r="AA10" s="1246">
        <v>182.28111262597361</v>
      </c>
      <c r="AB10" s="1210"/>
    </row>
    <row r="11" spans="1:29" s="1257" customFormat="1" ht="13.05" customHeight="1">
      <c r="A11" s="1258" t="s">
        <v>177</v>
      </c>
      <c r="B11" s="1246">
        <v>180.69010509334481</v>
      </c>
      <c r="C11" s="1246">
        <v>128.93071741958178</v>
      </c>
      <c r="D11" s="1246">
        <v>-79.401653819509264</v>
      </c>
      <c r="E11" s="1247">
        <v>-62.559798444316236</v>
      </c>
      <c r="F11" s="1247">
        <v>21.783354819176125</v>
      </c>
      <c r="G11" s="1259">
        <v>-32.844733115732019</v>
      </c>
      <c r="H11" s="1259">
        <v>-39.887829199525903</v>
      </c>
      <c r="I11" s="1259">
        <v>99.179102842164227</v>
      </c>
      <c r="J11" s="1259">
        <v>0.14268048840646586</v>
      </c>
      <c r="K11" s="1259">
        <v>-16.038119051716905</v>
      </c>
      <c r="L11" s="1247">
        <v>-74.892993984727994</v>
      </c>
      <c r="M11" s="1259">
        <v>-1.0264680690577399</v>
      </c>
      <c r="N11" s="1260">
        <v>-64.61663161030009</v>
      </c>
      <c r="O11" s="1261" t="s">
        <v>177</v>
      </c>
      <c r="P11" s="1262">
        <v>-24.310430023590978</v>
      </c>
      <c r="Q11" s="1263">
        <v>130.94892905341507</v>
      </c>
      <c r="R11" s="1263">
        <v>-20.152682493476672</v>
      </c>
      <c r="S11" s="1263">
        <v>226.82101762119328</v>
      </c>
      <c r="T11" s="1263">
        <v>169.47315099491198</v>
      </c>
      <c r="U11" s="1264">
        <v>13.022313256819951</v>
      </c>
      <c r="V11" s="1262">
        <v>37.783431034491464</v>
      </c>
      <c r="W11" s="1263">
        <v>-0.43468222905671539</v>
      </c>
      <c r="X11" s="1263">
        <v>55.557270533572158</v>
      </c>
      <c r="Y11" s="1264">
        <v>35.777721439067697</v>
      </c>
      <c r="Z11" s="1246">
        <v>49.161508373422656</v>
      </c>
      <c r="AA11" s="1246">
        <v>138.26404664148703</v>
      </c>
      <c r="AB11" s="1210"/>
    </row>
    <row r="12" spans="1:29" s="1257" customFormat="1" ht="13.05" customHeight="1">
      <c r="A12" s="1258" t="s">
        <v>178</v>
      </c>
      <c r="B12" s="1246">
        <v>160.78285961261162</v>
      </c>
      <c r="C12" s="1246">
        <v>142.15084060779725</v>
      </c>
      <c r="D12" s="1246">
        <v>-93.282842819105866</v>
      </c>
      <c r="E12" s="1247">
        <v>-49.324097703563396</v>
      </c>
      <c r="F12" s="1247">
        <v>14.011456107068533</v>
      </c>
      <c r="G12" s="1259">
        <v>-14.739696397527313</v>
      </c>
      <c r="H12" s="1259">
        <v>-32.663184235654676</v>
      </c>
      <c r="I12" s="1259">
        <v>81.726668229925579</v>
      </c>
      <c r="J12" s="1259">
        <v>10.827426050873235</v>
      </c>
      <c r="K12" s="1259">
        <v>-10.807041291588703</v>
      </c>
      <c r="L12" s="1247">
        <v>-73.8915847422615</v>
      </c>
      <c r="M12" s="1259">
        <v>-18.291340276375379</v>
      </c>
      <c r="N12" s="1260">
        <v>-62.869481233363636</v>
      </c>
      <c r="O12" s="1261" t="s">
        <v>178</v>
      </c>
      <c r="P12" s="1262">
        <v>-43.139246843404955</v>
      </c>
      <c r="Q12" s="1263">
        <v>71.176031282985022</v>
      </c>
      <c r="R12" s="1263">
        <v>-32.837704980788239</v>
      </c>
      <c r="S12" s="1263">
        <v>385.41815932499935</v>
      </c>
      <c r="T12" s="1263">
        <v>32.370506718510207</v>
      </c>
      <c r="U12" s="1264">
        <v>-25.900836399982609</v>
      </c>
      <c r="V12" s="1262">
        <v>62.404390824275602</v>
      </c>
      <c r="W12" s="1263">
        <v>54.040014829909879</v>
      </c>
      <c r="X12" s="1263">
        <v>-39.162888730045118</v>
      </c>
      <c r="Y12" s="1264">
        <v>-21.426999885785879</v>
      </c>
      <c r="Z12" s="1246">
        <v>58.623450819776849</v>
      </c>
      <c r="AA12" s="1246">
        <v>119.62495994671212</v>
      </c>
      <c r="AB12" s="1210"/>
    </row>
    <row r="13" spans="1:29" s="1257" customFormat="1" ht="13.05" customHeight="1">
      <c r="A13" s="1265" t="s">
        <v>853</v>
      </c>
      <c r="B13" s="1246">
        <v>106.82685517034835</v>
      </c>
      <c r="C13" s="1246">
        <v>95.162344165286555</v>
      </c>
      <c r="D13" s="1246">
        <v>-82.451869301615218</v>
      </c>
      <c r="E13" s="1247">
        <v>-65.771002069803828</v>
      </c>
      <c r="F13" s="1247">
        <v>-9.9621352017837612</v>
      </c>
      <c r="G13" s="1259">
        <v>-28.086833759270114</v>
      </c>
      <c r="H13" s="1259">
        <v>-20.612182703688831</v>
      </c>
      <c r="I13" s="1259">
        <v>134.49718443952375</v>
      </c>
      <c r="J13" s="1259">
        <v>3.4635253146365841</v>
      </c>
      <c r="K13" s="1259">
        <v>-11.089324335975414</v>
      </c>
      <c r="L13" s="1247">
        <v>-87.309137422526433</v>
      </c>
      <c r="M13" s="1259">
        <v>-62.132013265875855</v>
      </c>
      <c r="N13" s="1260">
        <v>-82.426086897296486</v>
      </c>
      <c r="O13" s="1265" t="s">
        <v>853</v>
      </c>
      <c r="P13" s="1262">
        <v>-52.337909769411041</v>
      </c>
      <c r="Q13" s="1263">
        <v>41.770521694315768</v>
      </c>
      <c r="R13" s="1263">
        <v>-61.670714211698382</v>
      </c>
      <c r="S13" s="1263">
        <v>1185.7430395487725</v>
      </c>
      <c r="T13" s="1263">
        <v>51.604677619273872</v>
      </c>
      <c r="U13" s="1264">
        <v>-46.452147028217325</v>
      </c>
      <c r="V13" s="1262">
        <v>62.841379575734571</v>
      </c>
      <c r="W13" s="1263">
        <v>16.65859249496604</v>
      </c>
      <c r="X13" s="1263">
        <v>67.907021344800384</v>
      </c>
      <c r="Y13" s="1264">
        <v>54.062871372337383</v>
      </c>
      <c r="Z13" s="1246">
        <v>34.438724064078976</v>
      </c>
      <c r="AA13" s="1246">
        <v>80.525257065630655</v>
      </c>
      <c r="AB13" s="1210"/>
    </row>
    <row r="14" spans="1:29" s="1257" customFormat="1" ht="13.05" customHeight="1">
      <c r="A14" s="1265" t="s">
        <v>854</v>
      </c>
      <c r="B14" s="1246">
        <v>173.07855016650691</v>
      </c>
      <c r="C14" s="1246">
        <v>156.97169495724168</v>
      </c>
      <c r="D14" s="1246">
        <v>-94.763770858450229</v>
      </c>
      <c r="E14" s="1247">
        <v>-46.979787944956264</v>
      </c>
      <c r="F14" s="1266">
        <v>22.266023349400999</v>
      </c>
      <c r="G14" s="1267">
        <v>-10.539907194494136</v>
      </c>
      <c r="H14" s="1267">
        <v>-37.13651515847107</v>
      </c>
      <c r="I14" s="1267">
        <v>52.818891392984035</v>
      </c>
      <c r="J14" s="1267">
        <v>13.210973603175846</v>
      </c>
      <c r="K14" s="1267">
        <v>-10.707089317986885</v>
      </c>
      <c r="L14" s="1266">
        <v>-68.493613706848024</v>
      </c>
      <c r="M14" s="1267">
        <v>-1.3109481936847911</v>
      </c>
      <c r="N14" s="1268">
        <v>-55.060329706064593</v>
      </c>
      <c r="O14" s="1265" t="s">
        <v>854</v>
      </c>
      <c r="P14" s="1269">
        <v>-38.627931003240171</v>
      </c>
      <c r="Q14" s="1270">
        <v>79.754338060146893</v>
      </c>
      <c r="R14" s="1270">
        <v>-20.531258719111744</v>
      </c>
      <c r="S14" s="1270">
        <v>320.58560641235943</v>
      </c>
      <c r="T14" s="1270">
        <v>26.156313247664453</v>
      </c>
      <c r="U14" s="1271">
        <v>-16.977087703615425</v>
      </c>
      <c r="V14" s="1269">
        <v>62.27005400464256</v>
      </c>
      <c r="W14" s="1270">
        <v>65.512316984766699</v>
      </c>
      <c r="X14" s="1270">
        <v>-46.655619685536031</v>
      </c>
      <c r="Y14" s="1271">
        <v>-29.485237647145325</v>
      </c>
      <c r="Z14" s="1272">
        <v>65.711683920739915</v>
      </c>
      <c r="AA14" s="1272">
        <v>129.20393882019164</v>
      </c>
      <c r="AB14" s="1210"/>
    </row>
    <row r="15" spans="1:29" s="1257" customFormat="1" ht="13.05" customHeight="1">
      <c r="A15" s="1245" t="s">
        <v>764</v>
      </c>
      <c r="B15" s="1273">
        <v>193.78390229902971</v>
      </c>
      <c r="C15" s="1273">
        <v>151.94477910138073</v>
      </c>
      <c r="D15" s="1273">
        <v>-82.863554992490137</v>
      </c>
      <c r="E15" s="1274">
        <v>-39.779978799706939</v>
      </c>
      <c r="F15" s="1266">
        <v>6.6775769545083685</v>
      </c>
      <c r="G15" s="1267">
        <v>28.258744928807577</v>
      </c>
      <c r="H15" s="1267">
        <v>-16.225800844731797</v>
      </c>
      <c r="I15" s="1267">
        <v>16.981847688209761</v>
      </c>
      <c r="J15" s="1267">
        <v>41.192170814842385</v>
      </c>
      <c r="K15" s="1267">
        <v>6.2100158238434622</v>
      </c>
      <c r="L15" s="1266">
        <v>-85.218896916831284</v>
      </c>
      <c r="M15" s="1267">
        <v>-69.953517917522248</v>
      </c>
      <c r="N15" s="1268">
        <v>-82.396930061311522</v>
      </c>
      <c r="O15" s="1251" t="s">
        <v>764</v>
      </c>
      <c r="P15" s="1263">
        <v>-53.366538039868438</v>
      </c>
      <c r="Q15" s="1263">
        <v>65.80318369514579</v>
      </c>
      <c r="R15" s="1263">
        <v>-63.014835492181184</v>
      </c>
      <c r="S15" s="1263">
        <v>63.028053458948399</v>
      </c>
      <c r="T15" s="1263">
        <v>13.511334743815361</v>
      </c>
      <c r="U15" s="1263">
        <v>-52.0676217919425</v>
      </c>
      <c r="V15" s="1269">
        <v>57.136456958462588</v>
      </c>
      <c r="W15" s="1270">
        <v>-21.320941847486573</v>
      </c>
      <c r="X15" s="1270">
        <v>63.766367273038995</v>
      </c>
      <c r="Y15" s="1271">
        <v>35.175455887245953</v>
      </c>
      <c r="Z15" s="1246">
        <v>50.398591081551601</v>
      </c>
      <c r="AA15" s="1246">
        <v>129.03088875657212</v>
      </c>
      <c r="AB15" s="1210"/>
    </row>
    <row r="16" spans="1:29" s="1257" customFormat="1" ht="13.05" customHeight="1">
      <c r="A16" s="1275" t="s">
        <v>855</v>
      </c>
      <c r="B16" s="1276"/>
      <c r="C16" s="1276"/>
      <c r="D16" s="1276"/>
      <c r="E16" s="1276"/>
      <c r="F16" s="1277"/>
      <c r="G16" s="1278"/>
      <c r="H16" s="1278"/>
      <c r="I16" s="1278"/>
      <c r="J16" s="1278"/>
      <c r="K16" s="1279"/>
      <c r="L16" s="1277"/>
      <c r="M16" s="1278"/>
      <c r="N16" s="1279"/>
      <c r="O16" s="1275" t="s">
        <v>208</v>
      </c>
      <c r="P16" s="1277"/>
      <c r="Q16" s="1278"/>
      <c r="R16" s="1278"/>
      <c r="S16" s="1278"/>
      <c r="T16" s="1278"/>
      <c r="U16" s="1279"/>
      <c r="V16" s="1278"/>
      <c r="W16" s="1278"/>
      <c r="X16" s="1278"/>
      <c r="Y16" s="1278"/>
      <c r="Z16" s="1280"/>
      <c r="AA16" s="1278"/>
    </row>
    <row r="17" spans="1:28" s="1257" customFormat="1" ht="13.05" customHeight="1">
      <c r="A17" s="1245" t="s">
        <v>173</v>
      </c>
      <c r="B17" s="1246">
        <v>202.64397437855811</v>
      </c>
      <c r="C17" s="1246">
        <v>159.95670087545739</v>
      </c>
      <c r="D17" s="1246">
        <v>-11.664570978374355</v>
      </c>
      <c r="E17" s="1246">
        <v>-45.961502641203957</v>
      </c>
      <c r="F17" s="1248">
        <v>25.267826910747495</v>
      </c>
      <c r="G17" s="1249">
        <v>14.935188044125326</v>
      </c>
      <c r="H17" s="1249">
        <v>32.066243668452167</v>
      </c>
      <c r="I17" s="1249">
        <v>20.461536876150888</v>
      </c>
      <c r="J17" s="1249">
        <v>116.82656128344222</v>
      </c>
      <c r="K17" s="1250">
        <v>39.84548914027377</v>
      </c>
      <c r="L17" s="1248">
        <v>-70.714175551218844</v>
      </c>
      <c r="M17" s="1249">
        <v>-24.337783953926216</v>
      </c>
      <c r="N17" s="1250">
        <v>-59.586417067506282</v>
      </c>
      <c r="O17" s="1281" t="s">
        <v>173</v>
      </c>
      <c r="P17" s="1252">
        <v>104.47295753416253</v>
      </c>
      <c r="Q17" s="1253">
        <v>150.92727753520029</v>
      </c>
      <c r="R17" s="1253">
        <v>-21.64231921249452</v>
      </c>
      <c r="S17" s="1253">
        <v>212.6640367963291</v>
      </c>
      <c r="T17" s="1253">
        <v>648.25424171680538</v>
      </c>
      <c r="U17" s="1254">
        <v>79.644474384388843</v>
      </c>
      <c r="V17" s="1252">
        <v>32.185831457405101</v>
      </c>
      <c r="W17" s="1253">
        <v>-23.013700918505229</v>
      </c>
      <c r="X17" s="1253">
        <v>163.58921502291776</v>
      </c>
      <c r="Y17" s="1254">
        <v>51.495467638768424</v>
      </c>
      <c r="Z17" s="1282">
        <v>102.61717751263153</v>
      </c>
      <c r="AA17" s="1282">
        <v>174.21329605327801</v>
      </c>
      <c r="AB17" s="1210"/>
    </row>
    <row r="18" spans="1:28" s="1257" customFormat="1" ht="13.05" customHeight="1">
      <c r="A18" s="1258" t="s">
        <v>174</v>
      </c>
      <c r="B18" s="1246">
        <v>218.9754437137953</v>
      </c>
      <c r="C18" s="1246">
        <v>169.86950339829852</v>
      </c>
      <c r="D18" s="1246">
        <v>160.01049260972593</v>
      </c>
      <c r="E18" s="1246">
        <v>-45.343803285848274</v>
      </c>
      <c r="F18" s="1247">
        <v>11.985972766893195</v>
      </c>
      <c r="G18" s="1259">
        <v>-23.126281863447129</v>
      </c>
      <c r="H18" s="1259">
        <v>-37.774508270760563</v>
      </c>
      <c r="I18" s="1259">
        <v>-1.8466838230305704</v>
      </c>
      <c r="J18" s="1259">
        <v>12.392455535864322</v>
      </c>
      <c r="K18" s="1260">
        <v>-13.186257290754732</v>
      </c>
      <c r="L18" s="1247">
        <v>-50.27383293549763</v>
      </c>
      <c r="M18" s="1259">
        <v>135.64322825897057</v>
      </c>
      <c r="N18" s="1260">
        <v>7.9877715447373099</v>
      </c>
      <c r="O18" s="1283" t="s">
        <v>174</v>
      </c>
      <c r="P18" s="1262">
        <v>95.201627797950806</v>
      </c>
      <c r="Q18" s="1263">
        <v>237.16090929670011</v>
      </c>
      <c r="R18" s="1263">
        <v>125.21714284693273</v>
      </c>
      <c r="S18" s="1263">
        <v>160.87217576474933</v>
      </c>
      <c r="T18" s="1263">
        <v>492.36717500772772</v>
      </c>
      <c r="U18" s="1264">
        <v>146.46071216055461</v>
      </c>
      <c r="V18" s="1262">
        <v>83.482963328837826</v>
      </c>
      <c r="W18" s="1263">
        <v>-33.084124193259775</v>
      </c>
      <c r="X18" s="1263">
        <v>237.98070326460427</v>
      </c>
      <c r="Y18" s="1264">
        <v>83.463230621616162</v>
      </c>
      <c r="Z18" s="1282">
        <v>131.55182055633094</v>
      </c>
      <c r="AA18" s="1282">
        <v>192.67234400523807</v>
      </c>
      <c r="AB18" s="1210"/>
    </row>
    <row r="19" spans="1:28" s="1257" customFormat="1" ht="13.05" customHeight="1">
      <c r="A19" s="1258" t="s">
        <v>175</v>
      </c>
      <c r="B19" s="1246">
        <v>74.068299444581328</v>
      </c>
      <c r="C19" s="1246">
        <v>56.753111663813115</v>
      </c>
      <c r="D19" s="1246">
        <v>3.6796402498522562</v>
      </c>
      <c r="E19" s="1246">
        <v>-12.196219315270895</v>
      </c>
      <c r="F19" s="1247">
        <v>-3.2797551604711206</v>
      </c>
      <c r="G19" s="1259">
        <v>78.546196020197527</v>
      </c>
      <c r="H19" s="1259">
        <v>-23.118680562568052</v>
      </c>
      <c r="I19" s="1259">
        <v>425.49062930250665</v>
      </c>
      <c r="J19" s="1259">
        <v>-37.082457100562848</v>
      </c>
      <c r="K19" s="1260">
        <v>-10.406492821809433</v>
      </c>
      <c r="L19" s="1247">
        <v>255.0278480476953</v>
      </c>
      <c r="M19" s="1259">
        <v>220.13800494952568</v>
      </c>
      <c r="N19" s="1260">
        <v>249.54214484643313</v>
      </c>
      <c r="O19" s="1283" t="s">
        <v>175</v>
      </c>
      <c r="P19" s="1262">
        <v>112.76107479633185</v>
      </c>
      <c r="Q19" s="1263">
        <v>857.79231930180981</v>
      </c>
      <c r="R19" s="1263">
        <v>2201.0624099050574</v>
      </c>
      <c r="S19" s="1263">
        <v>241.96793326969041</v>
      </c>
      <c r="T19" s="1263">
        <v>7124.8740581149195</v>
      </c>
      <c r="U19" s="1264">
        <v>687.96760548328189</v>
      </c>
      <c r="V19" s="1262">
        <v>673.77025500026127</v>
      </c>
      <c r="W19" s="1263">
        <v>9298.1118618405344</v>
      </c>
      <c r="X19" s="1263">
        <v>719.20444706808053</v>
      </c>
      <c r="Y19" s="1264">
        <v>1119.3556190479217</v>
      </c>
      <c r="Z19" s="1282">
        <v>72.979820477794391</v>
      </c>
      <c r="AA19" s="1282">
        <v>67.060467864985938</v>
      </c>
      <c r="AB19" s="1210"/>
    </row>
    <row r="20" spans="1:28" s="1257" customFormat="1" ht="13.05" customHeight="1">
      <c r="A20" s="1258" t="s">
        <v>176</v>
      </c>
      <c r="B20" s="1246">
        <v>200.92150348845453</v>
      </c>
      <c r="C20" s="1246">
        <v>207.67830655318011</v>
      </c>
      <c r="D20" s="1246">
        <v>78.617336897477145</v>
      </c>
      <c r="E20" s="1246">
        <v>22.423284026276868</v>
      </c>
      <c r="F20" s="1247">
        <v>36.653887048719412</v>
      </c>
      <c r="G20" s="1259">
        <v>-78.963404854952145</v>
      </c>
      <c r="H20" s="1259">
        <v>-35.697844610011508</v>
      </c>
      <c r="I20" s="1259">
        <v>-46.900370581399478</v>
      </c>
      <c r="J20" s="1259">
        <v>127.25385522171524</v>
      </c>
      <c r="K20" s="1260">
        <v>-29.055134054561105</v>
      </c>
      <c r="L20" s="1247">
        <v>-18.353497185879231</v>
      </c>
      <c r="M20" s="1259">
        <v>184.64374474707896</v>
      </c>
      <c r="N20" s="1260">
        <v>21.638203309128112</v>
      </c>
      <c r="O20" s="1283" t="s">
        <v>176</v>
      </c>
      <c r="P20" s="1262">
        <v>384.32476983282197</v>
      </c>
      <c r="Q20" s="1263">
        <v>711.88349925872762</v>
      </c>
      <c r="R20" s="1263">
        <v>-14.2911451766906</v>
      </c>
      <c r="S20" s="1263">
        <v>143.94713887142848</v>
      </c>
      <c r="T20" s="1263">
        <v>11436.658407671845</v>
      </c>
      <c r="U20" s="1264">
        <v>608.00751764237339</v>
      </c>
      <c r="V20" s="1262">
        <v>111.95306304584057</v>
      </c>
      <c r="W20" s="1263">
        <v>-67.285151440387708</v>
      </c>
      <c r="X20" s="1263">
        <v>661.91941110937341</v>
      </c>
      <c r="Y20" s="1264">
        <v>217.79658739664561</v>
      </c>
      <c r="Z20" s="1282">
        <v>244.29742688759521</v>
      </c>
      <c r="AA20" s="1282">
        <v>199.31784998808871</v>
      </c>
      <c r="AB20" s="1210"/>
    </row>
    <row r="21" spans="1:28" s="1257" customFormat="1" ht="13.05" customHeight="1">
      <c r="A21" s="1258" t="s">
        <v>856</v>
      </c>
      <c r="B21" s="1246">
        <v>181.49887139703873</v>
      </c>
      <c r="C21" s="1246">
        <v>129.92815870981548</v>
      </c>
      <c r="D21" s="1246">
        <v>137.32304027623036</v>
      </c>
      <c r="E21" s="1246">
        <v>-56.887097014572305</v>
      </c>
      <c r="F21" s="1247">
        <v>24.757866868419896</v>
      </c>
      <c r="G21" s="1259">
        <v>-40.33808012661693</v>
      </c>
      <c r="H21" s="1259">
        <v>-31.642357551003485</v>
      </c>
      <c r="I21" s="1259">
        <v>105.60812532556044</v>
      </c>
      <c r="J21" s="1259">
        <v>34.716717951310081</v>
      </c>
      <c r="K21" s="1260">
        <v>-5.2417098919092968</v>
      </c>
      <c r="L21" s="1247">
        <v>4.0734298893234877</v>
      </c>
      <c r="M21" s="1259">
        <v>81.785481812319702</v>
      </c>
      <c r="N21" s="1260">
        <v>31.386721618322987</v>
      </c>
      <c r="O21" s="1283" t="s">
        <v>856</v>
      </c>
      <c r="P21" s="1262">
        <v>77.794223302848707</v>
      </c>
      <c r="Q21" s="1263">
        <v>139.03070379359019</v>
      </c>
      <c r="R21" s="1263">
        <v>190.64764324519768</v>
      </c>
      <c r="S21" s="1263">
        <v>223.79528306864853</v>
      </c>
      <c r="T21" s="1263">
        <v>601.30600358796323</v>
      </c>
      <c r="U21" s="1264">
        <v>156.58267849184756</v>
      </c>
      <c r="V21" s="1262">
        <v>37.783431034491464</v>
      </c>
      <c r="W21" s="1263">
        <v>-0.43468222905671539</v>
      </c>
      <c r="X21" s="1263">
        <v>55.557270533572158</v>
      </c>
      <c r="Y21" s="1264">
        <v>35.777721439067697</v>
      </c>
      <c r="Z21" s="1282">
        <v>95.48635180512035</v>
      </c>
      <c r="AA21" s="1282">
        <v>155.37502294820905</v>
      </c>
      <c r="AB21" s="1210"/>
    </row>
    <row r="22" spans="1:28" s="1257" customFormat="1" ht="13.05" customHeight="1">
      <c r="A22" s="1258" t="s">
        <v>178</v>
      </c>
      <c r="B22" s="1246">
        <v>162.75802518294782</v>
      </c>
      <c r="C22" s="1246">
        <v>143.80224501346194</v>
      </c>
      <c r="D22" s="1246">
        <v>48.042630783546358</v>
      </c>
      <c r="E22" s="1246">
        <v>-32.918425171948627</v>
      </c>
      <c r="F22" s="1247">
        <v>19.171808769773758</v>
      </c>
      <c r="G22" s="1259">
        <v>-39.375663401133288</v>
      </c>
      <c r="H22" s="1259">
        <v>-25.826226568717971</v>
      </c>
      <c r="I22" s="1259">
        <v>80.565767778338412</v>
      </c>
      <c r="J22" s="1259">
        <v>12.506526165750675</v>
      </c>
      <c r="K22" s="1260">
        <v>-8.1700870970386354</v>
      </c>
      <c r="L22" s="1247">
        <v>-33.04313221534926</v>
      </c>
      <c r="M22" s="1259">
        <v>118.17609646317618</v>
      </c>
      <c r="N22" s="1260">
        <v>17.092091353549321</v>
      </c>
      <c r="O22" s="1283" t="s">
        <v>178</v>
      </c>
      <c r="P22" s="1262">
        <v>152.87248961984184</v>
      </c>
      <c r="Q22" s="1263">
        <v>142.7937187094056</v>
      </c>
      <c r="R22" s="1263">
        <v>67.28175057656</v>
      </c>
      <c r="S22" s="1263">
        <v>384.91242550269396</v>
      </c>
      <c r="T22" s="1263">
        <v>676.17952675699246</v>
      </c>
      <c r="U22" s="1264">
        <v>149.63166518445718</v>
      </c>
      <c r="V22" s="1262">
        <v>62.404390824275602</v>
      </c>
      <c r="W22" s="1263">
        <v>54.040014829909879</v>
      </c>
      <c r="X22" s="1263">
        <v>-39.23625123436365</v>
      </c>
      <c r="Y22" s="1264">
        <v>-21.486929229229588</v>
      </c>
      <c r="Z22" s="1282">
        <v>68.111544653093816</v>
      </c>
      <c r="AA22" s="1282">
        <v>144.86046219758805</v>
      </c>
      <c r="AB22" s="1210"/>
    </row>
    <row r="23" spans="1:28" s="1257" customFormat="1" ht="13.05" customHeight="1">
      <c r="A23" s="1265" t="s">
        <v>853</v>
      </c>
      <c r="B23" s="1246">
        <v>108.16217282295825</v>
      </c>
      <c r="C23" s="1246">
        <v>97.430435630265791</v>
      </c>
      <c r="D23" s="1246">
        <v>37.929345603347684</v>
      </c>
      <c r="E23" s="1246">
        <v>-49.403737505162525</v>
      </c>
      <c r="F23" s="1247">
        <v>-7.6626808608669332</v>
      </c>
      <c r="G23" s="1259">
        <v>-28.086833759270114</v>
      </c>
      <c r="H23" s="1259">
        <v>-20.612182703688831</v>
      </c>
      <c r="I23" s="1259">
        <v>134.49718443952375</v>
      </c>
      <c r="J23" s="1259">
        <v>3.4635253146365841</v>
      </c>
      <c r="K23" s="1260">
        <v>-10.589044541631754</v>
      </c>
      <c r="L23" s="1247">
        <v>19.121301692306236</v>
      </c>
      <c r="M23" s="1259">
        <v>19.140799662939866</v>
      </c>
      <c r="N23" s="1260">
        <v>19.129449426904355</v>
      </c>
      <c r="O23" s="1265" t="s">
        <v>853</v>
      </c>
      <c r="P23" s="1262">
        <v>125.65592537186929</v>
      </c>
      <c r="Q23" s="1263">
        <v>140.30068011549156</v>
      </c>
      <c r="R23" s="1263">
        <v>258.66666947803856</v>
      </c>
      <c r="S23" s="1263">
        <v>1185.7430395487725</v>
      </c>
      <c r="T23" s="1263">
        <v>1090.7218500001031</v>
      </c>
      <c r="U23" s="1264">
        <v>225.1399721712402</v>
      </c>
      <c r="V23" s="1262">
        <v>62.841379575734571</v>
      </c>
      <c r="W23" s="1263">
        <v>16.65859249496604</v>
      </c>
      <c r="X23" s="1263">
        <v>67.907021344800384</v>
      </c>
      <c r="Y23" s="1264">
        <v>54.062871372337383</v>
      </c>
      <c r="Z23" s="1282">
        <v>38.626563109877019</v>
      </c>
      <c r="AA23" s="1282">
        <v>96.641498475027603</v>
      </c>
      <c r="AB23" s="1210"/>
    </row>
    <row r="24" spans="1:28" s="1257" customFormat="1" ht="13.05" customHeight="1">
      <c r="A24" s="1265" t="s">
        <v>854</v>
      </c>
      <c r="B24" s="1246">
        <v>175.21730479806763</v>
      </c>
      <c r="C24" s="1246">
        <v>158.33851513800843</v>
      </c>
      <c r="D24" s="1246">
        <v>53.361211309818437</v>
      </c>
      <c r="E24" s="1246">
        <v>-30.295597310481337</v>
      </c>
      <c r="F24" s="1266">
        <v>28.928546646769004</v>
      </c>
      <c r="G24" s="1267">
        <v>-43.680741568677362</v>
      </c>
      <c r="H24" s="1267">
        <v>-28.133354013999824</v>
      </c>
      <c r="I24" s="1267">
        <v>51.022047736841046</v>
      </c>
      <c r="J24" s="1267">
        <v>15.571953291435324</v>
      </c>
      <c r="K24" s="1268">
        <v>-7.1991975300637385</v>
      </c>
      <c r="L24" s="1266">
        <v>-43.462513925478021</v>
      </c>
      <c r="M24" s="1267">
        <v>149.61582301194537</v>
      </c>
      <c r="N24" s="1268">
        <v>16.610526570501328</v>
      </c>
      <c r="O24" s="1265" t="s">
        <v>854</v>
      </c>
      <c r="P24" s="1269">
        <v>165.53745596284153</v>
      </c>
      <c r="Q24" s="1270">
        <v>143.37905776584421</v>
      </c>
      <c r="R24" s="1270">
        <v>52.941595376575236</v>
      </c>
      <c r="S24" s="1270">
        <v>318.96927965724046</v>
      </c>
      <c r="T24" s="1270">
        <v>575.92473772449125</v>
      </c>
      <c r="U24" s="1271">
        <v>133.26629586960789</v>
      </c>
      <c r="V24" s="1269">
        <v>62.27005400464256</v>
      </c>
      <c r="W24" s="1270">
        <v>65.512316984766699</v>
      </c>
      <c r="X24" s="1270">
        <v>-46.734116083277009</v>
      </c>
      <c r="Y24" s="1271">
        <v>-29.551564205080318</v>
      </c>
      <c r="Z24" s="1282">
        <v>77.296062550641437</v>
      </c>
      <c r="AA24" s="1282">
        <v>157.13301270528456</v>
      </c>
      <c r="AB24" s="1210"/>
    </row>
    <row r="25" spans="1:28" s="1257" customFormat="1" ht="13.05" customHeight="1">
      <c r="A25" s="1245" t="s">
        <v>764</v>
      </c>
      <c r="B25" s="1273">
        <v>196.50579585893402</v>
      </c>
      <c r="C25" s="1273">
        <v>156.29675460668176</v>
      </c>
      <c r="D25" s="1273">
        <v>7.5654142191046825</v>
      </c>
      <c r="E25" s="1273">
        <v>-43.304318173208934</v>
      </c>
      <c r="F25" s="1259">
        <v>20.436934102491588</v>
      </c>
      <c r="G25" s="1259">
        <v>-12.513812991416151</v>
      </c>
      <c r="H25" s="1259">
        <v>-9.2004513050289898</v>
      </c>
      <c r="I25" s="1259">
        <v>25.356731721679427</v>
      </c>
      <c r="J25" s="1259">
        <v>56.731931166416373</v>
      </c>
      <c r="K25" s="1259">
        <v>10.241267104343343</v>
      </c>
      <c r="L25" s="1266">
        <v>-62.349506441167058</v>
      </c>
      <c r="M25" s="1267">
        <v>18.44547350742145</v>
      </c>
      <c r="N25" s="1268">
        <v>-41.310949115460481</v>
      </c>
      <c r="O25" s="1281" t="s">
        <v>764</v>
      </c>
      <c r="P25" s="1263">
        <v>111.22826723600174</v>
      </c>
      <c r="Q25" s="1263">
        <v>164.21556259596747</v>
      </c>
      <c r="R25" s="1263">
        <v>12.461029102680943</v>
      </c>
      <c r="S25" s="1263">
        <v>225.19399473368526</v>
      </c>
      <c r="T25" s="1263">
        <v>667.04609752662861</v>
      </c>
      <c r="U25" s="1263">
        <v>106.80012154767238</v>
      </c>
      <c r="V25" s="1269">
        <v>59.967648016658615</v>
      </c>
      <c r="W25" s="1270">
        <v>-16.912206757891333</v>
      </c>
      <c r="X25" s="1270">
        <v>68.797834508480676</v>
      </c>
      <c r="Y25" s="1271">
        <v>40.122584625838172</v>
      </c>
      <c r="Z25" s="1284">
        <v>102.30776203408874</v>
      </c>
      <c r="AA25" s="1284">
        <v>171.31137105703021</v>
      </c>
      <c r="AB25" s="1210"/>
    </row>
    <row r="26" spans="1:28" s="1257" customFormat="1" ht="13.05" customHeight="1">
      <c r="A26" s="1275" t="s">
        <v>209</v>
      </c>
      <c r="B26" s="1276"/>
      <c r="C26" s="1276"/>
      <c r="D26" s="1276"/>
      <c r="E26" s="1276"/>
      <c r="F26" s="1277"/>
      <c r="G26" s="1278"/>
      <c r="H26" s="1278"/>
      <c r="I26" s="1278"/>
      <c r="J26" s="1278"/>
      <c r="K26" s="1279"/>
      <c r="L26" s="1277"/>
      <c r="M26" s="1278"/>
      <c r="N26" s="1279"/>
      <c r="O26" s="1275" t="s">
        <v>209</v>
      </c>
      <c r="P26" s="1277"/>
      <c r="Q26" s="1278"/>
      <c r="R26" s="1278"/>
      <c r="S26" s="1278"/>
      <c r="T26" s="1278"/>
      <c r="U26" s="1279"/>
      <c r="V26" s="1278"/>
      <c r="W26" s="1278"/>
      <c r="X26" s="1278"/>
      <c r="Y26" s="1278"/>
      <c r="Z26" s="1280"/>
      <c r="AA26" s="1278"/>
    </row>
    <row r="27" spans="1:28" s="1257" customFormat="1" ht="13.05" customHeight="1">
      <c r="A27" s="1245" t="s">
        <v>173</v>
      </c>
      <c r="B27" s="1246">
        <v>-85.65866148638591</v>
      </c>
      <c r="C27" s="1246">
        <v>-85.426919805845031</v>
      </c>
      <c r="D27" s="1246">
        <v>-82.803020313568481</v>
      </c>
      <c r="E27" s="1246">
        <v>-40.149150123759746</v>
      </c>
      <c r="F27" s="1248">
        <v>-77.157730585132597</v>
      </c>
      <c r="G27" s="1249">
        <v>164.54132887580028</v>
      </c>
      <c r="H27" s="1249">
        <v>-64.232990092882247</v>
      </c>
      <c r="I27" s="1249">
        <v>-79.80406750044493</v>
      </c>
      <c r="J27" s="1249">
        <v>-60.176261428269996</v>
      </c>
      <c r="K27" s="1250">
        <v>-4.089248347950269</v>
      </c>
      <c r="L27" s="1248">
        <v>-90.414709163731928</v>
      </c>
      <c r="M27" s="1249">
        <v>-96.815095151421886</v>
      </c>
      <c r="N27" s="1250">
        <v>-91.531586016155302</v>
      </c>
      <c r="O27" s="1281" t="s">
        <v>173</v>
      </c>
      <c r="P27" s="1252">
        <v>-92.407874585473451</v>
      </c>
      <c r="Q27" s="1253">
        <v>-79.837933703928869</v>
      </c>
      <c r="R27" s="1253">
        <v>-69.721887640966031</v>
      </c>
      <c r="S27" s="1253">
        <v>-60.959596938559415</v>
      </c>
      <c r="T27" s="1253">
        <v>-56.678468533330971</v>
      </c>
      <c r="U27" s="1254">
        <v>-73.622854560657004</v>
      </c>
      <c r="V27" s="1252">
        <v>-76.707048458149771</v>
      </c>
      <c r="W27" s="1253">
        <v>-85.712321232123216</v>
      </c>
      <c r="X27" s="1253">
        <v>-84.121302174793996</v>
      </c>
      <c r="Y27" s="1254">
        <v>-83.990401527714951</v>
      </c>
      <c r="Z27" s="1282">
        <v>-27.652571306001317</v>
      </c>
      <c r="AA27" s="1282">
        <v>-70.337561406569321</v>
      </c>
      <c r="AB27" s="1210"/>
    </row>
    <row r="28" spans="1:28" s="1257" customFormat="1" ht="13.05" customHeight="1">
      <c r="A28" s="1258" t="s">
        <v>174</v>
      </c>
      <c r="B28" s="1246">
        <v>-85.900583346965092</v>
      </c>
      <c r="C28" s="1246">
        <v>-92.111575897416358</v>
      </c>
      <c r="D28" s="1246">
        <v>-91.969975655768636</v>
      </c>
      <c r="E28" s="1246">
        <v>-25.004708983994618</v>
      </c>
      <c r="F28" s="1247">
        <v>-76.796140049766009</v>
      </c>
      <c r="G28" s="1259">
        <v>236.31031697311172</v>
      </c>
      <c r="H28" s="1259">
        <v>-36.146127529746344</v>
      </c>
      <c r="I28" s="1263" t="s">
        <v>147</v>
      </c>
      <c r="J28" s="1259">
        <v>-86.418094725787029</v>
      </c>
      <c r="K28" s="1260">
        <v>-9.8501642876718698</v>
      </c>
      <c r="L28" s="1247">
        <v>-78.262950411926354</v>
      </c>
      <c r="M28" s="1259">
        <v>-92.038516851181413</v>
      </c>
      <c r="N28" s="1260">
        <v>-80.492253319450327</v>
      </c>
      <c r="O28" s="1283" t="s">
        <v>174</v>
      </c>
      <c r="P28" s="1262">
        <v>-96.751288552485107</v>
      </c>
      <c r="Q28" s="1263">
        <v>-77.534084173088331</v>
      </c>
      <c r="R28" s="1263">
        <v>-78.97596573789852</v>
      </c>
      <c r="S28" s="1263">
        <v>-92.21844895696168</v>
      </c>
      <c r="T28" s="1263">
        <v>-60.763867355869273</v>
      </c>
      <c r="U28" s="1264">
        <v>-85.106961799958967</v>
      </c>
      <c r="V28" s="1262" t="s">
        <v>147</v>
      </c>
      <c r="W28" s="1263" t="s">
        <v>147</v>
      </c>
      <c r="X28" s="1263" t="s">
        <v>147</v>
      </c>
      <c r="Y28" s="1264" t="s">
        <v>147</v>
      </c>
      <c r="Z28" s="1282">
        <v>-86.328304174838394</v>
      </c>
      <c r="AA28" s="1282">
        <v>-34.084037385407321</v>
      </c>
      <c r="AB28" s="1210"/>
    </row>
    <row r="29" spans="1:28" s="1257" customFormat="1" ht="13.05" customHeight="1">
      <c r="A29" s="1258" t="s">
        <v>175</v>
      </c>
      <c r="B29" s="1246">
        <v>-100</v>
      </c>
      <c r="C29" s="1282" t="s">
        <v>147</v>
      </c>
      <c r="D29" s="1246">
        <v>-98.899065882861748</v>
      </c>
      <c r="E29" s="1246">
        <v>-84.481183612874347</v>
      </c>
      <c r="F29" s="1262" t="s">
        <v>147</v>
      </c>
      <c r="G29" s="1263" t="s">
        <v>147</v>
      </c>
      <c r="H29" s="1263">
        <v>-100</v>
      </c>
      <c r="I29" s="1263" t="s">
        <v>147</v>
      </c>
      <c r="J29" s="1263">
        <v>-100</v>
      </c>
      <c r="K29" s="1260">
        <v>-100</v>
      </c>
      <c r="L29" s="1247">
        <v>-100</v>
      </c>
      <c r="M29" s="1259">
        <v>-100</v>
      </c>
      <c r="N29" s="1260">
        <v>-100</v>
      </c>
      <c r="O29" s="1283" t="s">
        <v>175</v>
      </c>
      <c r="P29" s="1262">
        <v>-100</v>
      </c>
      <c r="Q29" s="1263" t="s">
        <v>147</v>
      </c>
      <c r="R29" s="1263">
        <v>-17.244555442466158</v>
      </c>
      <c r="S29" s="1263" t="s">
        <v>147</v>
      </c>
      <c r="T29" s="1263">
        <v>-100</v>
      </c>
      <c r="U29" s="1264">
        <v>-69.036631216073772</v>
      </c>
      <c r="V29" s="1262" t="s">
        <v>147</v>
      </c>
      <c r="W29" s="1263" t="s">
        <v>147</v>
      </c>
      <c r="X29" s="1263" t="s">
        <v>147</v>
      </c>
      <c r="Y29" s="1264" t="s">
        <v>147</v>
      </c>
      <c r="Z29" s="1282">
        <v>-100</v>
      </c>
      <c r="AA29" s="1282">
        <v>-90.113469381496458</v>
      </c>
      <c r="AB29" s="1210"/>
    </row>
    <row r="30" spans="1:28" s="1257" customFormat="1" ht="13.05" customHeight="1">
      <c r="A30" s="1258" t="s">
        <v>176</v>
      </c>
      <c r="B30" s="1282" t="s">
        <v>147</v>
      </c>
      <c r="C30" s="1282" t="s">
        <v>147</v>
      </c>
      <c r="D30" s="1246">
        <v>-97.188436319240068</v>
      </c>
      <c r="E30" s="1246">
        <v>-67.148413201870909</v>
      </c>
      <c r="F30" s="1262" t="s">
        <v>147</v>
      </c>
      <c r="G30" s="1263" t="s">
        <v>147</v>
      </c>
      <c r="H30" s="1263" t="s">
        <v>147</v>
      </c>
      <c r="I30" s="1263" t="s">
        <v>147</v>
      </c>
      <c r="J30" s="1263" t="s">
        <v>147</v>
      </c>
      <c r="K30" s="1263" t="s">
        <v>147</v>
      </c>
      <c r="L30" s="1247">
        <v>-100</v>
      </c>
      <c r="M30" s="1259">
        <v>-100</v>
      </c>
      <c r="N30" s="1260">
        <v>-100</v>
      </c>
      <c r="O30" s="1283" t="s">
        <v>176</v>
      </c>
      <c r="P30" s="1262">
        <v>-100</v>
      </c>
      <c r="Q30" s="1263">
        <v>-100</v>
      </c>
      <c r="R30" s="1263">
        <v>-100</v>
      </c>
      <c r="S30" s="1263" t="s">
        <v>147</v>
      </c>
      <c r="T30" s="1263" t="s">
        <v>147</v>
      </c>
      <c r="U30" s="1264">
        <v>-100</v>
      </c>
      <c r="V30" s="1262" t="s">
        <v>147</v>
      </c>
      <c r="W30" s="1263" t="s">
        <v>147</v>
      </c>
      <c r="X30" s="1263" t="s">
        <v>147</v>
      </c>
      <c r="Y30" s="1264" t="s">
        <v>147</v>
      </c>
      <c r="Z30" s="1282" t="s">
        <v>147</v>
      </c>
      <c r="AA30" s="1282">
        <v>-74.313380064450229</v>
      </c>
      <c r="AB30" s="1210"/>
    </row>
    <row r="31" spans="1:28" s="1257" customFormat="1" ht="13.05" customHeight="1">
      <c r="A31" s="1258" t="s">
        <v>856</v>
      </c>
      <c r="B31" s="1246">
        <v>-98.055377994093632</v>
      </c>
      <c r="C31" s="1246">
        <v>-95.417471433364184</v>
      </c>
      <c r="D31" s="1246">
        <v>-95.408521263467662</v>
      </c>
      <c r="E31" s="1246">
        <v>-64.748567271323537</v>
      </c>
      <c r="F31" s="1247">
        <v>-51.314263001724903</v>
      </c>
      <c r="G31" s="1259">
        <v>-10.941458493649247</v>
      </c>
      <c r="H31" s="1259">
        <v>-79.456005928888288</v>
      </c>
      <c r="I31" s="1259">
        <v>-33.198380566801632</v>
      </c>
      <c r="J31" s="1259">
        <v>-93.999604892462045</v>
      </c>
      <c r="K31" s="1260">
        <v>-68.800621664646016</v>
      </c>
      <c r="L31" s="1247">
        <v>-90.19807323968277</v>
      </c>
      <c r="M31" s="1259">
        <v>-100</v>
      </c>
      <c r="N31" s="1260">
        <v>-90.989934660786616</v>
      </c>
      <c r="O31" s="1283" t="s">
        <v>856</v>
      </c>
      <c r="P31" s="1262">
        <v>-99.284782209197971</v>
      </c>
      <c r="Q31" s="1263">
        <v>-100</v>
      </c>
      <c r="R31" s="1263">
        <v>-71.698168863448302</v>
      </c>
      <c r="S31" s="1263" t="s">
        <v>147</v>
      </c>
      <c r="T31" s="1263">
        <v>-95.452351772772872</v>
      </c>
      <c r="U31" s="1264">
        <v>-86.482246885753867</v>
      </c>
      <c r="V31" s="1262" t="s">
        <v>147</v>
      </c>
      <c r="W31" s="1263" t="s">
        <v>147</v>
      </c>
      <c r="X31" s="1263" t="s">
        <v>147</v>
      </c>
      <c r="Y31" s="1264" t="s">
        <v>147</v>
      </c>
      <c r="Z31" s="1282">
        <v>-97.155762394212275</v>
      </c>
      <c r="AA31" s="1282">
        <v>-72.242613760814137</v>
      </c>
      <c r="AB31" s="1210"/>
    </row>
    <row r="32" spans="1:28" s="1257" customFormat="1" ht="13.05" customHeight="1">
      <c r="A32" s="1258" t="s">
        <v>178</v>
      </c>
      <c r="B32" s="1246">
        <v>-98.059607199373986</v>
      </c>
      <c r="C32" s="1246">
        <v>-95.710631121924038</v>
      </c>
      <c r="D32" s="1246">
        <v>-95.246773867459552</v>
      </c>
      <c r="E32" s="1246">
        <v>-56.502879021881391</v>
      </c>
      <c r="F32" s="1247">
        <v>-62.290855363916677</v>
      </c>
      <c r="G32" s="1259">
        <v>145.80507663897882</v>
      </c>
      <c r="H32" s="1259">
        <v>-84.019424750189259</v>
      </c>
      <c r="I32" s="1263" t="s">
        <v>147</v>
      </c>
      <c r="J32" s="1259">
        <v>-36.725859174838781</v>
      </c>
      <c r="K32" s="1260">
        <v>-36.799123311964166</v>
      </c>
      <c r="L32" s="1247">
        <v>-83.077034212949968</v>
      </c>
      <c r="M32" s="1259">
        <v>-97.842107535869744</v>
      </c>
      <c r="N32" s="1260">
        <v>-85.448274758989541</v>
      </c>
      <c r="O32" s="1283" t="s">
        <v>178</v>
      </c>
      <c r="P32" s="1262">
        <v>-98.056921314185331</v>
      </c>
      <c r="Q32" s="1263">
        <v>-96.511120802442221</v>
      </c>
      <c r="R32" s="1263">
        <v>-58.227068152714601</v>
      </c>
      <c r="S32" s="1263">
        <v>418.61702127659572</v>
      </c>
      <c r="T32" s="1263">
        <v>-89.603724648314483</v>
      </c>
      <c r="U32" s="1264">
        <v>-76.365205140797883</v>
      </c>
      <c r="V32" s="1262" t="s">
        <v>147</v>
      </c>
      <c r="W32" s="1263" t="s">
        <v>147</v>
      </c>
      <c r="X32" s="1263" t="s">
        <v>147</v>
      </c>
      <c r="Y32" s="1264" t="s">
        <v>147</v>
      </c>
      <c r="Z32" s="1282">
        <v>-58.603261175502588</v>
      </c>
      <c r="AA32" s="1282">
        <v>-71.556768259567647</v>
      </c>
      <c r="AB32" s="1210"/>
    </row>
    <row r="33" spans="1:28" s="1257" customFormat="1" ht="13.05" customHeight="1">
      <c r="A33" s="1265" t="s">
        <v>853</v>
      </c>
      <c r="B33" s="1246">
        <v>-99.884682108241819</v>
      </c>
      <c r="C33" s="1246">
        <v>-98.923768782172644</v>
      </c>
      <c r="D33" s="1246">
        <v>-87.372704454744877</v>
      </c>
      <c r="E33" s="1246">
        <v>-74.012492483610544</v>
      </c>
      <c r="F33" s="1247">
        <v>-100</v>
      </c>
      <c r="G33" s="1263" t="s">
        <v>147</v>
      </c>
      <c r="H33" s="1263" t="s">
        <v>147</v>
      </c>
      <c r="I33" s="1263" t="s">
        <v>147</v>
      </c>
      <c r="J33" s="1263" t="s">
        <v>147</v>
      </c>
      <c r="K33" s="1260">
        <v>-100</v>
      </c>
      <c r="L33" s="1247">
        <v>-100</v>
      </c>
      <c r="M33" s="1259">
        <v>-100</v>
      </c>
      <c r="N33" s="1260">
        <v>-100</v>
      </c>
      <c r="O33" s="1265" t="s">
        <v>853</v>
      </c>
      <c r="P33" s="1262">
        <v>-100</v>
      </c>
      <c r="Q33" s="1263">
        <v>-100</v>
      </c>
      <c r="R33" s="1263">
        <v>-77.517735178587515</v>
      </c>
      <c r="S33" s="1263" t="s">
        <v>147</v>
      </c>
      <c r="T33" s="1263">
        <v>-99.602207533909521</v>
      </c>
      <c r="U33" s="1264">
        <v>-87.530319140678628</v>
      </c>
      <c r="V33" s="1262" t="s">
        <v>147</v>
      </c>
      <c r="W33" s="1263" t="s">
        <v>147</v>
      </c>
      <c r="X33" s="1263" t="s">
        <v>147</v>
      </c>
      <c r="Y33" s="1264" t="s">
        <v>147</v>
      </c>
      <c r="Z33" s="1282">
        <v>-98.381003135635922</v>
      </c>
      <c r="AA33" s="1282">
        <v>-83.997719196629063</v>
      </c>
      <c r="AB33" s="1210"/>
    </row>
    <row r="34" spans="1:28" s="1257" customFormat="1" ht="13.05" customHeight="1">
      <c r="A34" s="1265" t="s">
        <v>854</v>
      </c>
      <c r="B34" s="1246">
        <v>-97.718950026584011</v>
      </c>
      <c r="C34" s="1246">
        <v>-93.553215050816021</v>
      </c>
      <c r="D34" s="1246">
        <v>-96.291790900127552</v>
      </c>
      <c r="E34" s="1246">
        <v>-54.13140398097417</v>
      </c>
      <c r="F34" s="1266">
        <v>-58.068811448263133</v>
      </c>
      <c r="G34" s="1267">
        <v>145.80507663897882</v>
      </c>
      <c r="H34" s="1267">
        <v>-84.019424750189259</v>
      </c>
      <c r="I34" s="1263" t="s">
        <v>147</v>
      </c>
      <c r="J34" s="1267">
        <v>-36.725859174838781</v>
      </c>
      <c r="K34" s="1268">
        <v>-35.778972163428271</v>
      </c>
      <c r="L34" s="1266">
        <v>-75.33225926312241</v>
      </c>
      <c r="M34" s="1267">
        <v>-96.910822412103641</v>
      </c>
      <c r="N34" s="1268">
        <v>-78.850566095682922</v>
      </c>
      <c r="O34" s="1265" t="s">
        <v>854</v>
      </c>
      <c r="P34" s="1269">
        <v>-97.090013282701889</v>
      </c>
      <c r="Q34" s="1270">
        <v>-94.947900221029371</v>
      </c>
      <c r="R34" s="1270">
        <v>-47.501659203485943</v>
      </c>
      <c r="S34" s="1270">
        <v>418.61702127659572</v>
      </c>
      <c r="T34" s="1270">
        <v>-86.207396919124022</v>
      </c>
      <c r="U34" s="1271">
        <v>-70.649663712154606</v>
      </c>
      <c r="V34" s="1269" t="s">
        <v>147</v>
      </c>
      <c r="W34" s="1270" t="s">
        <v>147</v>
      </c>
      <c r="X34" s="1270" t="s">
        <v>147</v>
      </c>
      <c r="Y34" s="1271" t="s">
        <v>147</v>
      </c>
      <c r="Z34" s="1282">
        <v>-54.547534657985985</v>
      </c>
      <c r="AA34" s="1282">
        <v>-69.351642793893149</v>
      </c>
      <c r="AB34" s="1210"/>
    </row>
    <row r="35" spans="1:28" s="1257" customFormat="1" ht="13.05" customHeight="1">
      <c r="A35" s="1285" t="s">
        <v>764</v>
      </c>
      <c r="B35" s="1273">
        <v>-88.064595300797635</v>
      </c>
      <c r="C35" s="1273">
        <v>-86.813659528163285</v>
      </c>
      <c r="D35" s="1273">
        <v>-84.146775541498272</v>
      </c>
      <c r="E35" s="1273">
        <v>-38.817639709919284</v>
      </c>
      <c r="F35" s="1274">
        <v>-75.336169693435409</v>
      </c>
      <c r="G35" s="1286">
        <v>152.72050728979502</v>
      </c>
      <c r="H35" s="1286">
        <v>-68.3912932723957</v>
      </c>
      <c r="I35" s="1286">
        <v>-71.16402534405664</v>
      </c>
      <c r="J35" s="1286">
        <v>-78.065258094412627</v>
      </c>
      <c r="K35" s="1287">
        <v>-18.405009140821271</v>
      </c>
      <c r="L35" s="1266">
        <v>-89.237156718604922</v>
      </c>
      <c r="M35" s="1267">
        <v>-96.658670551120721</v>
      </c>
      <c r="N35" s="1268">
        <v>-90.498563818351258</v>
      </c>
      <c r="O35" s="1288" t="s">
        <v>764</v>
      </c>
      <c r="P35" s="1289">
        <v>-93.793085150493411</v>
      </c>
      <c r="Q35" s="1290">
        <v>-81.323059737017104</v>
      </c>
      <c r="R35" s="1290">
        <v>-69.239284259401728</v>
      </c>
      <c r="S35" s="1290">
        <v>-70.908084094504801</v>
      </c>
      <c r="T35" s="1290">
        <v>-62.222798991272775</v>
      </c>
      <c r="U35" s="1291">
        <v>-74.575829089581092</v>
      </c>
      <c r="V35" s="1269">
        <v>-70.539647577092509</v>
      </c>
      <c r="W35" s="1270">
        <v>-85.052255225522558</v>
      </c>
      <c r="X35" s="1270">
        <v>-78.664055112792113</v>
      </c>
      <c r="Y35" s="1271">
        <v>-80.854565556058105</v>
      </c>
      <c r="Z35" s="1284">
        <v>-38.990671060137608</v>
      </c>
      <c r="AA35" s="1284">
        <v>-64.104994081406176</v>
      </c>
      <c r="AB35" s="1210"/>
    </row>
    <row r="36" spans="1:28" ht="16.5" customHeight="1">
      <c r="A36" s="1126" t="s">
        <v>1119</v>
      </c>
      <c r="B36" s="811"/>
      <c r="C36" s="811"/>
      <c r="D36" s="811"/>
      <c r="E36" s="811"/>
      <c r="F36" s="811"/>
      <c r="G36" s="811"/>
      <c r="H36" s="811"/>
      <c r="I36" s="811"/>
      <c r="J36" s="811"/>
      <c r="K36" s="811"/>
      <c r="L36" s="811"/>
      <c r="M36" s="811"/>
      <c r="N36" s="811"/>
      <c r="O36" s="1126" t="s">
        <v>1119</v>
      </c>
      <c r="P36" s="811"/>
      <c r="Q36" s="811"/>
      <c r="R36" s="811"/>
      <c r="S36" s="811"/>
      <c r="T36" s="811"/>
      <c r="U36" s="1127"/>
      <c r="V36" s="811"/>
      <c r="W36" s="811"/>
      <c r="X36" s="811"/>
      <c r="Y36" s="811"/>
      <c r="Z36" s="395"/>
      <c r="AA36" s="811"/>
      <c r="AB36" s="189"/>
    </row>
    <row r="37" spans="1:28" ht="11.4">
      <c r="A37" s="1126"/>
      <c r="B37" s="811"/>
      <c r="C37" s="811"/>
      <c r="D37" s="811"/>
      <c r="E37" s="811"/>
      <c r="F37" s="811"/>
      <c r="G37" s="811"/>
      <c r="H37" s="811"/>
      <c r="I37" s="811"/>
      <c r="J37" s="811"/>
      <c r="K37" s="811"/>
      <c r="L37" s="811"/>
      <c r="M37" s="811"/>
      <c r="N37" s="811"/>
      <c r="O37" s="1126"/>
      <c r="P37" s="811"/>
      <c r="Q37" s="811"/>
      <c r="R37" s="811"/>
      <c r="S37" s="811"/>
      <c r="T37" s="811"/>
      <c r="U37" s="1127"/>
      <c r="V37" s="811"/>
      <c r="W37" s="811"/>
      <c r="X37" s="811"/>
      <c r="Y37" s="811"/>
      <c r="Z37" s="395"/>
      <c r="AA37" s="811"/>
      <c r="AB37" s="189"/>
    </row>
    <row r="38" spans="1:28" ht="11.4">
      <c r="A38" s="1126"/>
      <c r="B38" s="811"/>
      <c r="C38" s="811"/>
      <c r="D38" s="811"/>
      <c r="E38" s="811"/>
      <c r="F38" s="811"/>
      <c r="G38" s="811"/>
      <c r="H38" s="811"/>
      <c r="I38" s="811"/>
      <c r="J38" s="811"/>
      <c r="K38" s="811"/>
      <c r="L38" s="811"/>
      <c r="M38" s="811"/>
      <c r="N38" s="811"/>
      <c r="O38" s="1126"/>
      <c r="P38" s="811"/>
      <c r="Q38" s="811"/>
      <c r="R38" s="811"/>
      <c r="S38" s="811"/>
      <c r="T38" s="811"/>
      <c r="U38" s="1127"/>
      <c r="V38" s="811"/>
      <c r="W38" s="811"/>
      <c r="X38" s="811"/>
      <c r="Y38" s="811"/>
      <c r="Z38" s="395"/>
      <c r="AA38" s="811"/>
      <c r="AB38" s="189"/>
    </row>
  </sheetData>
  <sheetProtection formatCells="0" formatColumns="0" formatRows="0" insertColumns="0" insertRows="0" insertHyperlinks="0" deleteColumns="0" deleteRows="0" sort="0" autoFilter="0" pivotTables="0"/>
  <mergeCells count="29">
    <mergeCell ref="Y5:Y6"/>
    <mergeCell ref="AA5:AA6"/>
    <mergeCell ref="P5:P6"/>
    <mergeCell ref="Q5:Q6"/>
    <mergeCell ref="S5:S6"/>
    <mergeCell ref="T5:T6"/>
    <mergeCell ref="U5:U6"/>
    <mergeCell ref="V5:V6"/>
    <mergeCell ref="J5:J6"/>
    <mergeCell ref="M5:M6"/>
    <mergeCell ref="N5:N6"/>
    <mergeCell ref="W5:W6"/>
    <mergeCell ref="X5:X6"/>
    <mergeCell ref="O2:AA2"/>
    <mergeCell ref="A1:N1"/>
    <mergeCell ref="A2:N2"/>
    <mergeCell ref="G5:G6"/>
    <mergeCell ref="H5:H6"/>
    <mergeCell ref="I5:I6"/>
    <mergeCell ref="A5:A6"/>
    <mergeCell ref="D5:D6"/>
    <mergeCell ref="E5:E6"/>
    <mergeCell ref="Z5:Z6"/>
    <mergeCell ref="K5:K6"/>
    <mergeCell ref="L5:L6"/>
    <mergeCell ref="O5:O6"/>
    <mergeCell ref="B5:B6"/>
    <mergeCell ref="C5:C6"/>
    <mergeCell ref="F5:F6"/>
  </mergeCells>
  <phoneticPr fontId="0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2020 Annual Visitor Research Report</oddFooter>
  </headerFooter>
  <colBreaks count="1" manualBreakCount="1">
    <brk id="14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83"/>
  <dimension ref="A1:AC64"/>
  <sheetViews>
    <sheetView showGridLines="0" workbookViewId="0">
      <selection activeCell="H34" sqref="H34"/>
    </sheetView>
  </sheetViews>
  <sheetFormatPr defaultColWidth="9.21875" defaultRowHeight="13.2"/>
  <cols>
    <col min="1" max="1" width="15.44140625" customWidth="1"/>
    <col min="2" max="10" width="9.5546875" customWidth="1"/>
    <col min="11" max="11" width="10.5546875" customWidth="1"/>
    <col min="12" max="13" width="9.5546875" customWidth="1"/>
    <col min="14" max="14" width="10.5546875" customWidth="1"/>
    <col min="15" max="15" width="15.44140625" customWidth="1"/>
    <col min="16" max="20" width="9.5546875" customWidth="1"/>
    <col min="21" max="21" width="10.5546875" customWidth="1"/>
    <col min="22" max="24" width="9.5546875" customWidth="1"/>
    <col min="25" max="25" width="11.5546875" customWidth="1"/>
    <col min="26" max="26" width="9.5546875" customWidth="1"/>
    <col min="27" max="27" width="12.5546875" customWidth="1"/>
    <col min="28" max="16384" width="9.21875" style="123"/>
  </cols>
  <sheetData>
    <row r="1" spans="1:29" s="125" customFormat="1" ht="15.75" customHeight="1">
      <c r="A1" s="1348" t="s">
        <v>858</v>
      </c>
      <c r="B1" s="1348"/>
      <c r="C1" s="1348"/>
      <c r="D1" s="1348"/>
      <c r="E1" s="1348"/>
      <c r="F1" s="1348"/>
      <c r="G1" s="1348"/>
      <c r="H1" s="1348"/>
      <c r="I1" s="1348"/>
      <c r="J1" s="1348"/>
      <c r="K1" s="1348"/>
      <c r="L1" s="1348"/>
      <c r="M1" s="1348"/>
      <c r="N1" s="1348"/>
      <c r="O1" s="74" t="s">
        <v>859</v>
      </c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14"/>
      <c r="AC1" s="14"/>
    </row>
    <row r="2" spans="1:29" ht="15.6">
      <c r="A2" s="1333" t="s">
        <v>341</v>
      </c>
      <c r="B2" s="1333"/>
      <c r="C2" s="1333"/>
      <c r="D2" s="1333"/>
      <c r="E2" s="1333"/>
      <c r="F2" s="1333"/>
      <c r="G2" s="1333"/>
      <c r="H2" s="1333"/>
      <c r="I2" s="1333"/>
      <c r="J2" s="1333"/>
      <c r="K2" s="1333"/>
      <c r="L2" s="1333"/>
      <c r="M2" s="1333"/>
      <c r="N2" s="1333"/>
      <c r="O2" s="1333" t="s">
        <v>341</v>
      </c>
      <c r="P2" s="1333"/>
      <c r="Q2" s="1333"/>
      <c r="R2" s="1333"/>
      <c r="S2" s="1333"/>
      <c r="T2" s="1333"/>
      <c r="U2" s="1333">
        <v>2014</v>
      </c>
      <c r="V2" s="1333"/>
      <c r="W2" s="1333"/>
      <c r="X2" s="1333"/>
      <c r="Y2" s="1333"/>
      <c r="Z2" s="1333"/>
      <c r="AA2" s="1333"/>
      <c r="AB2" s="189"/>
      <c r="AC2" s="569"/>
    </row>
    <row r="3" spans="1:29">
      <c r="A3" s="1041"/>
      <c r="B3" s="1041"/>
      <c r="C3" s="1041"/>
      <c r="D3" s="734"/>
      <c r="E3" s="734"/>
      <c r="F3" s="50"/>
      <c r="G3" s="734"/>
      <c r="H3" s="734"/>
      <c r="I3" s="734"/>
      <c r="J3" s="734"/>
      <c r="K3" s="734"/>
      <c r="L3" s="734"/>
      <c r="M3" s="734"/>
      <c r="N3" s="16"/>
      <c r="O3" s="1041"/>
      <c r="P3" s="734"/>
      <c r="Q3" s="734"/>
      <c r="R3" s="734"/>
      <c r="S3" s="50"/>
      <c r="T3" s="734"/>
      <c r="U3" s="734"/>
      <c r="V3" s="734"/>
      <c r="W3" s="734"/>
      <c r="X3" s="734"/>
      <c r="Y3" s="734"/>
      <c r="Z3" s="734"/>
      <c r="AB3" s="189"/>
      <c r="AC3" s="189"/>
    </row>
    <row r="4" spans="1:29" s="189" customFormat="1" ht="24" customHeight="1">
      <c r="A4" s="77">
        <v>2021</v>
      </c>
      <c r="B4" s="78" t="s">
        <v>851</v>
      </c>
      <c r="C4" s="78" t="s">
        <v>852</v>
      </c>
      <c r="D4" s="79" t="s">
        <v>345</v>
      </c>
      <c r="E4" s="79" t="s">
        <v>346</v>
      </c>
      <c r="F4" s="80" t="s">
        <v>347</v>
      </c>
      <c r="G4" s="81"/>
      <c r="H4" s="81"/>
      <c r="I4" s="81"/>
      <c r="J4" s="81"/>
      <c r="K4" s="82"/>
      <c r="L4" s="80" t="s">
        <v>348</v>
      </c>
      <c r="M4" s="81"/>
      <c r="N4" s="82"/>
      <c r="O4" s="77">
        <v>2021</v>
      </c>
      <c r="P4" s="43" t="s">
        <v>349</v>
      </c>
      <c r="Q4" s="83"/>
      <c r="R4" s="44"/>
      <c r="S4" s="44"/>
      <c r="T4" s="44"/>
      <c r="U4" s="45"/>
      <c r="V4" s="44" t="s">
        <v>350</v>
      </c>
      <c r="W4" s="83"/>
      <c r="X4" s="44"/>
      <c r="Y4" s="45"/>
      <c r="Z4" s="79" t="s">
        <v>351</v>
      </c>
      <c r="AA4" s="84" t="s">
        <v>197</v>
      </c>
    </row>
    <row r="5" spans="1:29" s="189" customFormat="1" ht="12" customHeight="1">
      <c r="A5" s="1463" t="s">
        <v>197</v>
      </c>
      <c r="B5" s="1423" t="s">
        <v>353</v>
      </c>
      <c r="C5" s="1427" t="s">
        <v>354</v>
      </c>
      <c r="D5" s="1427" t="s">
        <v>355</v>
      </c>
      <c r="E5" s="1427" t="s">
        <v>356</v>
      </c>
      <c r="F5" s="1430" t="s">
        <v>357</v>
      </c>
      <c r="G5" s="1422" t="s">
        <v>358</v>
      </c>
      <c r="H5" s="1422" t="s">
        <v>359</v>
      </c>
      <c r="I5" s="1422" t="s">
        <v>360</v>
      </c>
      <c r="J5" s="1421" t="s">
        <v>361</v>
      </c>
      <c r="K5" s="1423" t="s">
        <v>362</v>
      </c>
      <c r="L5" s="1430" t="s">
        <v>363</v>
      </c>
      <c r="M5" s="1421" t="s">
        <v>364</v>
      </c>
      <c r="N5" s="1423" t="s">
        <v>365</v>
      </c>
      <c r="O5" s="1463" t="s">
        <v>197</v>
      </c>
      <c r="P5" s="1424" t="s">
        <v>366</v>
      </c>
      <c r="Q5" s="1421" t="s">
        <v>367</v>
      </c>
      <c r="R5" s="1422" t="s">
        <v>368</v>
      </c>
      <c r="S5" s="1421" t="s">
        <v>369</v>
      </c>
      <c r="T5" s="1422" t="s">
        <v>370</v>
      </c>
      <c r="U5" s="1423" t="s">
        <v>371</v>
      </c>
      <c r="V5" s="1430" t="s">
        <v>372</v>
      </c>
      <c r="W5" s="1421" t="s">
        <v>373</v>
      </c>
      <c r="X5" s="1421" t="s">
        <v>374</v>
      </c>
      <c r="Y5" s="1421" t="s">
        <v>375</v>
      </c>
      <c r="Z5" s="1438" t="s">
        <v>376</v>
      </c>
      <c r="AA5" s="1427" t="s">
        <v>403</v>
      </c>
    </row>
    <row r="6" spans="1:29" s="189" customFormat="1" ht="12" customHeight="1">
      <c r="A6" s="1464"/>
      <c r="B6" s="1465" t="s">
        <v>377</v>
      </c>
      <c r="C6" s="1467" t="s">
        <v>378</v>
      </c>
      <c r="D6" s="1467"/>
      <c r="E6" s="1467"/>
      <c r="F6" s="1468" t="s">
        <v>379</v>
      </c>
      <c r="G6" s="1466"/>
      <c r="H6" s="1466"/>
      <c r="I6" s="1466"/>
      <c r="J6" s="1379" t="s">
        <v>380</v>
      </c>
      <c r="K6" s="1423"/>
      <c r="L6" s="1468"/>
      <c r="M6" s="1379" t="s">
        <v>381</v>
      </c>
      <c r="N6" s="1465" t="s">
        <v>348</v>
      </c>
      <c r="O6" s="1464"/>
      <c r="P6" s="1385" t="s">
        <v>366</v>
      </c>
      <c r="Q6" s="1379" t="s">
        <v>382</v>
      </c>
      <c r="R6" s="1466" t="s">
        <v>368</v>
      </c>
      <c r="S6" s="1379" t="s">
        <v>383</v>
      </c>
      <c r="T6" s="1466" t="s">
        <v>370</v>
      </c>
      <c r="U6" s="1465"/>
      <c r="V6" s="1468"/>
      <c r="W6" s="1379" t="s">
        <v>373</v>
      </c>
      <c r="X6" s="1379" t="s">
        <v>374</v>
      </c>
      <c r="Y6" s="1379" t="s">
        <v>384</v>
      </c>
      <c r="Z6" s="1464"/>
      <c r="AA6" s="1467" t="s">
        <v>385</v>
      </c>
    </row>
    <row r="7" spans="1:29" s="189" customFormat="1" ht="13.05" customHeight="1">
      <c r="A7" s="808" t="s">
        <v>173</v>
      </c>
      <c r="B7" s="1130">
        <v>2005024.2376795346</v>
      </c>
      <c r="C7" s="809">
        <v>1137005.5861919255</v>
      </c>
      <c r="D7" s="809">
        <v>18000.544136852623</v>
      </c>
      <c r="E7" s="809">
        <v>36660.06747440109</v>
      </c>
      <c r="F7" s="810">
        <v>3871.3593025449295</v>
      </c>
      <c r="G7" s="811">
        <v>2083.5051627390003</v>
      </c>
      <c r="H7" s="811">
        <v>3189.9274931112095</v>
      </c>
      <c r="I7" s="811">
        <v>810.4922615346818</v>
      </c>
      <c r="J7" s="811">
        <v>1887.5804300344814</v>
      </c>
      <c r="K7" s="1130">
        <v>11842.864649964054</v>
      </c>
      <c r="L7" s="811">
        <v>3626.0727847982771</v>
      </c>
      <c r="M7" s="811">
        <v>1221.1685988960833</v>
      </c>
      <c r="N7" s="1130">
        <v>4847.241383694357</v>
      </c>
      <c r="O7" s="808" t="s">
        <v>173</v>
      </c>
      <c r="P7" s="810">
        <v>5526.0294705942615</v>
      </c>
      <c r="Q7" s="811">
        <v>1242.7162626793581</v>
      </c>
      <c r="R7" s="811">
        <v>9678.0770343342465</v>
      </c>
      <c r="S7" s="811">
        <v>671.43382151576702</v>
      </c>
      <c r="T7" s="811">
        <v>1736.4892567761556</v>
      </c>
      <c r="U7" s="1131">
        <v>18854.745845900845</v>
      </c>
      <c r="V7" s="811">
        <v>1190.1986276094804</v>
      </c>
      <c r="W7" s="811">
        <v>956.34676944185514</v>
      </c>
      <c r="X7" s="811">
        <v>4079.7381708003895</v>
      </c>
      <c r="Y7" s="1130">
        <v>6226.2835678516885</v>
      </c>
      <c r="Z7" s="392">
        <v>88160.521583203968</v>
      </c>
      <c r="AA7" s="1130">
        <v>3326622.0924852798</v>
      </c>
      <c r="AB7" s="528"/>
    </row>
    <row r="8" spans="1:29" s="189" customFormat="1" ht="13.05" customHeight="1">
      <c r="A8" s="525" t="s">
        <v>174</v>
      </c>
      <c r="B8" s="1130">
        <v>1523024.2121379159</v>
      </c>
      <c r="C8" s="809">
        <v>681140.3510033827</v>
      </c>
      <c r="D8" s="809">
        <v>765.99347766682877</v>
      </c>
      <c r="E8" s="809">
        <v>45149.135790577842</v>
      </c>
      <c r="F8" s="810">
        <v>2087.6001969144822</v>
      </c>
      <c r="G8" s="811">
        <v>642.14522968584788</v>
      </c>
      <c r="H8" s="811">
        <v>1712.4843617089075</v>
      </c>
      <c r="I8" s="811">
        <v>478.56661641866248</v>
      </c>
      <c r="J8" s="811">
        <v>1046.2255899400054</v>
      </c>
      <c r="K8" s="1130">
        <v>5967.0219946678271</v>
      </c>
      <c r="L8" s="811">
        <v>508.51306153610977</v>
      </c>
      <c r="M8" s="811">
        <v>616.10634898624221</v>
      </c>
      <c r="N8" s="1130">
        <v>1124.6194105223515</v>
      </c>
      <c r="O8" s="525" t="s">
        <v>174</v>
      </c>
      <c r="P8" s="810">
        <v>1349.2680959923412</v>
      </c>
      <c r="Q8" s="811">
        <v>549.76759589516917</v>
      </c>
      <c r="R8" s="811">
        <v>1268.1912181124292</v>
      </c>
      <c r="S8" s="811">
        <v>295.54478400757853</v>
      </c>
      <c r="T8" s="811">
        <v>278.81096491872614</v>
      </c>
      <c r="U8" s="1131">
        <v>3741.5826589262351</v>
      </c>
      <c r="V8" s="811">
        <v>1010.9509007672982</v>
      </c>
      <c r="W8" s="811">
        <v>414.33622135126166</v>
      </c>
      <c r="X8" s="811">
        <v>2105.5700319054763</v>
      </c>
      <c r="Y8" s="1130">
        <v>3530.8571540240332</v>
      </c>
      <c r="Z8" s="392">
        <v>39497.74391310275</v>
      </c>
      <c r="AA8" s="1130">
        <v>2303941.5175422416</v>
      </c>
    </row>
    <row r="9" spans="1:29" s="189" customFormat="1" ht="13.05" customHeight="1">
      <c r="A9" s="525" t="s">
        <v>175</v>
      </c>
      <c r="B9" s="1130">
        <v>15779.489390526229</v>
      </c>
      <c r="C9" s="809">
        <v>8536.4386631054313</v>
      </c>
      <c r="D9" s="809">
        <v>15.548912615982619</v>
      </c>
      <c r="E9" s="809">
        <v>315.8112904290615</v>
      </c>
      <c r="F9" s="810">
        <v>29.512168248978082</v>
      </c>
      <c r="G9" s="811">
        <v>19.248398922937035</v>
      </c>
      <c r="H9" s="811">
        <v>96.950278067078116</v>
      </c>
      <c r="I9" s="811">
        <v>28.258526412906498</v>
      </c>
      <c r="J9" s="811">
        <v>70.677905107720022</v>
      </c>
      <c r="K9" s="1130">
        <v>244.64727675962007</v>
      </c>
      <c r="L9" s="811">
        <v>8.4903936757705942</v>
      </c>
      <c r="M9" s="811">
        <v>12.633988143176099</v>
      </c>
      <c r="N9" s="1130">
        <v>21.124381818946691</v>
      </c>
      <c r="O9" s="525" t="s">
        <v>175</v>
      </c>
      <c r="P9" s="810">
        <v>20.261952170951233</v>
      </c>
      <c r="Q9" s="811">
        <v>4.2046340723355158</v>
      </c>
      <c r="R9" s="811">
        <v>31.047835186966626</v>
      </c>
      <c r="S9" s="811">
        <v>4.1591336997377102</v>
      </c>
      <c r="T9" s="811">
        <v>14.631186708085149</v>
      </c>
      <c r="U9" s="1131">
        <v>74.304741838076239</v>
      </c>
      <c r="V9" s="811">
        <v>33.126113564893522</v>
      </c>
      <c r="W9" s="811">
        <v>10.625418737349888</v>
      </c>
      <c r="X9" s="811">
        <v>35.135299959090126</v>
      </c>
      <c r="Y9" s="1130">
        <v>78.88683226133351</v>
      </c>
      <c r="Z9" s="392">
        <v>692.13931356255227</v>
      </c>
      <c r="AA9" s="1130">
        <v>25758.390802918031</v>
      </c>
    </row>
    <row r="10" spans="1:29" s="189" customFormat="1" ht="13.05" customHeight="1">
      <c r="A10" s="525" t="s">
        <v>176</v>
      </c>
      <c r="B10" s="1130">
        <v>26221.172495235616</v>
      </c>
      <c r="C10" s="809">
        <v>19148.003925847403</v>
      </c>
      <c r="D10" s="809">
        <v>19.353264845901609</v>
      </c>
      <c r="E10" s="809">
        <v>699.0682642053473</v>
      </c>
      <c r="F10" s="810">
        <v>76.089402674295513</v>
      </c>
      <c r="G10" s="811">
        <v>21.384544370457192</v>
      </c>
      <c r="H10" s="811">
        <v>66.17805597116336</v>
      </c>
      <c r="I10" s="811">
        <v>6.4133775796595733</v>
      </c>
      <c r="J10" s="811">
        <v>51.298524021636965</v>
      </c>
      <c r="K10" s="1130">
        <v>221.36390461721263</v>
      </c>
      <c r="L10" s="811">
        <v>13.51409388840764</v>
      </c>
      <c r="M10" s="811">
        <v>22.064258550978668</v>
      </c>
      <c r="N10" s="1130">
        <v>35.578352439386308</v>
      </c>
      <c r="O10" s="525" t="s">
        <v>176</v>
      </c>
      <c r="P10" s="810">
        <v>61.637259618731598</v>
      </c>
      <c r="Q10" s="811">
        <v>19.517722277838772</v>
      </c>
      <c r="R10" s="811">
        <v>13.715348223412102</v>
      </c>
      <c r="S10" s="811">
        <v>24.135908912869162</v>
      </c>
      <c r="T10" s="811">
        <v>173.53743229330857</v>
      </c>
      <c r="U10" s="1131">
        <v>292.54367132616005</v>
      </c>
      <c r="V10" s="811">
        <v>46.730469926340639</v>
      </c>
      <c r="W10" s="811">
        <v>10.584307195248737</v>
      </c>
      <c r="X10" s="811">
        <v>52.198053374633837</v>
      </c>
      <c r="Y10" s="1130">
        <v>109.51283049622323</v>
      </c>
      <c r="Z10" s="392">
        <v>1082.6484204955948</v>
      </c>
      <c r="AA10" s="1130">
        <v>47829.245129504001</v>
      </c>
    </row>
    <row r="11" spans="1:29" s="189" customFormat="1" ht="13.05" customHeight="1">
      <c r="A11" s="525" t="s">
        <v>177</v>
      </c>
      <c r="B11" s="1130">
        <v>540578.35074339306</v>
      </c>
      <c r="C11" s="809">
        <v>244503.94587046502</v>
      </c>
      <c r="D11" s="809">
        <v>361.10376517871077</v>
      </c>
      <c r="E11" s="809">
        <v>7659.841445686824</v>
      </c>
      <c r="F11" s="810">
        <v>921.65289115272685</v>
      </c>
      <c r="G11" s="811">
        <v>280.49573878369813</v>
      </c>
      <c r="H11" s="811">
        <v>1000.3203823604094</v>
      </c>
      <c r="I11" s="811">
        <v>233.94285213616314</v>
      </c>
      <c r="J11" s="811">
        <v>698.89687595025725</v>
      </c>
      <c r="K11" s="1130">
        <v>3135.3087403832651</v>
      </c>
      <c r="L11" s="811">
        <v>216.13961885213379</v>
      </c>
      <c r="M11" s="811">
        <v>355.36648733664617</v>
      </c>
      <c r="N11" s="1130">
        <v>571.5061061887792</v>
      </c>
      <c r="O11" s="525" t="s">
        <v>177</v>
      </c>
      <c r="P11" s="810">
        <v>437.73083295490176</v>
      </c>
      <c r="Q11" s="811">
        <v>295.36276037451864</v>
      </c>
      <c r="R11" s="811">
        <v>332.04994887280725</v>
      </c>
      <c r="S11" s="811">
        <v>108.28453140004292</v>
      </c>
      <c r="T11" s="811">
        <v>159.10653982531093</v>
      </c>
      <c r="U11" s="1131">
        <v>1332.5346134275794</v>
      </c>
      <c r="V11" s="811">
        <v>171.0543293713404</v>
      </c>
      <c r="W11" s="811">
        <v>130.04660652302917</v>
      </c>
      <c r="X11" s="811">
        <v>469.20067341991569</v>
      </c>
      <c r="Y11" s="1130">
        <v>770.30160931428372</v>
      </c>
      <c r="Z11" s="392">
        <v>14734.425025313794</v>
      </c>
      <c r="AA11" s="1130">
        <v>813647.31791980716</v>
      </c>
    </row>
    <row r="12" spans="1:29" s="189" customFormat="1" ht="13.05" customHeight="1">
      <c r="A12" s="525" t="s">
        <v>178</v>
      </c>
      <c r="B12" s="1130">
        <v>763138.93324397807</v>
      </c>
      <c r="C12" s="809">
        <v>374016.91638564214</v>
      </c>
      <c r="D12" s="809">
        <v>999.63581227217151</v>
      </c>
      <c r="E12" s="809">
        <v>12953.574895491836</v>
      </c>
      <c r="F12" s="810">
        <v>1459.979481417874</v>
      </c>
      <c r="G12" s="811">
        <v>531.33330521301343</v>
      </c>
      <c r="H12" s="811">
        <v>1464.2787780434026</v>
      </c>
      <c r="I12" s="811">
        <v>321.05226133536559</v>
      </c>
      <c r="J12" s="811">
        <v>761.88068987217412</v>
      </c>
      <c r="K12" s="1130">
        <v>4538.5245158819234</v>
      </c>
      <c r="L12" s="811">
        <v>254.98665150807622</v>
      </c>
      <c r="M12" s="811">
        <v>417.46885977358312</v>
      </c>
      <c r="N12" s="1130">
        <v>672.45551128165755</v>
      </c>
      <c r="O12" s="525" t="s">
        <v>178</v>
      </c>
      <c r="P12" s="810">
        <v>1979.7754808965685</v>
      </c>
      <c r="Q12" s="811">
        <v>334.64741464238494</v>
      </c>
      <c r="R12" s="811">
        <v>1214.8583723003937</v>
      </c>
      <c r="S12" s="811">
        <v>237.38667255162966</v>
      </c>
      <c r="T12" s="811">
        <v>451.05362893277714</v>
      </c>
      <c r="U12" s="1131">
        <v>4217.7215693237604</v>
      </c>
      <c r="V12" s="811">
        <v>277.91247751844605</v>
      </c>
      <c r="W12" s="811">
        <v>238.84041206549293</v>
      </c>
      <c r="X12" s="811">
        <v>1281.5238399472748</v>
      </c>
      <c r="Y12" s="1130">
        <v>1798.2767295312135</v>
      </c>
      <c r="Z12" s="392">
        <v>21121.959692496916</v>
      </c>
      <c r="AA12" s="1130">
        <v>1183457.9983550473</v>
      </c>
    </row>
    <row r="13" spans="1:29" s="189" customFormat="1" ht="13.05" customHeight="1">
      <c r="A13" s="525" t="s">
        <v>853</v>
      </c>
      <c r="B13" s="1130">
        <v>174674.40092365601</v>
      </c>
      <c r="C13" s="809">
        <v>106556.44562222816</v>
      </c>
      <c r="D13" s="809">
        <v>283.03788104467361</v>
      </c>
      <c r="E13" s="809">
        <v>2729.6677593492432</v>
      </c>
      <c r="F13" s="810">
        <v>368.2599698067537</v>
      </c>
      <c r="G13" s="811">
        <v>147.60931640773629</v>
      </c>
      <c r="H13" s="811">
        <v>626.45752138398166</v>
      </c>
      <c r="I13" s="811">
        <v>195.06044222909628</v>
      </c>
      <c r="J13" s="811">
        <v>332.35687116374856</v>
      </c>
      <c r="K13" s="1130">
        <v>1669.7441209913118</v>
      </c>
      <c r="L13" s="811">
        <v>51.928630851167107</v>
      </c>
      <c r="M13" s="811">
        <v>134.59912701298248</v>
      </c>
      <c r="N13" s="1130">
        <v>186.52775786414963</v>
      </c>
      <c r="O13" s="525" t="s">
        <v>853</v>
      </c>
      <c r="P13" s="810">
        <v>872.55953260883916</v>
      </c>
      <c r="Q13" s="811">
        <v>82.627964587641713</v>
      </c>
      <c r="R13" s="811">
        <v>431.56429235810691</v>
      </c>
      <c r="S13" s="811">
        <v>87.800783886725284</v>
      </c>
      <c r="T13" s="811">
        <v>136.4073134407212</v>
      </c>
      <c r="U13" s="1131">
        <v>1610.9598868820376</v>
      </c>
      <c r="V13" s="811">
        <v>112.77189667880486</v>
      </c>
      <c r="W13" s="811">
        <v>63.447870884703995</v>
      </c>
      <c r="X13" s="811">
        <v>341.42881858432673</v>
      </c>
      <c r="Y13" s="1130">
        <v>517.6485861478352</v>
      </c>
      <c r="Z13" s="392">
        <v>5604.2785886696329</v>
      </c>
      <c r="AA13" s="1130">
        <v>293832.71112686768</v>
      </c>
    </row>
    <row r="14" spans="1:29" s="189" customFormat="1" ht="13.05" customHeight="1">
      <c r="A14" s="525" t="s">
        <v>854</v>
      </c>
      <c r="B14" s="1130">
        <v>695842.59534351435</v>
      </c>
      <c r="C14" s="809">
        <v>327885.59050875151</v>
      </c>
      <c r="D14" s="809">
        <v>810.1239817305202</v>
      </c>
      <c r="E14" s="809">
        <v>12193.727305162474</v>
      </c>
      <c r="F14" s="810">
        <v>1283.5735158923751</v>
      </c>
      <c r="G14" s="811">
        <v>455.41993122575457</v>
      </c>
      <c r="H14" s="811">
        <v>1108.071004761676</v>
      </c>
      <c r="I14" s="811">
        <v>196.01114456144492</v>
      </c>
      <c r="J14" s="811">
        <v>621.43644997537638</v>
      </c>
      <c r="K14" s="1130">
        <v>3664.5120464166894</v>
      </c>
      <c r="L14" s="811">
        <v>234.03691273201088</v>
      </c>
      <c r="M14" s="811">
        <v>368.39431320856966</v>
      </c>
      <c r="N14" s="1130">
        <v>602.43122594058002</v>
      </c>
      <c r="O14" s="525" t="s">
        <v>854</v>
      </c>
      <c r="P14" s="810">
        <v>1607.8860590399775</v>
      </c>
      <c r="Q14" s="811">
        <v>286.57137606105141</v>
      </c>
      <c r="R14" s="811">
        <v>1073.6187270658206</v>
      </c>
      <c r="S14" s="811">
        <v>197.98678708384244</v>
      </c>
      <c r="T14" s="811">
        <v>367.4489619740034</v>
      </c>
      <c r="U14" s="1131">
        <v>3533.5119112247062</v>
      </c>
      <c r="V14" s="811">
        <v>229.03788115154734</v>
      </c>
      <c r="W14" s="811">
        <v>215.12549914014966</v>
      </c>
      <c r="X14" s="811">
        <v>1098.6309406905275</v>
      </c>
      <c r="Y14" s="1130">
        <v>1542.7943209822224</v>
      </c>
      <c r="Z14" s="728">
        <v>18496.152788746705</v>
      </c>
      <c r="AA14" s="1130">
        <v>1064571.4394323779</v>
      </c>
    </row>
    <row r="15" spans="1:29" s="189" customFormat="1" ht="13.05" customHeight="1">
      <c r="A15" s="808" t="s">
        <v>764</v>
      </c>
      <c r="B15" s="812">
        <v>4473588.2891764706</v>
      </c>
      <c r="C15" s="813">
        <v>1995310.8795220365</v>
      </c>
      <c r="D15" s="813">
        <v>18936.470140705671</v>
      </c>
      <c r="E15" s="813">
        <v>87899.976941264453</v>
      </c>
      <c r="F15" s="814">
        <v>7097.491547682579</v>
      </c>
      <c r="G15" s="815">
        <v>2970.1791577859722</v>
      </c>
      <c r="H15" s="815">
        <v>4690.6181833848796</v>
      </c>
      <c r="I15" s="815">
        <v>1156.0364342209527</v>
      </c>
      <c r="J15" s="815">
        <v>2860.7092794927557</v>
      </c>
      <c r="K15" s="812">
        <v>18775.034602567524</v>
      </c>
      <c r="L15" s="816">
        <v>4366.3511771205958</v>
      </c>
      <c r="M15" s="817">
        <v>2157.8692233180568</v>
      </c>
      <c r="N15" s="812">
        <v>6524.2204004386758</v>
      </c>
      <c r="O15" s="808" t="s">
        <v>764</v>
      </c>
      <c r="P15" s="818">
        <v>6686.4475006524472</v>
      </c>
      <c r="Q15" s="819">
        <v>2003.5764334351852</v>
      </c>
      <c r="R15" s="819">
        <v>10652.316104613335</v>
      </c>
      <c r="S15" s="819">
        <v>1068.9894747775463</v>
      </c>
      <c r="T15" s="819">
        <v>2113.109648755647</v>
      </c>
      <c r="U15" s="820">
        <v>22524.439162235212</v>
      </c>
      <c r="V15" s="818">
        <v>2015.0882993980006</v>
      </c>
      <c r="W15" s="819">
        <v>1382.3923806289138</v>
      </c>
      <c r="X15" s="819">
        <v>5950.1830863221276</v>
      </c>
      <c r="Y15" s="820">
        <v>9347.6637663490783</v>
      </c>
      <c r="Z15" s="821">
        <v>144853.28948749942</v>
      </c>
      <c r="AA15" s="821">
        <v>6777760.2631889991</v>
      </c>
    </row>
    <row r="16" spans="1:29" s="189" customFormat="1" ht="13.05" customHeight="1">
      <c r="A16" s="152" t="s">
        <v>855</v>
      </c>
      <c r="B16" s="1124"/>
      <c r="C16" s="1124"/>
      <c r="D16" s="1124"/>
      <c r="E16" s="1124"/>
      <c r="F16" s="790"/>
      <c r="G16" s="791"/>
      <c r="H16" s="791"/>
      <c r="I16" s="791"/>
      <c r="J16" s="791"/>
      <c r="K16" s="1125"/>
      <c r="L16" s="790"/>
      <c r="M16" s="791"/>
      <c r="N16" s="1125"/>
      <c r="O16" s="152" t="s">
        <v>208</v>
      </c>
      <c r="P16" s="790"/>
      <c r="Q16" s="791"/>
      <c r="R16" s="791"/>
      <c r="S16" s="791"/>
      <c r="T16" s="791"/>
      <c r="U16" s="1125"/>
      <c r="V16" s="791"/>
      <c r="W16" s="791"/>
      <c r="X16" s="791"/>
      <c r="Y16" s="791"/>
      <c r="Z16" s="802"/>
      <c r="AA16" s="791"/>
    </row>
    <row r="17" spans="1:27" s="189" customFormat="1" ht="13.05" customHeight="1">
      <c r="A17" s="808" t="s">
        <v>173</v>
      </c>
      <c r="B17" s="1130">
        <v>2003158.9894663068</v>
      </c>
      <c r="C17" s="809">
        <v>1134981.4679121305</v>
      </c>
      <c r="D17" s="809">
        <v>1733.3245161014295</v>
      </c>
      <c r="E17" s="809">
        <v>7326.0273931840493</v>
      </c>
      <c r="F17" s="810">
        <v>3738.0178710385012</v>
      </c>
      <c r="G17" s="811">
        <v>1150.4599095556223</v>
      </c>
      <c r="H17" s="811">
        <v>3045.253507308134</v>
      </c>
      <c r="I17" s="811">
        <v>789.96594574520873</v>
      </c>
      <c r="J17" s="811">
        <v>1850.0639798180307</v>
      </c>
      <c r="K17" s="1130">
        <v>10573.761213465294</v>
      </c>
      <c r="L17" s="811">
        <v>925.44470828441547</v>
      </c>
      <c r="M17" s="811">
        <v>1136.5019322294154</v>
      </c>
      <c r="N17" s="1130">
        <v>2061.9466405138451</v>
      </c>
      <c r="O17" s="808" t="s">
        <v>173</v>
      </c>
      <c r="P17" s="810">
        <v>5249.6922694691066</v>
      </c>
      <c r="Q17" s="811">
        <v>1203.0019769650717</v>
      </c>
      <c r="R17" s="811">
        <v>1850.897461940061</v>
      </c>
      <c r="S17" s="811">
        <v>605.73169385619292</v>
      </c>
      <c r="T17" s="811">
        <v>1332.9069684443298</v>
      </c>
      <c r="U17" s="1131">
        <v>10242.230370674612</v>
      </c>
      <c r="V17" s="811">
        <v>1180.8236276094801</v>
      </c>
      <c r="W17" s="811">
        <v>936.34676944185514</v>
      </c>
      <c r="X17" s="811">
        <v>4059.283625345844</v>
      </c>
      <c r="Y17" s="1130">
        <v>6176.4540223971417</v>
      </c>
      <c r="Z17" s="392">
        <v>74341.473716698078</v>
      </c>
      <c r="AA17" s="1130">
        <v>3250595.6752257315</v>
      </c>
    </row>
    <row r="18" spans="1:27" s="189" customFormat="1" ht="13.05" customHeight="1">
      <c r="A18" s="525" t="s">
        <v>174</v>
      </c>
      <c r="B18" s="1130">
        <v>1522948.3767744727</v>
      </c>
      <c r="C18" s="809">
        <v>681080.54107124498</v>
      </c>
      <c r="D18" s="809">
        <v>467.5662182703544</v>
      </c>
      <c r="E18" s="809">
        <v>5745.2977556637752</v>
      </c>
      <c r="F18" s="810">
        <v>2055.5222140219262</v>
      </c>
      <c r="G18" s="811">
        <v>437.9678797978213</v>
      </c>
      <c r="H18" s="811">
        <v>1653.3721839899786</v>
      </c>
      <c r="I18" s="811">
        <v>470.88240589234675</v>
      </c>
      <c r="J18" s="811">
        <v>1029.6528626672782</v>
      </c>
      <c r="K18" s="1130">
        <v>5647.3975463692859</v>
      </c>
      <c r="L18" s="811">
        <v>203.15920252082839</v>
      </c>
      <c r="M18" s="811">
        <v>602.77301565290918</v>
      </c>
      <c r="N18" s="1130">
        <v>805.93221817373637</v>
      </c>
      <c r="O18" s="525" t="s">
        <v>174</v>
      </c>
      <c r="P18" s="810">
        <v>1312.4402127293297</v>
      </c>
      <c r="Q18" s="811">
        <v>541.4818816094546</v>
      </c>
      <c r="R18" s="811">
        <v>575.43096458579657</v>
      </c>
      <c r="S18" s="811">
        <v>282.82137975225936</v>
      </c>
      <c r="T18" s="811">
        <v>267.31069813125009</v>
      </c>
      <c r="U18" s="1131">
        <v>2979.4851368080713</v>
      </c>
      <c r="V18" s="811">
        <v>1008.3259007672982</v>
      </c>
      <c r="W18" s="811">
        <v>413.33622135126171</v>
      </c>
      <c r="X18" s="811">
        <v>2099.8427591782038</v>
      </c>
      <c r="Y18" s="1130">
        <v>3521.5048812967589</v>
      </c>
      <c r="Z18" s="392">
        <v>38940.849172924318</v>
      </c>
      <c r="AA18" s="1130">
        <v>2262136.9507761281</v>
      </c>
    </row>
    <row r="19" spans="1:27" s="189" customFormat="1" ht="13.05" customHeight="1">
      <c r="A19" s="525" t="s">
        <v>175</v>
      </c>
      <c r="B19" s="1130">
        <v>15779.489390526229</v>
      </c>
      <c r="C19" s="809">
        <v>8534.3064317004719</v>
      </c>
      <c r="D19" s="809">
        <v>9.4858100548585718</v>
      </c>
      <c r="E19" s="809">
        <v>90.93018541326434</v>
      </c>
      <c r="F19" s="810">
        <v>29.512168248978082</v>
      </c>
      <c r="G19" s="811">
        <v>19.248398922937035</v>
      </c>
      <c r="H19" s="811">
        <v>96.950278067078116</v>
      </c>
      <c r="I19" s="811">
        <v>28.258526412906498</v>
      </c>
      <c r="J19" s="811">
        <v>70.677905107720022</v>
      </c>
      <c r="K19" s="1130">
        <v>244.64727675962007</v>
      </c>
      <c r="L19" s="811">
        <v>8.4903936757705942</v>
      </c>
      <c r="M19" s="811">
        <v>12.633988143176099</v>
      </c>
      <c r="N19" s="1130">
        <v>21.124381818946691</v>
      </c>
      <c r="O19" s="525" t="s">
        <v>175</v>
      </c>
      <c r="P19" s="810">
        <v>20.261952170951233</v>
      </c>
      <c r="Q19" s="811">
        <v>4.2046340723355158</v>
      </c>
      <c r="R19" s="811">
        <v>13.59057415755486</v>
      </c>
      <c r="S19" s="811">
        <v>4.1591336997377102</v>
      </c>
      <c r="T19" s="811">
        <v>14.631186708085149</v>
      </c>
      <c r="U19" s="1131">
        <v>56.84748080866445</v>
      </c>
      <c r="V19" s="811">
        <v>33.126113564893522</v>
      </c>
      <c r="W19" s="811">
        <v>10.625418737349888</v>
      </c>
      <c r="X19" s="811">
        <v>35.135299959090126</v>
      </c>
      <c r="Y19" s="1130">
        <v>78.88683226133351</v>
      </c>
      <c r="Z19" s="392">
        <v>692.13931356255227</v>
      </c>
      <c r="AA19" s="1130">
        <v>25507.857102906739</v>
      </c>
    </row>
    <row r="20" spans="1:27" s="189" customFormat="1" ht="13.05" customHeight="1">
      <c r="A20" s="525" t="s">
        <v>176</v>
      </c>
      <c r="B20" s="1130">
        <v>26221.172495235616</v>
      </c>
      <c r="C20" s="809">
        <v>19148.003925847403</v>
      </c>
      <c r="D20" s="809">
        <v>14.517638853836472</v>
      </c>
      <c r="E20" s="809">
        <v>165.29893381745595</v>
      </c>
      <c r="F20" s="810">
        <v>76.089402674295513</v>
      </c>
      <c r="G20" s="811">
        <v>21.384544370457192</v>
      </c>
      <c r="H20" s="811">
        <v>66.17805597116336</v>
      </c>
      <c r="I20" s="811">
        <v>6.4133775796595733</v>
      </c>
      <c r="J20" s="811">
        <v>51.298524021636965</v>
      </c>
      <c r="K20" s="1130">
        <v>221.36390461721263</v>
      </c>
      <c r="L20" s="811">
        <v>13.51409388840764</v>
      </c>
      <c r="M20" s="811">
        <v>22.064258550978668</v>
      </c>
      <c r="N20" s="1130">
        <v>35.578352439386308</v>
      </c>
      <c r="O20" s="525" t="s">
        <v>176</v>
      </c>
      <c r="P20" s="810">
        <v>61.637259618731598</v>
      </c>
      <c r="Q20" s="811">
        <v>19.517722277838772</v>
      </c>
      <c r="R20" s="811">
        <v>13.715348223412102</v>
      </c>
      <c r="S20" s="811">
        <v>24.135908912869162</v>
      </c>
      <c r="T20" s="811">
        <v>173.53743229330857</v>
      </c>
      <c r="U20" s="1131">
        <v>292.54367132616005</v>
      </c>
      <c r="V20" s="811">
        <v>46.730469926340639</v>
      </c>
      <c r="W20" s="811">
        <v>10.584307195248737</v>
      </c>
      <c r="X20" s="811">
        <v>52.198053374633837</v>
      </c>
      <c r="Y20" s="1130">
        <v>109.51283049622323</v>
      </c>
      <c r="Z20" s="392">
        <v>1082.6484204955948</v>
      </c>
      <c r="AA20" s="1130">
        <v>47290.640173124099</v>
      </c>
    </row>
    <row r="21" spans="1:27" s="189" customFormat="1" ht="13.05" customHeight="1">
      <c r="A21" s="525" t="s">
        <v>856</v>
      </c>
      <c r="B21" s="1130">
        <v>540560.37020174635</v>
      </c>
      <c r="C21" s="809">
        <v>244479.20043841784</v>
      </c>
      <c r="D21" s="809">
        <v>244.57626903550209</v>
      </c>
      <c r="E21" s="809">
        <v>2360.9960094944581</v>
      </c>
      <c r="F21" s="810">
        <v>910.71306397283672</v>
      </c>
      <c r="G21" s="811">
        <v>213.34471871741511</v>
      </c>
      <c r="H21" s="811">
        <v>959.63580403829428</v>
      </c>
      <c r="I21" s="811">
        <v>232.04811529405788</v>
      </c>
      <c r="J21" s="811">
        <v>692.23410538748658</v>
      </c>
      <c r="K21" s="1130">
        <v>3007.9758074100996</v>
      </c>
      <c r="L21" s="811">
        <v>85.826384434932081</v>
      </c>
      <c r="M21" s="811">
        <v>355.36648733664617</v>
      </c>
      <c r="N21" s="1130">
        <v>441.19287177157838</v>
      </c>
      <c r="O21" s="525" t="s">
        <v>177</v>
      </c>
      <c r="P21" s="810">
        <v>434.73083295490176</v>
      </c>
      <c r="Q21" s="811">
        <v>295.36276037451864</v>
      </c>
      <c r="R21" s="811">
        <v>211.23669474129659</v>
      </c>
      <c r="S21" s="811">
        <v>107.39091437876631</v>
      </c>
      <c r="T21" s="811">
        <v>157.35082553959668</v>
      </c>
      <c r="U21" s="1131">
        <v>1206.0720279890779</v>
      </c>
      <c r="V21" s="811">
        <v>171.0543293713404</v>
      </c>
      <c r="W21" s="811">
        <v>130.04660652302917</v>
      </c>
      <c r="X21" s="811">
        <v>469.20067341991569</v>
      </c>
      <c r="Y21" s="1130">
        <v>770.30160931428372</v>
      </c>
      <c r="Z21" s="392">
        <v>14587.132368145516</v>
      </c>
      <c r="AA21" s="1130">
        <v>807657.81760372932</v>
      </c>
    </row>
    <row r="22" spans="1:27" s="189" customFormat="1" ht="13.05" customHeight="1">
      <c r="A22" s="525" t="s">
        <v>178</v>
      </c>
      <c r="B22" s="1130">
        <v>763100.71792718803</v>
      </c>
      <c r="C22" s="809">
        <v>373955.33860093541</v>
      </c>
      <c r="D22" s="809">
        <v>294.2819229092641</v>
      </c>
      <c r="E22" s="809">
        <v>4619.3772144651903</v>
      </c>
      <c r="F22" s="810">
        <v>1423.805389663421</v>
      </c>
      <c r="G22" s="811">
        <v>363.50869046523269</v>
      </c>
      <c r="H22" s="811">
        <v>1419.5039058524417</v>
      </c>
      <c r="I22" s="811">
        <v>319.15752449326027</v>
      </c>
      <c r="J22" s="811">
        <v>749.63263792412215</v>
      </c>
      <c r="K22" s="1130">
        <v>4275.6081483985618</v>
      </c>
      <c r="L22" s="811">
        <v>185.0492633148742</v>
      </c>
      <c r="M22" s="811">
        <v>416.46885977358312</v>
      </c>
      <c r="N22" s="1130">
        <v>601.51812308845706</v>
      </c>
      <c r="O22" s="525" t="s">
        <v>178</v>
      </c>
      <c r="P22" s="810">
        <v>1936.940565284754</v>
      </c>
      <c r="Q22" s="811">
        <v>330.647414642385</v>
      </c>
      <c r="R22" s="811">
        <v>411.65535538694871</v>
      </c>
      <c r="S22" s="811">
        <v>232.70582148779991</v>
      </c>
      <c r="T22" s="811">
        <v>421.5890411949336</v>
      </c>
      <c r="U22" s="1131">
        <v>3333.5381979968274</v>
      </c>
      <c r="V22" s="811">
        <v>277.91247751844605</v>
      </c>
      <c r="W22" s="811">
        <v>238.84041206549293</v>
      </c>
      <c r="X22" s="811">
        <v>1279.7056581290931</v>
      </c>
      <c r="Y22" s="1130">
        <v>1796.4585477130317</v>
      </c>
      <c r="Z22" s="392">
        <v>20752.266358297456</v>
      </c>
      <c r="AA22" s="1130">
        <v>1172729.1050403498</v>
      </c>
    </row>
    <row r="23" spans="1:27" s="189" customFormat="1" ht="13.05" customHeight="1">
      <c r="A23" s="525" t="s">
        <v>853</v>
      </c>
      <c r="B23" s="1130">
        <v>174673.46828116896</v>
      </c>
      <c r="C23" s="809">
        <v>106536.10079464196</v>
      </c>
      <c r="D23" s="809">
        <v>72.067464700514009</v>
      </c>
      <c r="E23" s="809">
        <v>953.35789814089674</v>
      </c>
      <c r="F23" s="810">
        <v>368.2599698067537</v>
      </c>
      <c r="G23" s="811">
        <v>147.60931640773629</v>
      </c>
      <c r="H23" s="811">
        <v>626.45752138398166</v>
      </c>
      <c r="I23" s="811">
        <v>195.06044222909628</v>
      </c>
      <c r="J23" s="811">
        <v>332.35687116374856</v>
      </c>
      <c r="K23" s="1130">
        <v>1669.7441209913118</v>
      </c>
      <c r="L23" s="811">
        <v>51.928630851167107</v>
      </c>
      <c r="M23" s="811">
        <v>134.59912701298248</v>
      </c>
      <c r="N23" s="1130">
        <v>186.52775786414963</v>
      </c>
      <c r="O23" s="525" t="s">
        <v>853</v>
      </c>
      <c r="P23" s="810">
        <v>872.55953260883916</v>
      </c>
      <c r="Q23" s="811">
        <v>82.627964587641713</v>
      </c>
      <c r="R23" s="811">
        <v>83.023424837947729</v>
      </c>
      <c r="S23" s="811">
        <v>87.800783886725284</v>
      </c>
      <c r="T23" s="811">
        <v>134.26445629786403</v>
      </c>
      <c r="U23" s="1131">
        <v>1260.2761622190183</v>
      </c>
      <c r="V23" s="811">
        <v>112.77189667880486</v>
      </c>
      <c r="W23" s="811">
        <v>63.447870884703995</v>
      </c>
      <c r="X23" s="811">
        <v>341.42881858432673</v>
      </c>
      <c r="Y23" s="1130">
        <v>517.6485861478352</v>
      </c>
      <c r="Z23" s="392">
        <v>5598.2070771767139</v>
      </c>
      <c r="AA23" s="1130">
        <v>291467.39814309234</v>
      </c>
    </row>
    <row r="24" spans="1:27" s="189" customFormat="1" ht="13.05" customHeight="1">
      <c r="A24" s="525" t="s">
        <v>854</v>
      </c>
      <c r="B24" s="1130">
        <v>695805.31266921177</v>
      </c>
      <c r="C24" s="809">
        <v>327824.01272404526</v>
      </c>
      <c r="D24" s="809">
        <v>253.86131749704299</v>
      </c>
      <c r="E24" s="809">
        <v>4305.9972157523889</v>
      </c>
      <c r="F24" s="810">
        <v>1247.3994241379205</v>
      </c>
      <c r="G24" s="811">
        <v>287.5953164779736</v>
      </c>
      <c r="H24" s="811">
        <v>1063.2961325707151</v>
      </c>
      <c r="I24" s="811">
        <v>194.11640771933966</v>
      </c>
      <c r="J24" s="811">
        <v>609.18839802732475</v>
      </c>
      <c r="K24" s="1130">
        <v>3401.5956789333241</v>
      </c>
      <c r="L24" s="811">
        <v>164.09952453880882</v>
      </c>
      <c r="M24" s="811">
        <v>367.39431320856966</v>
      </c>
      <c r="N24" s="1130">
        <v>531.49383774737851</v>
      </c>
      <c r="O24" s="525" t="s">
        <v>854</v>
      </c>
      <c r="P24" s="810">
        <v>1565.0511434281616</v>
      </c>
      <c r="Q24" s="811">
        <v>282.57137606105135</v>
      </c>
      <c r="R24" s="811">
        <v>370.44227092839213</v>
      </c>
      <c r="S24" s="811">
        <v>193.30593602001267</v>
      </c>
      <c r="T24" s="811">
        <v>337.98437423615985</v>
      </c>
      <c r="U24" s="1131">
        <v>2749.3551006737816</v>
      </c>
      <c r="V24" s="811">
        <v>229.03788115154734</v>
      </c>
      <c r="W24" s="811">
        <v>215.12549914014966</v>
      </c>
      <c r="X24" s="811">
        <v>1096.8127588723455</v>
      </c>
      <c r="Y24" s="1130">
        <v>1540.9761391640407</v>
      </c>
      <c r="Z24" s="728">
        <v>18130.136196425876</v>
      </c>
      <c r="AA24" s="1130">
        <v>1054542.7408794172</v>
      </c>
    </row>
    <row r="25" spans="1:27" s="189" customFormat="1" ht="13.05" customHeight="1">
      <c r="A25" s="808" t="s">
        <v>764</v>
      </c>
      <c r="B25" s="812">
        <v>4471699.2891766997</v>
      </c>
      <c r="C25" s="813">
        <v>1993211.879522088</v>
      </c>
      <c r="D25" s="813">
        <v>2406.4701407056159</v>
      </c>
      <c r="E25" s="813">
        <v>16269.976941261228</v>
      </c>
      <c r="F25" s="814">
        <v>6887.4915476825608</v>
      </c>
      <c r="G25" s="815">
        <v>1600.1791577859685</v>
      </c>
      <c r="H25" s="815">
        <v>4405.6181833848959</v>
      </c>
      <c r="I25" s="815">
        <v>1124.0364342209509</v>
      </c>
      <c r="J25" s="815">
        <v>2787.7092794927507</v>
      </c>
      <c r="K25" s="812">
        <v>16805.03460256711</v>
      </c>
      <c r="L25" s="816">
        <v>1229.3511771205781</v>
      </c>
      <c r="M25" s="817">
        <v>2058.8692233180536</v>
      </c>
      <c r="N25" s="812">
        <v>3288.2204004386244</v>
      </c>
      <c r="O25" s="808" t="s">
        <v>764</v>
      </c>
      <c r="P25" s="818">
        <v>6333.4475006524108</v>
      </c>
      <c r="Q25" s="819">
        <v>1951.576433435185</v>
      </c>
      <c r="R25" s="819">
        <v>2642.3161046129953</v>
      </c>
      <c r="S25" s="819">
        <v>984.98947477754712</v>
      </c>
      <c r="T25" s="819">
        <v>1671.1096487556433</v>
      </c>
      <c r="U25" s="820">
        <v>13583.439162233743</v>
      </c>
      <c r="V25" s="818">
        <v>2003.0882993979997</v>
      </c>
      <c r="W25" s="819">
        <v>1361.3923806289124</v>
      </c>
      <c r="X25" s="819">
        <v>5922.1830863221285</v>
      </c>
      <c r="Y25" s="820">
        <v>9286.6637663490837</v>
      </c>
      <c r="Z25" s="821">
        <v>130228.28948750366</v>
      </c>
      <c r="AA25" s="821">
        <v>6656779.2631941419</v>
      </c>
    </row>
    <row r="26" spans="1:27" s="189" customFormat="1" ht="13.05" customHeight="1">
      <c r="A26" s="152" t="s">
        <v>209</v>
      </c>
      <c r="B26" s="1124"/>
      <c r="C26" s="1124"/>
      <c r="D26" s="1124"/>
      <c r="E26" s="1124"/>
      <c r="F26" s="790"/>
      <c r="G26" s="791"/>
      <c r="H26" s="791"/>
      <c r="I26" s="791"/>
      <c r="J26" s="791"/>
      <c r="K26" s="1125"/>
      <c r="L26" s="790"/>
      <c r="M26" s="791"/>
      <c r="N26" s="1125"/>
      <c r="O26" s="152" t="s">
        <v>209</v>
      </c>
      <c r="P26" s="790"/>
      <c r="Q26" s="791"/>
      <c r="R26" s="791"/>
      <c r="S26" s="791"/>
      <c r="T26" s="791"/>
      <c r="U26" s="1125"/>
      <c r="V26" s="791"/>
      <c r="W26" s="791"/>
      <c r="X26" s="791"/>
      <c r="Y26" s="791"/>
      <c r="Z26" s="802"/>
      <c r="AA26" s="791"/>
    </row>
    <row r="27" spans="1:27" s="189" customFormat="1" ht="13.05" customHeight="1">
      <c r="A27" s="808" t="s">
        <v>173</v>
      </c>
      <c r="B27" s="1130">
        <v>1865.2482132470755</v>
      </c>
      <c r="C27" s="809">
        <v>2024.1182798486959</v>
      </c>
      <c r="D27" s="809">
        <v>16267.219620751217</v>
      </c>
      <c r="E27" s="809">
        <v>29334.040081218813</v>
      </c>
      <c r="F27" s="810">
        <v>133.34143150643538</v>
      </c>
      <c r="G27" s="811">
        <v>933.04525318337073</v>
      </c>
      <c r="H27" s="811">
        <v>144.67398580308227</v>
      </c>
      <c r="I27" s="811">
        <v>20.526315789473685</v>
      </c>
      <c r="J27" s="811">
        <v>37.51645021645021</v>
      </c>
      <c r="K27" s="1130">
        <v>1269.1034364988113</v>
      </c>
      <c r="L27" s="811">
        <v>2700.6280765138576</v>
      </c>
      <c r="M27" s="811">
        <v>84.666666666666671</v>
      </c>
      <c r="N27" s="1130">
        <v>2785.2947431805251</v>
      </c>
      <c r="O27" s="808" t="s">
        <v>173</v>
      </c>
      <c r="P27" s="818">
        <v>276.33720112517574</v>
      </c>
      <c r="Q27" s="819">
        <v>39.714285714285715</v>
      </c>
      <c r="R27" s="819">
        <v>7827.1795723942869</v>
      </c>
      <c r="S27" s="819">
        <v>65.702127659574472</v>
      </c>
      <c r="T27" s="819">
        <v>403.58228833182386</v>
      </c>
      <c r="U27" s="822">
        <v>8612.515475225091</v>
      </c>
      <c r="V27" s="819">
        <v>9.375</v>
      </c>
      <c r="W27" s="819">
        <v>20</v>
      </c>
      <c r="X27" s="819">
        <v>20.454545454545453</v>
      </c>
      <c r="Y27" s="820">
        <v>49.829545454545453</v>
      </c>
      <c r="Z27" s="447">
        <v>13819.0478665014</v>
      </c>
      <c r="AA27" s="820">
        <v>76026.417261922747</v>
      </c>
    </row>
    <row r="28" spans="1:27" s="189" customFormat="1" ht="13.05" customHeight="1">
      <c r="A28" s="525" t="s">
        <v>174</v>
      </c>
      <c r="B28" s="1130">
        <v>75.83536344403214</v>
      </c>
      <c r="C28" s="809">
        <v>59.809932137147918</v>
      </c>
      <c r="D28" s="809">
        <v>298.42725939647414</v>
      </c>
      <c r="E28" s="809">
        <v>39403.838034915338</v>
      </c>
      <c r="F28" s="810">
        <v>32.077982892554758</v>
      </c>
      <c r="G28" s="811">
        <v>204.17734988802601</v>
      </c>
      <c r="H28" s="811">
        <v>59.11217771893044</v>
      </c>
      <c r="I28" s="811">
        <v>7.6842105263157894</v>
      </c>
      <c r="J28" s="811">
        <v>16.572727272727271</v>
      </c>
      <c r="K28" s="1130">
        <v>319.62444829855497</v>
      </c>
      <c r="L28" s="811">
        <v>305.35385901528173</v>
      </c>
      <c r="M28" s="811">
        <v>13.333333333333334</v>
      </c>
      <c r="N28" s="1130">
        <v>318.6871923486151</v>
      </c>
      <c r="O28" s="525" t="s">
        <v>174</v>
      </c>
      <c r="P28" s="810">
        <v>36.827883263009838</v>
      </c>
      <c r="Q28" s="811">
        <v>8.2857142857142847</v>
      </c>
      <c r="R28" s="811">
        <v>692.76025352663544</v>
      </c>
      <c r="S28" s="811">
        <v>12.723404255319148</v>
      </c>
      <c r="T28" s="811">
        <v>11.50026678747609</v>
      </c>
      <c r="U28" s="1131">
        <v>762.09752211815487</v>
      </c>
      <c r="V28" s="811">
        <v>2.625</v>
      </c>
      <c r="W28" s="811">
        <v>1</v>
      </c>
      <c r="X28" s="811">
        <v>5.7272727272727275</v>
      </c>
      <c r="Y28" s="1130">
        <v>9.3522727272727266</v>
      </c>
      <c r="Z28" s="392">
        <v>556.8947401787309</v>
      </c>
      <c r="AA28" s="1130">
        <v>41804.566765564225</v>
      </c>
    </row>
    <row r="29" spans="1:27" s="189" customFormat="1" ht="13.05" customHeight="1">
      <c r="A29" s="525" t="s">
        <v>175</v>
      </c>
      <c r="B29" s="1130">
        <v>0</v>
      </c>
      <c r="C29" s="809">
        <v>2.1322314049586777</v>
      </c>
      <c r="D29" s="809">
        <v>6.0631025611240483</v>
      </c>
      <c r="E29" s="809">
        <v>224.8811050157972</v>
      </c>
      <c r="F29" s="810">
        <v>0</v>
      </c>
      <c r="G29" s="811">
        <v>0</v>
      </c>
      <c r="H29" s="811">
        <v>0</v>
      </c>
      <c r="I29" s="811">
        <v>0</v>
      </c>
      <c r="J29" s="811">
        <v>0</v>
      </c>
      <c r="K29" s="1130">
        <v>0</v>
      </c>
      <c r="L29" s="811">
        <v>0</v>
      </c>
      <c r="M29" s="811">
        <v>0</v>
      </c>
      <c r="N29" s="1130">
        <v>0</v>
      </c>
      <c r="O29" s="525" t="s">
        <v>175</v>
      </c>
      <c r="P29" s="810">
        <v>0</v>
      </c>
      <c r="Q29" s="811">
        <v>0</v>
      </c>
      <c r="R29" s="811">
        <v>17.457261029411764</v>
      </c>
      <c r="S29" s="811">
        <v>0</v>
      </c>
      <c r="T29" s="811">
        <v>0</v>
      </c>
      <c r="U29" s="1131">
        <v>17.457261029411764</v>
      </c>
      <c r="V29" s="811">
        <v>0</v>
      </c>
      <c r="W29" s="811">
        <v>0</v>
      </c>
      <c r="X29" s="811">
        <v>0</v>
      </c>
      <c r="Y29" s="1130">
        <v>0</v>
      </c>
      <c r="Z29" s="392">
        <v>0</v>
      </c>
      <c r="AA29" s="1130">
        <v>250.5337000112917</v>
      </c>
    </row>
    <row r="30" spans="1:27" s="189" customFormat="1" ht="13.05" customHeight="1">
      <c r="A30" s="525" t="s">
        <v>176</v>
      </c>
      <c r="B30" s="1130">
        <v>0</v>
      </c>
      <c r="C30" s="809">
        <v>0</v>
      </c>
      <c r="D30" s="809">
        <v>4.8356259920651397</v>
      </c>
      <c r="E30" s="809">
        <v>533.76933038789116</v>
      </c>
      <c r="F30" s="810">
        <v>0</v>
      </c>
      <c r="G30" s="811">
        <v>0</v>
      </c>
      <c r="H30" s="811">
        <v>0</v>
      </c>
      <c r="I30" s="811">
        <v>0</v>
      </c>
      <c r="J30" s="811">
        <v>0</v>
      </c>
      <c r="K30" s="1130">
        <v>0</v>
      </c>
      <c r="L30" s="811">
        <v>0</v>
      </c>
      <c r="M30" s="811">
        <v>0</v>
      </c>
      <c r="N30" s="1130">
        <v>0</v>
      </c>
      <c r="O30" s="525" t="s">
        <v>176</v>
      </c>
      <c r="P30" s="810">
        <v>0</v>
      </c>
      <c r="Q30" s="811">
        <v>0</v>
      </c>
      <c r="R30" s="811">
        <v>0</v>
      </c>
      <c r="S30" s="811">
        <v>0</v>
      </c>
      <c r="T30" s="811">
        <v>0</v>
      </c>
      <c r="U30" s="1131">
        <v>0</v>
      </c>
      <c r="V30" s="811">
        <v>0</v>
      </c>
      <c r="W30" s="811">
        <v>0</v>
      </c>
      <c r="X30" s="811">
        <v>0</v>
      </c>
      <c r="Y30" s="1130">
        <v>0</v>
      </c>
      <c r="Z30" s="392">
        <v>0</v>
      </c>
      <c r="AA30" s="1130">
        <v>538.60495637995632</v>
      </c>
    </row>
    <row r="31" spans="1:27" s="189" customFormat="1" ht="13.05" customHeight="1">
      <c r="A31" s="525" t="s">
        <v>856</v>
      </c>
      <c r="B31" s="1130">
        <v>17.980541646710499</v>
      </c>
      <c r="C31" s="809">
        <v>24.745432047164417</v>
      </c>
      <c r="D31" s="809">
        <v>116.52749614320859</v>
      </c>
      <c r="E31" s="809">
        <v>5298.8454361922986</v>
      </c>
      <c r="F31" s="810">
        <v>10.939827179890024</v>
      </c>
      <c r="G31" s="811">
        <v>67.151020066283067</v>
      </c>
      <c r="H31" s="811">
        <v>40.684578322115556</v>
      </c>
      <c r="I31" s="811">
        <v>1.8947368421052631</v>
      </c>
      <c r="J31" s="811">
        <v>6.6627705627705618</v>
      </c>
      <c r="K31" s="1130">
        <v>127.33293297316449</v>
      </c>
      <c r="L31" s="811">
        <v>130.31323441720161</v>
      </c>
      <c r="M31" s="811">
        <v>0</v>
      </c>
      <c r="N31" s="1130">
        <v>130.31323441720161</v>
      </c>
      <c r="O31" s="525" t="s">
        <v>177</v>
      </c>
      <c r="P31" s="810">
        <v>3</v>
      </c>
      <c r="Q31" s="811">
        <v>0</v>
      </c>
      <c r="R31" s="811">
        <v>120.81325413151053</v>
      </c>
      <c r="S31" s="811">
        <v>0.8936170212765957</v>
      </c>
      <c r="T31" s="811">
        <v>1.7557142857142858</v>
      </c>
      <c r="U31" s="1131">
        <v>126.46258543850142</v>
      </c>
      <c r="V31" s="811">
        <v>0</v>
      </c>
      <c r="W31" s="811">
        <v>0</v>
      </c>
      <c r="X31" s="811">
        <v>0</v>
      </c>
      <c r="Y31" s="1130">
        <v>0</v>
      </c>
      <c r="Z31" s="392">
        <v>147.2926571682975</v>
      </c>
      <c r="AA31" s="1130">
        <v>5989.5003160265451</v>
      </c>
    </row>
    <row r="32" spans="1:27" s="189" customFormat="1" ht="13.05" customHeight="1">
      <c r="A32" s="525" t="s">
        <v>178</v>
      </c>
      <c r="B32" s="1130">
        <v>38.215316790154375</v>
      </c>
      <c r="C32" s="809">
        <v>61.577784706050345</v>
      </c>
      <c r="D32" s="809">
        <v>705.35388936290758</v>
      </c>
      <c r="E32" s="809">
        <v>8334.1976810267661</v>
      </c>
      <c r="F32" s="810">
        <v>36.174091754453102</v>
      </c>
      <c r="G32" s="811">
        <v>167.82461474778131</v>
      </c>
      <c r="H32" s="811">
        <v>44.77487219095957</v>
      </c>
      <c r="I32" s="811">
        <v>1.8947368421052631</v>
      </c>
      <c r="J32" s="811">
        <v>12.248051948051945</v>
      </c>
      <c r="K32" s="1130">
        <v>262.91636748335145</v>
      </c>
      <c r="L32" s="811">
        <v>69.937388193202153</v>
      </c>
      <c r="M32" s="811">
        <v>1</v>
      </c>
      <c r="N32" s="1130">
        <v>70.937388193202153</v>
      </c>
      <c r="O32" s="525" t="s">
        <v>178</v>
      </c>
      <c r="P32" s="810">
        <v>42.834915611814338</v>
      </c>
      <c r="Q32" s="811">
        <v>4</v>
      </c>
      <c r="R32" s="811">
        <v>803.20301691344457</v>
      </c>
      <c r="S32" s="811">
        <v>4.6808510638297873</v>
      </c>
      <c r="T32" s="811">
        <v>29.464587737843551</v>
      </c>
      <c r="U32" s="1131">
        <v>884.18337132693262</v>
      </c>
      <c r="V32" s="811">
        <v>0</v>
      </c>
      <c r="W32" s="811">
        <v>0</v>
      </c>
      <c r="X32" s="811">
        <v>1.8181818181818181</v>
      </c>
      <c r="Y32" s="1130">
        <v>1.8181818181818181</v>
      </c>
      <c r="Z32" s="392">
        <v>369.69333419963357</v>
      </c>
      <c r="AA32" s="1130">
        <v>10728.893314906922</v>
      </c>
    </row>
    <row r="33" spans="1:27" s="189" customFormat="1" ht="13.05" customHeight="1">
      <c r="A33" s="525" t="s">
        <v>853</v>
      </c>
      <c r="B33" s="1130">
        <v>0.93264248704663211</v>
      </c>
      <c r="C33" s="809">
        <v>20.344827586206897</v>
      </c>
      <c r="D33" s="809">
        <v>210.97041634415976</v>
      </c>
      <c r="E33" s="809">
        <v>1776.3098612083411</v>
      </c>
      <c r="F33" s="810">
        <v>0</v>
      </c>
      <c r="G33" s="811">
        <v>0</v>
      </c>
      <c r="H33" s="811">
        <v>0</v>
      </c>
      <c r="I33" s="811">
        <v>0</v>
      </c>
      <c r="J33" s="811">
        <v>0</v>
      </c>
      <c r="K33" s="1130">
        <v>0</v>
      </c>
      <c r="L33" s="811">
        <v>0</v>
      </c>
      <c r="M33" s="811">
        <v>0</v>
      </c>
      <c r="N33" s="1130">
        <v>0</v>
      </c>
      <c r="O33" s="525" t="s">
        <v>853</v>
      </c>
      <c r="P33" s="810">
        <v>0</v>
      </c>
      <c r="Q33" s="811">
        <v>0</v>
      </c>
      <c r="R33" s="811">
        <v>348.5408675201594</v>
      </c>
      <c r="S33" s="811">
        <v>0</v>
      </c>
      <c r="T33" s="811">
        <v>2.1428571428571428</v>
      </c>
      <c r="U33" s="1131">
        <v>350.68372466301656</v>
      </c>
      <c r="V33" s="811">
        <v>0</v>
      </c>
      <c r="W33" s="811">
        <v>0</v>
      </c>
      <c r="X33" s="811">
        <v>0</v>
      </c>
      <c r="Y33" s="1130">
        <v>0</v>
      </c>
      <c r="Z33" s="392">
        <v>6.0715114929185043</v>
      </c>
      <c r="AA33" s="1130">
        <v>2365.3129837816855</v>
      </c>
    </row>
    <row r="34" spans="1:27" s="189" customFormat="1" ht="13.05" customHeight="1">
      <c r="A34" s="525" t="s">
        <v>854</v>
      </c>
      <c r="B34" s="1130">
        <v>37.28267430310774</v>
      </c>
      <c r="C34" s="809">
        <v>61.577784706050345</v>
      </c>
      <c r="D34" s="809">
        <v>556.26266423347749</v>
      </c>
      <c r="E34" s="809">
        <v>7887.7300894101099</v>
      </c>
      <c r="F34" s="810">
        <v>36.174091754453102</v>
      </c>
      <c r="G34" s="811">
        <v>167.82461474778131</v>
      </c>
      <c r="H34" s="811">
        <v>44.77487219095957</v>
      </c>
      <c r="I34" s="811">
        <v>1.8947368421052631</v>
      </c>
      <c r="J34" s="811">
        <v>12.248051948051945</v>
      </c>
      <c r="K34" s="1130">
        <v>262.91636748335145</v>
      </c>
      <c r="L34" s="811">
        <v>69.937388193202153</v>
      </c>
      <c r="M34" s="811">
        <v>1</v>
      </c>
      <c r="N34" s="1130">
        <v>70.937388193202153</v>
      </c>
      <c r="O34" s="525" t="s">
        <v>854</v>
      </c>
      <c r="P34" s="810">
        <v>42.834915611814338</v>
      </c>
      <c r="Q34" s="811">
        <v>4</v>
      </c>
      <c r="R34" s="811">
        <v>703.17645613742854</v>
      </c>
      <c r="S34" s="811">
        <v>4.6808510638297873</v>
      </c>
      <c r="T34" s="811">
        <v>29.464587737843551</v>
      </c>
      <c r="U34" s="1131">
        <v>784.15681055091659</v>
      </c>
      <c r="V34" s="811">
        <v>0</v>
      </c>
      <c r="W34" s="811">
        <v>0</v>
      </c>
      <c r="X34" s="811">
        <v>1.8181818181818181</v>
      </c>
      <c r="Y34" s="1130">
        <v>1.8181818181818181</v>
      </c>
      <c r="Z34" s="728">
        <v>366.01659232066277</v>
      </c>
      <c r="AA34" s="1130">
        <v>10028.698553018889</v>
      </c>
    </row>
    <row r="35" spans="1:27" s="189" customFormat="1" ht="13.05" customHeight="1">
      <c r="A35" s="823" t="s">
        <v>764</v>
      </c>
      <c r="B35" s="812">
        <v>1889.0000000000166</v>
      </c>
      <c r="C35" s="813">
        <v>2098.9999999999941</v>
      </c>
      <c r="D35" s="813">
        <v>16530.000000000022</v>
      </c>
      <c r="E35" s="813">
        <v>71630.000000002561</v>
      </c>
      <c r="F35" s="814">
        <v>210.00000000000003</v>
      </c>
      <c r="G35" s="815">
        <v>1369.999999999998</v>
      </c>
      <c r="H35" s="815">
        <v>285.00000000000102</v>
      </c>
      <c r="I35" s="815">
        <v>32</v>
      </c>
      <c r="J35" s="815">
        <v>73</v>
      </c>
      <c r="K35" s="812">
        <v>1969.9999999999968</v>
      </c>
      <c r="L35" s="816">
        <v>3137.0000000000136</v>
      </c>
      <c r="M35" s="817">
        <v>99</v>
      </c>
      <c r="N35" s="812">
        <v>3236.0000000000141</v>
      </c>
      <c r="O35" s="823" t="s">
        <v>764</v>
      </c>
      <c r="P35" s="814">
        <v>353.00000000000023</v>
      </c>
      <c r="Q35" s="815">
        <v>52.000000000000014</v>
      </c>
      <c r="R35" s="815">
        <v>8010.0000000003656</v>
      </c>
      <c r="S35" s="815">
        <v>84</v>
      </c>
      <c r="T35" s="815">
        <v>442.00000000000125</v>
      </c>
      <c r="U35" s="812">
        <v>8941.0000000003147</v>
      </c>
      <c r="V35" s="814">
        <v>12</v>
      </c>
      <c r="W35" s="815">
        <v>21</v>
      </c>
      <c r="X35" s="815">
        <v>28</v>
      </c>
      <c r="Y35" s="812">
        <v>61.000000000000007</v>
      </c>
      <c r="Z35" s="813">
        <v>14624.999999999749</v>
      </c>
      <c r="AA35" s="813">
        <v>120980.99999999313</v>
      </c>
    </row>
    <row r="36" spans="1:27" ht="15.75" customHeight="1">
      <c r="A36" s="1126" t="s">
        <v>857</v>
      </c>
      <c r="B36" s="811"/>
      <c r="C36" s="811"/>
      <c r="D36" s="811"/>
      <c r="E36" s="811"/>
      <c r="F36" s="811"/>
      <c r="G36" s="811"/>
      <c r="H36" s="811"/>
      <c r="I36" s="811"/>
      <c r="J36" s="811"/>
      <c r="K36" s="811"/>
      <c r="L36" s="811"/>
      <c r="M36" s="811"/>
      <c r="N36" s="811"/>
      <c r="O36" s="1126" t="s">
        <v>857</v>
      </c>
      <c r="P36" s="811"/>
      <c r="Q36" s="811"/>
      <c r="R36" s="811"/>
      <c r="S36" s="811"/>
      <c r="T36" s="811"/>
      <c r="U36" s="1127"/>
      <c r="V36" s="811"/>
      <c r="W36" s="811"/>
      <c r="X36" s="811"/>
      <c r="Y36" s="811"/>
      <c r="Z36" s="395"/>
      <c r="AA36" s="811"/>
    </row>
    <row r="37" spans="1:27" ht="11.4">
      <c r="A37" s="1126"/>
      <c r="B37" s="811"/>
      <c r="C37" s="811"/>
      <c r="D37" s="811"/>
      <c r="E37" s="811"/>
      <c r="F37" s="811"/>
      <c r="G37" s="811"/>
      <c r="H37" s="811"/>
      <c r="I37" s="811"/>
      <c r="J37" s="811"/>
      <c r="K37" s="811"/>
      <c r="L37" s="811"/>
      <c r="M37" s="811"/>
      <c r="N37" s="811"/>
      <c r="O37" s="1126"/>
      <c r="P37" s="811"/>
      <c r="Q37" s="811"/>
      <c r="R37" s="811"/>
      <c r="S37" s="811"/>
      <c r="T37" s="811"/>
      <c r="U37" s="1127"/>
      <c r="V37" s="811"/>
      <c r="W37" s="811"/>
      <c r="X37" s="811"/>
      <c r="Y37" s="811"/>
      <c r="Z37" s="395"/>
      <c r="AA37" s="811"/>
    </row>
    <row r="38" spans="1:27" ht="12.75" customHeight="1">
      <c r="A38" s="1126"/>
      <c r="B38" s="811"/>
      <c r="C38" s="811"/>
      <c r="D38" s="811"/>
      <c r="E38" s="811"/>
      <c r="F38" s="811"/>
      <c r="G38" s="811"/>
      <c r="H38" s="811"/>
      <c r="I38" s="811"/>
      <c r="J38" s="811"/>
      <c r="K38" s="811"/>
      <c r="L38" s="811"/>
      <c r="M38" s="811"/>
      <c r="N38" s="811"/>
      <c r="O38" s="1126"/>
      <c r="P38" s="811"/>
      <c r="Q38" s="811"/>
      <c r="R38" s="811"/>
      <c r="S38" s="811"/>
      <c r="T38" s="811"/>
      <c r="U38" s="1127"/>
      <c r="V38" s="811"/>
      <c r="W38" s="811"/>
      <c r="X38" s="811"/>
      <c r="Y38" s="811"/>
      <c r="Z38" s="395"/>
      <c r="AA38" s="811"/>
    </row>
    <row r="39" spans="1:27">
      <c r="A39" s="173"/>
    </row>
    <row r="41" spans="1:27" ht="13.5" customHeight="1"/>
    <row r="44" spans="1:27" ht="13.5" customHeight="1"/>
    <row r="53" ht="14.25" customHeight="1"/>
    <row r="54" ht="13.5" customHeight="1"/>
    <row r="63" ht="14.25" customHeight="1"/>
    <row r="64" ht="13.5" customHeight="1"/>
  </sheetData>
  <sheetProtection formatCells="0" formatColumns="0" formatRows="0" insertColumns="0" insertRows="0" insertHyperlinks="0" deleteColumns="0" deleteRows="0" sort="0" autoFilter="0" pivotTables="0"/>
  <mergeCells count="30">
    <mergeCell ref="V5:V6"/>
    <mergeCell ref="W5:W6"/>
    <mergeCell ref="X5:X6"/>
    <mergeCell ref="Y5:Y6"/>
    <mergeCell ref="C5:C6"/>
    <mergeCell ref="D5:D6"/>
    <mergeCell ref="E5:E6"/>
    <mergeCell ref="F5:F6"/>
    <mergeCell ref="G5:G6"/>
    <mergeCell ref="I5:I6"/>
    <mergeCell ref="J5:J6"/>
    <mergeCell ref="K5:K6"/>
    <mergeCell ref="L5:L6"/>
    <mergeCell ref="M5:M6"/>
    <mergeCell ref="A1:N1"/>
    <mergeCell ref="A2:N2"/>
    <mergeCell ref="O2:AA2"/>
    <mergeCell ref="A5:A6"/>
    <mergeCell ref="B5:B6"/>
    <mergeCell ref="S5:S6"/>
    <mergeCell ref="T5:T6"/>
    <mergeCell ref="Z5:Z6"/>
    <mergeCell ref="AA5:AA6"/>
    <mergeCell ref="U5:U6"/>
    <mergeCell ref="H5:H6"/>
    <mergeCell ref="N5:N6"/>
    <mergeCell ref="O5:O6"/>
    <mergeCell ref="P5:P6"/>
    <mergeCell ref="Q5:Q6"/>
    <mergeCell ref="R5:R6"/>
  </mergeCells>
  <phoneticPr fontId="34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6"/>
  <dimension ref="A1:AC38"/>
  <sheetViews>
    <sheetView showGridLines="0" workbookViewId="0">
      <selection activeCell="O2" sqref="O2:AA2"/>
    </sheetView>
  </sheetViews>
  <sheetFormatPr defaultColWidth="9.21875" defaultRowHeight="13.2"/>
  <cols>
    <col min="1" max="1" width="15.44140625" style="158" customWidth="1"/>
    <col min="2" max="10" width="9.5546875" style="158" customWidth="1"/>
    <col min="11" max="11" width="10.5546875" style="158" customWidth="1"/>
    <col min="12" max="13" width="9.5546875" style="158" customWidth="1"/>
    <col min="14" max="14" width="10.5546875" style="158" customWidth="1"/>
    <col min="15" max="15" width="15.44140625" style="158" customWidth="1"/>
    <col min="16" max="20" width="9.5546875" style="158" customWidth="1"/>
    <col min="21" max="21" width="10.5546875" style="158" customWidth="1"/>
    <col min="22" max="24" width="9.5546875" style="158" customWidth="1"/>
    <col min="25" max="25" width="11.5546875" style="158" customWidth="1"/>
    <col min="26" max="26" width="9.5546875" style="158" customWidth="1"/>
    <col min="27" max="27" width="12.5546875" style="158" customWidth="1"/>
    <col min="28" max="28" width="9.21875" style="158"/>
    <col min="29" max="16384" width="9.21875" style="123"/>
  </cols>
  <sheetData>
    <row r="1" spans="1:29" s="128" customFormat="1" ht="15.75" customHeight="1">
      <c r="A1" s="1443" t="s">
        <v>1129</v>
      </c>
      <c r="B1" s="1443"/>
      <c r="C1" s="1443"/>
      <c r="D1" s="1443"/>
      <c r="E1" s="1443"/>
      <c r="F1" s="1443"/>
      <c r="G1" s="1443"/>
      <c r="H1" s="1443"/>
      <c r="I1" s="1443"/>
      <c r="J1" s="1443"/>
      <c r="K1" s="1443"/>
      <c r="L1" s="1443"/>
      <c r="M1" s="1443"/>
      <c r="N1" s="1443"/>
      <c r="O1" s="153" t="s">
        <v>1130</v>
      </c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4"/>
    </row>
    <row r="2" spans="1:29" s="128" customFormat="1" ht="15.6">
      <c r="A2" s="1442" t="s">
        <v>341</v>
      </c>
      <c r="B2" s="1442"/>
      <c r="C2" s="1442"/>
      <c r="D2" s="1442"/>
      <c r="E2" s="1442"/>
      <c r="F2" s="1442"/>
      <c r="G2" s="1442"/>
      <c r="H2" s="1442"/>
      <c r="I2" s="1442"/>
      <c r="J2" s="1442"/>
      <c r="K2" s="1442"/>
      <c r="L2" s="1442"/>
      <c r="M2" s="1442"/>
      <c r="N2" s="1442"/>
      <c r="O2" s="1442" t="s">
        <v>341</v>
      </c>
      <c r="P2" s="1442"/>
      <c r="Q2" s="1442"/>
      <c r="R2" s="1442"/>
      <c r="S2" s="1442"/>
      <c r="T2" s="1442"/>
      <c r="U2" s="1442">
        <v>2014</v>
      </c>
      <c r="V2" s="1442"/>
      <c r="W2" s="1442"/>
      <c r="X2" s="1442"/>
      <c r="Y2" s="1442"/>
      <c r="Z2" s="1442"/>
      <c r="AA2" s="1442"/>
      <c r="AB2" s="155"/>
      <c r="AC2" s="569"/>
    </row>
    <row r="3" spans="1:29">
      <c r="A3" s="1128"/>
      <c r="B3" s="1128"/>
      <c r="C3" s="1128"/>
      <c r="D3" s="1129"/>
      <c r="E3" s="1129"/>
      <c r="F3" s="156"/>
      <c r="G3" s="1129"/>
      <c r="H3" s="1129"/>
      <c r="I3" s="1129"/>
      <c r="J3" s="1129"/>
      <c r="K3" s="1129"/>
      <c r="L3" s="1129"/>
      <c r="M3" s="1129"/>
      <c r="N3" s="1129"/>
      <c r="O3" s="1128"/>
      <c r="P3" s="1129"/>
      <c r="Q3" s="1129"/>
      <c r="R3" s="1129"/>
      <c r="S3" s="156"/>
      <c r="T3" s="1129"/>
      <c r="U3" s="1129"/>
      <c r="V3" s="1129"/>
      <c r="W3" s="1129"/>
      <c r="X3" s="1129"/>
      <c r="Y3" s="1129"/>
      <c r="Z3" s="1129"/>
      <c r="AA3" s="157"/>
      <c r="AB3" s="174"/>
      <c r="AC3" s="189"/>
    </row>
    <row r="4" spans="1:29" s="189" customFormat="1" ht="24" customHeight="1">
      <c r="A4" s="77" t="s">
        <v>400</v>
      </c>
      <c r="B4" s="78" t="s">
        <v>851</v>
      </c>
      <c r="C4" s="78" t="s">
        <v>852</v>
      </c>
      <c r="D4" s="79" t="s">
        <v>345</v>
      </c>
      <c r="E4" s="79" t="s">
        <v>346</v>
      </c>
      <c r="F4" s="80" t="s">
        <v>347</v>
      </c>
      <c r="G4" s="81"/>
      <c r="H4" s="81"/>
      <c r="I4" s="81"/>
      <c r="J4" s="81"/>
      <c r="K4" s="82"/>
      <c r="L4" s="80" t="s">
        <v>348</v>
      </c>
      <c r="M4" s="81"/>
      <c r="N4" s="82"/>
      <c r="O4" s="77" t="s">
        <v>400</v>
      </c>
      <c r="P4" s="43" t="s">
        <v>349</v>
      </c>
      <c r="Q4" s="83"/>
      <c r="R4" s="44"/>
      <c r="S4" s="44"/>
      <c r="T4" s="44"/>
      <c r="U4" s="45"/>
      <c r="V4" s="44" t="s">
        <v>350</v>
      </c>
      <c r="W4" s="83"/>
      <c r="X4" s="44"/>
      <c r="Y4" s="45"/>
      <c r="Z4" s="79" t="s">
        <v>351</v>
      </c>
      <c r="AA4" s="84" t="s">
        <v>197</v>
      </c>
      <c r="AB4" s="16"/>
    </row>
    <row r="5" spans="1:29" s="189" customFormat="1" ht="12" customHeight="1">
      <c r="A5" s="1463" t="s">
        <v>197</v>
      </c>
      <c r="B5" s="1423" t="s">
        <v>353</v>
      </c>
      <c r="C5" s="1427" t="s">
        <v>354</v>
      </c>
      <c r="D5" s="1427" t="s">
        <v>355</v>
      </c>
      <c r="E5" s="1427" t="s">
        <v>356</v>
      </c>
      <c r="F5" s="1430" t="s">
        <v>357</v>
      </c>
      <c r="G5" s="1422" t="s">
        <v>358</v>
      </c>
      <c r="H5" s="1422" t="s">
        <v>359</v>
      </c>
      <c r="I5" s="1422" t="s">
        <v>360</v>
      </c>
      <c r="J5" s="1421" t="s">
        <v>361</v>
      </c>
      <c r="K5" s="1423" t="s">
        <v>362</v>
      </c>
      <c r="L5" s="1430" t="s">
        <v>363</v>
      </c>
      <c r="M5" s="1421" t="s">
        <v>364</v>
      </c>
      <c r="N5" s="1423" t="s">
        <v>365</v>
      </c>
      <c r="O5" s="1463" t="s">
        <v>197</v>
      </c>
      <c r="P5" s="1424" t="s">
        <v>366</v>
      </c>
      <c r="Q5" s="1421" t="s">
        <v>367</v>
      </c>
      <c r="R5" s="1422" t="s">
        <v>368</v>
      </c>
      <c r="S5" s="1421" t="s">
        <v>369</v>
      </c>
      <c r="T5" s="1422" t="s">
        <v>370</v>
      </c>
      <c r="U5" s="1423" t="s">
        <v>371</v>
      </c>
      <c r="V5" s="1430" t="s">
        <v>372</v>
      </c>
      <c r="W5" s="1421" t="s">
        <v>373</v>
      </c>
      <c r="X5" s="1421" t="s">
        <v>374</v>
      </c>
      <c r="Y5" s="1421" t="s">
        <v>375</v>
      </c>
      <c r="Z5" s="1438" t="s">
        <v>376</v>
      </c>
      <c r="AA5" s="1427" t="s">
        <v>403</v>
      </c>
      <c r="AB5" s="11"/>
    </row>
    <row r="6" spans="1:29" s="189" customFormat="1" ht="12" customHeight="1">
      <c r="A6" s="1464"/>
      <c r="B6" s="1465" t="s">
        <v>377</v>
      </c>
      <c r="C6" s="1467" t="s">
        <v>378</v>
      </c>
      <c r="D6" s="1467"/>
      <c r="E6" s="1467"/>
      <c r="F6" s="1468" t="s">
        <v>379</v>
      </c>
      <c r="G6" s="1466"/>
      <c r="H6" s="1466"/>
      <c r="I6" s="1466"/>
      <c r="J6" s="1379" t="s">
        <v>380</v>
      </c>
      <c r="K6" s="1423"/>
      <c r="L6" s="1468"/>
      <c r="M6" s="1379" t="s">
        <v>381</v>
      </c>
      <c r="N6" s="1465" t="s">
        <v>348</v>
      </c>
      <c r="O6" s="1464"/>
      <c r="P6" s="1385" t="s">
        <v>366</v>
      </c>
      <c r="Q6" s="1379" t="s">
        <v>382</v>
      </c>
      <c r="R6" s="1466" t="s">
        <v>368</v>
      </c>
      <c r="S6" s="1379" t="s">
        <v>383</v>
      </c>
      <c r="T6" s="1466" t="s">
        <v>370</v>
      </c>
      <c r="U6" s="1465"/>
      <c r="V6" s="1468"/>
      <c r="W6" s="1379" t="s">
        <v>373</v>
      </c>
      <c r="X6" s="1379" t="s">
        <v>374</v>
      </c>
      <c r="Y6" s="1379" t="s">
        <v>384</v>
      </c>
      <c r="Z6" s="1464"/>
      <c r="AA6" s="1467" t="s">
        <v>385</v>
      </c>
      <c r="AB6" s="240"/>
    </row>
    <row r="7" spans="1:29" s="1292" customFormat="1" ht="13.05" customHeight="1">
      <c r="A7" s="1245" t="s">
        <v>173</v>
      </c>
      <c r="B7" s="1246">
        <v>244.34272689760434</v>
      </c>
      <c r="C7" s="1246">
        <v>195.26210042660773</v>
      </c>
      <c r="D7" s="1246">
        <v>-93.318336553997398</v>
      </c>
      <c r="E7" s="1247">
        <v>-44.655422154095149</v>
      </c>
      <c r="F7" s="1248">
        <v>-22.496191611017156</v>
      </c>
      <c r="G7" s="1249">
        <v>-30.213343599663268</v>
      </c>
      <c r="H7" s="1249">
        <v>-36.273060086105204</v>
      </c>
      <c r="I7" s="1249">
        <v>-4.1402134368101589</v>
      </c>
      <c r="J7" s="1249">
        <v>19.789487697501016</v>
      </c>
      <c r="K7" s="1249">
        <v>-23.135496746130833</v>
      </c>
      <c r="L7" s="1248">
        <v>-91.031242022557819</v>
      </c>
      <c r="M7" s="1249">
        <v>-86.395181015898885</v>
      </c>
      <c r="N7" s="1250">
        <v>-90.188970882343796</v>
      </c>
      <c r="O7" s="1251" t="s">
        <v>173</v>
      </c>
      <c r="P7" s="1248">
        <v>-63.557669364056977</v>
      </c>
      <c r="Q7" s="1249">
        <v>46.647061731081862</v>
      </c>
      <c r="R7" s="1249">
        <v>-79.021512602672161</v>
      </c>
      <c r="S7" s="1249">
        <v>-4.2588653920242585</v>
      </c>
      <c r="T7" s="1249">
        <v>-44.131054791196789</v>
      </c>
      <c r="U7" s="1249">
        <v>-71.412267428769113</v>
      </c>
      <c r="V7" s="1248">
        <v>1.3788207811170849</v>
      </c>
      <c r="W7" s="1249">
        <v>-46.793022935025533</v>
      </c>
      <c r="X7" s="1249">
        <v>161.07341118687995</v>
      </c>
      <c r="Y7" s="1250">
        <v>37.321320450239369</v>
      </c>
      <c r="Z7" s="1260">
        <v>29.67674117269139</v>
      </c>
      <c r="AA7" s="1246">
        <v>120.84908509690551</v>
      </c>
      <c r="AB7" s="1207"/>
    </row>
    <row r="8" spans="1:29" s="1292" customFormat="1" ht="13.05" customHeight="1">
      <c r="A8" s="1258" t="s">
        <v>174</v>
      </c>
      <c r="B8" s="1246">
        <v>253.97718712838207</v>
      </c>
      <c r="C8" s="1246">
        <v>197.53918723611358</v>
      </c>
      <c r="D8" s="1246">
        <v>-90.339350626664441</v>
      </c>
      <c r="E8" s="1247">
        <v>-39.779915965699587</v>
      </c>
      <c r="F8" s="1247">
        <v>-6.6822064077225125</v>
      </c>
      <c r="G8" s="1259">
        <v>-49.262165432315385</v>
      </c>
      <c r="H8" s="1259">
        <v>-49.697363384047236</v>
      </c>
      <c r="I8" s="1259">
        <v>35.222406611598188</v>
      </c>
      <c r="J8" s="1259">
        <v>-0.9511411029885064</v>
      </c>
      <c r="K8" s="1259">
        <v>-28.2572479218118</v>
      </c>
      <c r="L8" s="1247">
        <v>-91.382586257419746</v>
      </c>
      <c r="M8" s="1259">
        <v>-53.013788675758754</v>
      </c>
      <c r="N8" s="1260">
        <v>-84.406801306146278</v>
      </c>
      <c r="O8" s="1261" t="s">
        <v>174</v>
      </c>
      <c r="P8" s="1247">
        <v>-65.627146997652247</v>
      </c>
      <c r="Q8" s="1259">
        <v>114.05865884637177</v>
      </c>
      <c r="R8" s="1259">
        <v>-72.829440669252321</v>
      </c>
      <c r="S8" s="1259">
        <v>-12.653556176125624</v>
      </c>
      <c r="T8" s="1259">
        <v>-49.995182021365814</v>
      </c>
      <c r="U8" s="1259">
        <v>-61.607728446701479</v>
      </c>
      <c r="V8" s="1247">
        <v>30.231767214433745</v>
      </c>
      <c r="W8" s="1259">
        <v>-42.357577405627609</v>
      </c>
      <c r="X8" s="1259">
        <v>290.87288036719457</v>
      </c>
      <c r="Y8" s="1260">
        <v>73.612368263520949</v>
      </c>
      <c r="Z8" s="1260">
        <v>70.078942349341105</v>
      </c>
      <c r="AA8" s="1246">
        <v>190.67423312701379</v>
      </c>
      <c r="AB8" s="1210"/>
    </row>
    <row r="9" spans="1:29" s="1292" customFormat="1" ht="13.05" customHeight="1">
      <c r="A9" s="1258" t="s">
        <v>175</v>
      </c>
      <c r="B9" s="1246">
        <v>112.5705567992687</v>
      </c>
      <c r="C9" s="1246">
        <v>77.54255007484015</v>
      </c>
      <c r="D9" s="1246">
        <v>-96.261367421379816</v>
      </c>
      <c r="E9" s="1247">
        <v>-69.69366638658326</v>
      </c>
      <c r="F9" s="1247">
        <v>-40.661204184176938</v>
      </c>
      <c r="G9" s="1259">
        <v>34.127374715407989</v>
      </c>
      <c r="H9" s="1259">
        <v>-62.312157423118549</v>
      </c>
      <c r="I9" s="1259">
        <v>136.57812766111186</v>
      </c>
      <c r="J9" s="1259">
        <v>-29.053031970634201</v>
      </c>
      <c r="K9" s="1259">
        <v>-43.486006021072889</v>
      </c>
      <c r="L9" s="1247">
        <v>-98.592351551763855</v>
      </c>
      <c r="M9" s="1259">
        <v>-87.405749779103488</v>
      </c>
      <c r="N9" s="1260">
        <v>-96.997146928289496</v>
      </c>
      <c r="O9" s="1261" t="s">
        <v>175</v>
      </c>
      <c r="P9" s="1247">
        <v>-81.018669300741792</v>
      </c>
      <c r="Q9" s="1259">
        <v>281.76066961281776</v>
      </c>
      <c r="R9" s="1259">
        <v>-56.261911716285752</v>
      </c>
      <c r="S9" s="1259">
        <v>-36.344973759196506</v>
      </c>
      <c r="T9" s="1259">
        <v>31.269676063717245</v>
      </c>
      <c r="U9" s="1259">
        <v>-62.188517224371267</v>
      </c>
      <c r="V9" s="1247">
        <v>406.28062973859505</v>
      </c>
      <c r="W9" s="1259">
        <v>407.68855859783173</v>
      </c>
      <c r="X9" s="1259">
        <v>120.79356577090947</v>
      </c>
      <c r="Y9" s="1260">
        <v>221.3427444232139</v>
      </c>
      <c r="Z9" s="1260">
        <v>-65.013457374670011</v>
      </c>
      <c r="AA9" s="1246">
        <v>51.297572089755249</v>
      </c>
      <c r="AB9" s="1210"/>
    </row>
    <row r="10" spans="1:29" s="1292" customFormat="1" ht="13.05" customHeight="1">
      <c r="A10" s="1258" t="s">
        <v>176</v>
      </c>
      <c r="B10" s="1246">
        <v>229.08144499067791</v>
      </c>
      <c r="C10" s="1246">
        <v>191.9500196649434</v>
      </c>
      <c r="D10" s="1246">
        <v>-84.886233364669877</v>
      </c>
      <c r="E10" s="1247">
        <v>-56.359038916175621</v>
      </c>
      <c r="F10" s="1247">
        <v>9.9086658894576018</v>
      </c>
      <c r="G10" s="1259">
        <v>-69.355832247179166</v>
      </c>
      <c r="H10" s="1259">
        <v>-10.378453984750601</v>
      </c>
      <c r="I10" s="1259">
        <v>-16.422384502233534</v>
      </c>
      <c r="J10" s="1259">
        <v>57.886114513898114</v>
      </c>
      <c r="K10" s="1259">
        <v>-12.511008686172486</v>
      </c>
      <c r="L10" s="1247">
        <v>-97.568445190790541</v>
      </c>
      <c r="M10" s="1259">
        <v>-86.393287294028113</v>
      </c>
      <c r="N10" s="1260">
        <v>-95.044363565337491</v>
      </c>
      <c r="O10" s="1261" t="s">
        <v>176</v>
      </c>
      <c r="P10" s="1247">
        <v>-22.287157791825841</v>
      </c>
      <c r="Q10" s="1259">
        <v>-64.335387939339597</v>
      </c>
      <c r="R10" s="1259">
        <v>-86.968722708692496</v>
      </c>
      <c r="S10" s="1259">
        <v>150.42408868512709</v>
      </c>
      <c r="T10" s="1259">
        <v>5266.2493033186574</v>
      </c>
      <c r="U10" s="1259">
        <v>16.014546753756353</v>
      </c>
      <c r="V10" s="1247">
        <v>260.88673397559103</v>
      </c>
      <c r="W10" s="1259">
        <v>-53.856668414810407</v>
      </c>
      <c r="X10" s="1259">
        <v>144.6834686304062</v>
      </c>
      <c r="Y10" s="1260">
        <v>91.390510611236834</v>
      </c>
      <c r="Z10" s="1260">
        <v>179.66379525623219</v>
      </c>
      <c r="AA10" s="1246">
        <v>166.84437565865699</v>
      </c>
      <c r="AB10" s="1210"/>
    </row>
    <row r="11" spans="1:29" s="1292" customFormat="1" ht="13.05" customHeight="1">
      <c r="A11" s="1258" t="s">
        <v>177</v>
      </c>
      <c r="B11" s="1246">
        <v>201.23978401045775</v>
      </c>
      <c r="C11" s="1246">
        <v>142.06980103809715</v>
      </c>
      <c r="D11" s="1246">
        <v>-90.030993827336815</v>
      </c>
      <c r="E11" s="1247">
        <v>-66.635372383738783</v>
      </c>
      <c r="F11" s="1247">
        <v>2.8258825830824508</v>
      </c>
      <c r="G11" s="1259">
        <v>-63.053215119051607</v>
      </c>
      <c r="H11" s="1259">
        <v>-53.704704045790777</v>
      </c>
      <c r="I11" s="1259">
        <v>101.55988646119755</v>
      </c>
      <c r="J11" s="1259">
        <v>-8.6504187817131211</v>
      </c>
      <c r="K11" s="1259">
        <v>-33.254332911223415</v>
      </c>
      <c r="L11" s="1247">
        <v>-94.005603866336457</v>
      </c>
      <c r="M11" s="1259">
        <v>-37.832170128913511</v>
      </c>
      <c r="N11" s="1260">
        <v>-86.318830261223951</v>
      </c>
      <c r="O11" s="1261" t="s">
        <v>177</v>
      </c>
      <c r="P11" s="1247">
        <v>-56.395111664722975</v>
      </c>
      <c r="Q11" s="1259">
        <v>200.11722955819056</v>
      </c>
      <c r="R11" s="1259">
        <v>-75.59699236346836</v>
      </c>
      <c r="S11" s="1259">
        <v>211.99228818906968</v>
      </c>
      <c r="T11" s="1259">
        <v>6.4675520474535286</v>
      </c>
      <c r="U11" s="1259">
        <v>-49.660863239256145</v>
      </c>
      <c r="V11" s="1247">
        <v>-9.3832626823867837</v>
      </c>
      <c r="W11" s="1259">
        <v>-42.390845080619918</v>
      </c>
      <c r="X11" s="1259">
        <v>109.21594070829875</v>
      </c>
      <c r="Y11" s="1260">
        <v>20.590913967599022</v>
      </c>
      <c r="Z11" s="1260">
        <v>33.129830853436346</v>
      </c>
      <c r="AA11" s="1246">
        <v>146.3617444751265</v>
      </c>
      <c r="AB11" s="1210"/>
    </row>
    <row r="12" spans="1:29" s="1292" customFormat="1" ht="13.05" customHeight="1">
      <c r="A12" s="1258" t="s">
        <v>178</v>
      </c>
      <c r="B12" s="1246">
        <v>211.53252617372718</v>
      </c>
      <c r="C12" s="1246">
        <v>178.72055705130921</v>
      </c>
      <c r="D12" s="1246">
        <v>-97.180415685786031</v>
      </c>
      <c r="E12" s="1247">
        <v>-64.73522345997884</v>
      </c>
      <c r="F12" s="1247">
        <v>-8.3655731080921605</v>
      </c>
      <c r="G12" s="1259">
        <v>-51.325284657529501</v>
      </c>
      <c r="H12" s="1259">
        <v>-51.047226456065545</v>
      </c>
      <c r="I12" s="1259">
        <v>99.408375945326455</v>
      </c>
      <c r="J12" s="1259">
        <v>-4.5288612124860457</v>
      </c>
      <c r="K12" s="1259">
        <v>-31.598217537540517</v>
      </c>
      <c r="L12" s="1247">
        <v>-95.114773698878125</v>
      </c>
      <c r="M12" s="1259">
        <v>-64.002300220685271</v>
      </c>
      <c r="N12" s="1260">
        <v>-89.458715995661208</v>
      </c>
      <c r="O12" s="1261" t="s">
        <v>178</v>
      </c>
      <c r="P12" s="1247">
        <v>-69.142881943774597</v>
      </c>
      <c r="Q12" s="1259">
        <v>31.669637822343553</v>
      </c>
      <c r="R12" s="1259">
        <v>-82.451161740715051</v>
      </c>
      <c r="S12" s="1259">
        <v>349.91789291696671</v>
      </c>
      <c r="T12" s="1259">
        <v>-62.704825436732769</v>
      </c>
      <c r="U12" s="1259">
        <v>-71.607407725187173</v>
      </c>
      <c r="V12" s="1247">
        <v>28.70341783167536</v>
      </c>
      <c r="W12" s="1259">
        <v>-23.520266172615244</v>
      </c>
      <c r="X12" s="1259">
        <v>146.60209730690443</v>
      </c>
      <c r="Y12" s="1260">
        <v>71.608055100024586</v>
      </c>
      <c r="Z12" s="1260">
        <v>55.659821159500943</v>
      </c>
      <c r="AA12" s="1246">
        <v>139.65095776962721</v>
      </c>
      <c r="AB12" s="1210"/>
    </row>
    <row r="13" spans="1:29" s="1292" customFormat="1" ht="13.05" customHeight="1">
      <c r="A13" s="1293" t="s">
        <v>853</v>
      </c>
      <c r="B13" s="1246">
        <v>163.78589325423033</v>
      </c>
      <c r="C13" s="1246">
        <v>113.70726272988954</v>
      </c>
      <c r="D13" s="1246">
        <v>-96.998736398568354</v>
      </c>
      <c r="E13" s="1247">
        <v>-74.236648909891258</v>
      </c>
      <c r="F13" s="1247">
        <v>-41.011705035512549</v>
      </c>
      <c r="G13" s="1259">
        <v>-55.670670229707945</v>
      </c>
      <c r="H13" s="1259">
        <v>-47.048026986507587</v>
      </c>
      <c r="I13" s="1259">
        <v>147.01223758721557</v>
      </c>
      <c r="J13" s="1259">
        <v>-14.071671932276598</v>
      </c>
      <c r="K13" s="1259">
        <v>-35.929289524156239</v>
      </c>
      <c r="L13" s="1247">
        <v>-98.29397573880091</v>
      </c>
      <c r="M13" s="1259">
        <v>-81.998411286148738</v>
      </c>
      <c r="N13" s="1260">
        <v>-95.080429885601248</v>
      </c>
      <c r="O13" s="1293" t="s">
        <v>853</v>
      </c>
      <c r="P13" s="1247">
        <v>-68.960866041974</v>
      </c>
      <c r="Q13" s="1259">
        <v>-34.794768534839648</v>
      </c>
      <c r="R13" s="1259">
        <v>-89.768893871916205</v>
      </c>
      <c r="S13" s="1259">
        <v>637.79355816620455</v>
      </c>
      <c r="T13" s="1259">
        <v>-72.282052178656713</v>
      </c>
      <c r="U13" s="1259">
        <v>-78.969369699868764</v>
      </c>
      <c r="V13" s="1247">
        <v>21.795395262678284</v>
      </c>
      <c r="W13" s="1259">
        <v>-45.931106399006715</v>
      </c>
      <c r="X13" s="1259">
        <v>123.40240820031228</v>
      </c>
      <c r="Y13" s="1260">
        <v>42.69375417080559</v>
      </c>
      <c r="Z13" s="1260">
        <v>24.33790646085059</v>
      </c>
      <c r="AA13" s="1246">
        <v>89.52945568546069</v>
      </c>
      <c r="AB13" s="1210"/>
    </row>
    <row r="14" spans="1:29" s="1292" customFormat="1" ht="13.05" customHeight="1">
      <c r="A14" s="1293" t="s">
        <v>854</v>
      </c>
      <c r="B14" s="1246">
        <v>219.66126385341579</v>
      </c>
      <c r="C14" s="1246">
        <v>186.49119972205176</v>
      </c>
      <c r="D14" s="1246">
        <v>-97.394694079138915</v>
      </c>
      <c r="E14" s="1247">
        <v>-63.704009494532585</v>
      </c>
      <c r="F14" s="1266">
        <v>-7.0535866171619999</v>
      </c>
      <c r="G14" s="1267">
        <v>-50.739582203846552</v>
      </c>
      <c r="H14" s="1267">
        <v>-56.678202378066381</v>
      </c>
      <c r="I14" s="1267">
        <v>62.491951662503944</v>
      </c>
      <c r="J14" s="1267">
        <v>-7.363005255678079</v>
      </c>
      <c r="K14" s="1267">
        <v>-35.195551442927574</v>
      </c>
      <c r="L14" s="1266">
        <v>-94.907952231327343</v>
      </c>
      <c r="M14" s="1267">
        <v>-57.741809705950246</v>
      </c>
      <c r="N14" s="1268">
        <v>-88.982393894596413</v>
      </c>
      <c r="O14" s="1293" t="s">
        <v>854</v>
      </c>
      <c r="P14" s="1266">
        <v>-69.317612001529369</v>
      </c>
      <c r="Q14" s="1267">
        <v>21.370956570862276</v>
      </c>
      <c r="R14" s="1267">
        <v>-81.648912696883258</v>
      </c>
      <c r="S14" s="1267">
        <v>308.56298181591183</v>
      </c>
      <c r="T14" s="1267">
        <v>-65.961784261642265</v>
      </c>
      <c r="U14" s="1267">
        <v>-71.629651070315134</v>
      </c>
      <c r="V14" s="1266">
        <v>30.727343052656142</v>
      </c>
      <c r="W14" s="1267">
        <v>-18.692030069603582</v>
      </c>
      <c r="X14" s="1267">
        <v>144.89325357270496</v>
      </c>
      <c r="Y14" s="1268">
        <v>73.659861828227079</v>
      </c>
      <c r="Z14" s="1260">
        <v>55.217154735311546</v>
      </c>
      <c r="AA14" s="1246">
        <v>145.74443628067942</v>
      </c>
      <c r="AB14" s="1210"/>
    </row>
    <row r="15" spans="1:29" s="1292" customFormat="1" ht="13.05" customHeight="1">
      <c r="A15" s="1245" t="s">
        <v>764</v>
      </c>
      <c r="B15" s="1273">
        <v>241.1888771411021</v>
      </c>
      <c r="C15" s="1273">
        <v>195.09887572897239</v>
      </c>
      <c r="D15" s="1273">
        <v>-93.450703888665629</v>
      </c>
      <c r="E15" s="1274">
        <v>-46.530494314629024</v>
      </c>
      <c r="F15" s="1266">
        <v>0.67984326966241682</v>
      </c>
      <c r="G15" s="1267">
        <v>-18.196529187352439</v>
      </c>
      <c r="H15" s="1267">
        <v>-36.826620653698662</v>
      </c>
      <c r="I15" s="1267">
        <v>4.222615356827264</v>
      </c>
      <c r="J15" s="1267">
        <v>22.473226481099839</v>
      </c>
      <c r="K15" s="1267">
        <v>-12.878533912546796</v>
      </c>
      <c r="L15" s="1266">
        <v>-89.453119272310445</v>
      </c>
      <c r="M15" s="1267">
        <v>-76.822935513550846</v>
      </c>
      <c r="N15" s="1268">
        <v>-87.134207144414717</v>
      </c>
      <c r="O15" s="1251" t="s">
        <v>764</v>
      </c>
      <c r="P15" s="1266">
        <v>-57.88773053862792</v>
      </c>
      <c r="Q15" s="1267">
        <v>87.557923176263145</v>
      </c>
      <c r="R15" s="1267">
        <v>-77.279656609500009</v>
      </c>
      <c r="S15" s="1267">
        <v>27.904695391056023</v>
      </c>
      <c r="T15" s="1267">
        <v>-34.780463033509491</v>
      </c>
      <c r="U15" s="1267">
        <v>-66.830052944275437</v>
      </c>
      <c r="V15" s="1266">
        <v>24.130924690576517</v>
      </c>
      <c r="W15" s="1267">
        <v>-38.963619519378376</v>
      </c>
      <c r="X15" s="1267">
        <v>156.21305039920949</v>
      </c>
      <c r="Y15" s="1268">
        <v>50.511905306466701</v>
      </c>
      <c r="Z15" s="1287">
        <v>59.461113768341491</v>
      </c>
      <c r="AA15" s="1273">
        <v>153.08349002608099</v>
      </c>
      <c r="AB15" s="1210"/>
    </row>
    <row r="16" spans="1:29" s="1292" customFormat="1" ht="13.05" customHeight="1">
      <c r="A16" s="1294" t="s">
        <v>855</v>
      </c>
      <c r="B16" s="1295"/>
      <c r="C16" s="1295"/>
      <c r="D16" s="1295"/>
      <c r="E16" s="1295"/>
      <c r="F16" s="1296"/>
      <c r="G16" s="1297"/>
      <c r="H16" s="1297"/>
      <c r="I16" s="1297"/>
      <c r="J16" s="1297"/>
      <c r="K16" s="1298"/>
      <c r="L16" s="1296"/>
      <c r="M16" s="1297"/>
      <c r="N16" s="1298"/>
      <c r="O16" s="1294" t="s">
        <v>208</v>
      </c>
      <c r="P16" s="1296"/>
      <c r="Q16" s="1297"/>
      <c r="R16" s="1297"/>
      <c r="S16" s="1297"/>
      <c r="T16" s="1297"/>
      <c r="U16" s="1298"/>
      <c r="V16" s="1297"/>
      <c r="W16" s="1297"/>
      <c r="X16" s="1297"/>
      <c r="Y16" s="1297"/>
      <c r="Z16" s="1299"/>
      <c r="AA16" s="1297"/>
    </row>
    <row r="17" spans="1:28" s="1292" customFormat="1" ht="13.05" customHeight="1">
      <c r="A17" s="1245" t="s">
        <v>173</v>
      </c>
      <c r="B17" s="1246">
        <v>258.32401743695448</v>
      </c>
      <c r="C17" s="1246">
        <v>212.93240994404655</v>
      </c>
      <c r="D17" s="1246">
        <v>-2.2765223956797254</v>
      </c>
      <c r="E17" s="1246">
        <v>-47.540088254093064</v>
      </c>
      <c r="F17" s="1248">
        <v>4.6139032590676088</v>
      </c>
      <c r="G17" s="1249">
        <v>-29.780379684016967</v>
      </c>
      <c r="H17" s="1249">
        <v>-24.170435526912193</v>
      </c>
      <c r="I17" s="1249">
        <v>23.33627164672729</v>
      </c>
      <c r="J17" s="1249">
        <v>44.79099258480268</v>
      </c>
      <c r="K17" s="1250">
        <v>-5.1314231181457171</v>
      </c>
      <c r="L17" s="1248">
        <v>-86.826571838763414</v>
      </c>
      <c r="M17" s="1249">
        <v>-40.15318274910139</v>
      </c>
      <c r="N17" s="1250">
        <v>-76.894638243684781</v>
      </c>
      <c r="O17" s="1281" t="s">
        <v>173</v>
      </c>
      <c r="P17" s="1248">
        <v>128.55686623561562</v>
      </c>
      <c r="Q17" s="1249">
        <v>218.91271921962661</v>
      </c>
      <c r="R17" s="1249">
        <v>14.013874326303144</v>
      </c>
      <c r="S17" s="1249">
        <v>236.26609335770729</v>
      </c>
      <c r="T17" s="1249">
        <v>551.06485009072458</v>
      </c>
      <c r="U17" s="1250">
        <v>118.74053456775813</v>
      </c>
      <c r="V17" s="1248">
        <v>6.5714601656279514</v>
      </c>
      <c r="W17" s="1249">
        <v>-41.566290722798847</v>
      </c>
      <c r="X17" s="1249">
        <v>213.0524258311448</v>
      </c>
      <c r="Y17" s="1250">
        <v>54.137823906661772</v>
      </c>
      <c r="Z17" s="1246">
        <v>132.8796390333379</v>
      </c>
      <c r="AA17" s="1246">
        <v>225.66252388797895</v>
      </c>
      <c r="AB17" s="1210"/>
    </row>
    <row r="18" spans="1:28" s="1292" customFormat="1" ht="13.05" customHeight="1">
      <c r="A18" s="1258" t="s">
        <v>174</v>
      </c>
      <c r="B18" s="1246">
        <v>254.75333514542413</v>
      </c>
      <c r="C18" s="1246">
        <v>200.3925959346744</v>
      </c>
      <c r="D18" s="1246">
        <v>161.20495355732564</v>
      </c>
      <c r="E18" s="1246">
        <v>-40.595489372933592</v>
      </c>
      <c r="F18" s="1247">
        <v>3.795265852085894</v>
      </c>
      <c r="G18" s="1259">
        <v>-46.951910881947434</v>
      </c>
      <c r="H18" s="1259">
        <v>-46.668955331362426</v>
      </c>
      <c r="I18" s="1259">
        <v>33.051178187738437</v>
      </c>
      <c r="J18" s="1259">
        <v>16.047006622987258</v>
      </c>
      <c r="K18" s="1260">
        <v>-20.98620522886786</v>
      </c>
      <c r="L18" s="1247">
        <v>-69.800875602942412</v>
      </c>
      <c r="M18" s="1259">
        <v>130.93310044562091</v>
      </c>
      <c r="N18" s="1260">
        <v>-13.688502319664408</v>
      </c>
      <c r="O18" s="1283" t="s">
        <v>174</v>
      </c>
      <c r="P18" s="1247">
        <v>126.34822550597953</v>
      </c>
      <c r="Q18" s="1259">
        <v>313.40696890103061</v>
      </c>
      <c r="R18" s="1259">
        <v>122.11289412025401</v>
      </c>
      <c r="S18" s="1259">
        <v>140.20796773560616</v>
      </c>
      <c r="T18" s="1259">
        <v>477.61107234304302</v>
      </c>
      <c r="U18" s="1260">
        <v>162.76367931099571</v>
      </c>
      <c r="V18" s="1247">
        <v>29.893611930454654</v>
      </c>
      <c r="W18" s="1259">
        <v>-42.416587328627678</v>
      </c>
      <c r="X18" s="1259">
        <v>291.2623431639912</v>
      </c>
      <c r="Y18" s="1260">
        <v>73.408311470376901</v>
      </c>
      <c r="Z18" s="1246">
        <v>142.27344228857106</v>
      </c>
      <c r="AA18" s="1246">
        <v>226.3337699988183</v>
      </c>
      <c r="AB18" s="1210"/>
    </row>
    <row r="19" spans="1:28" s="1292" customFormat="1" ht="13.05" customHeight="1">
      <c r="A19" s="1258" t="s">
        <v>175</v>
      </c>
      <c r="B19" s="1246">
        <v>119.95898172013368</v>
      </c>
      <c r="C19" s="1246">
        <v>77.498203501763683</v>
      </c>
      <c r="D19" s="1246">
        <v>44.006376685155232</v>
      </c>
      <c r="E19" s="1246">
        <v>-51.823498216044484</v>
      </c>
      <c r="F19" s="1247">
        <v>-40.661204184176938</v>
      </c>
      <c r="G19" s="1259">
        <v>34.127374715407989</v>
      </c>
      <c r="H19" s="1259">
        <v>-28.934623520231018</v>
      </c>
      <c r="I19" s="1259">
        <v>136.57812766111186</v>
      </c>
      <c r="J19" s="1259">
        <v>-8.4729160866590441</v>
      </c>
      <c r="K19" s="1260">
        <v>-15.544332376773317</v>
      </c>
      <c r="L19" s="1247">
        <v>-29.7766920425255</v>
      </c>
      <c r="M19" s="1259">
        <v>283.79785431051971</v>
      </c>
      <c r="N19" s="1260">
        <v>37.328279232049042</v>
      </c>
      <c r="O19" s="1283" t="s">
        <v>175</v>
      </c>
      <c r="P19" s="1247">
        <v>85.280015994067981</v>
      </c>
      <c r="Q19" s="1259">
        <v>281.76066961281776</v>
      </c>
      <c r="R19" s="1259">
        <v>76.482453580860394</v>
      </c>
      <c r="S19" s="1259">
        <v>-36.344973759196506</v>
      </c>
      <c r="T19" s="1262">
        <v>1229.2783503815681</v>
      </c>
      <c r="U19" s="1260">
        <v>107.68029083614535</v>
      </c>
      <c r="V19" s="1247">
        <v>406.28062973859505</v>
      </c>
      <c r="W19" s="1259">
        <v>407.68855859783173</v>
      </c>
      <c r="X19" s="1259">
        <v>120.79356577090947</v>
      </c>
      <c r="Y19" s="1260">
        <v>221.3427444232139</v>
      </c>
      <c r="Z19" s="1246">
        <v>49.071076737326671</v>
      </c>
      <c r="AA19" s="1246">
        <v>96.2361233021592</v>
      </c>
      <c r="AB19" s="1210"/>
    </row>
    <row r="20" spans="1:28" s="1292" customFormat="1" ht="13.05" customHeight="1">
      <c r="A20" s="1258" t="s">
        <v>176</v>
      </c>
      <c r="B20" s="1246">
        <v>229.08144499067791</v>
      </c>
      <c r="C20" s="1246">
        <v>191.9500196649434</v>
      </c>
      <c r="D20" s="1246">
        <v>65.276251694651052</v>
      </c>
      <c r="E20" s="1246">
        <v>-10.416744724360472</v>
      </c>
      <c r="F20" s="1247">
        <v>9.9086658894576018</v>
      </c>
      <c r="G20" s="1259">
        <v>-69.355832247179166</v>
      </c>
      <c r="H20" s="1259">
        <v>-10.378453984750601</v>
      </c>
      <c r="I20" s="1259">
        <v>-16.422384502233534</v>
      </c>
      <c r="J20" s="1259">
        <v>57.886114513898114</v>
      </c>
      <c r="K20" s="1260">
        <v>-12.511008686172486</v>
      </c>
      <c r="L20" s="1247">
        <v>-37.60319890057329</v>
      </c>
      <c r="M20" s="1259">
        <v>156.02254389160689</v>
      </c>
      <c r="N20" s="1260">
        <v>17.511816477918639</v>
      </c>
      <c r="O20" s="1283" t="s">
        <v>176</v>
      </c>
      <c r="P20" s="1247">
        <v>299.19993095979709</v>
      </c>
      <c r="Q20" s="1259">
        <v>263.07054078274837</v>
      </c>
      <c r="R20" s="1259">
        <v>78.010318692852067</v>
      </c>
      <c r="S20" s="1259">
        <v>150.42408868512709</v>
      </c>
      <c r="T20" s="1259">
        <v>5266.2493033186574</v>
      </c>
      <c r="U20" s="1260">
        <v>606.75314709615714</v>
      </c>
      <c r="V20" s="1247">
        <v>260.88673397559103</v>
      </c>
      <c r="W20" s="1259">
        <v>-53.856668414810407</v>
      </c>
      <c r="X20" s="1259">
        <v>144.6834686304062</v>
      </c>
      <c r="Y20" s="1260">
        <v>91.390510611236834</v>
      </c>
      <c r="Z20" s="1246">
        <v>179.66379525623219</v>
      </c>
      <c r="AA20" s="1246">
        <v>205.31790756198762</v>
      </c>
      <c r="AB20" s="1210"/>
    </row>
    <row r="21" spans="1:28" s="1292" customFormat="1" ht="13.05" customHeight="1">
      <c r="A21" s="1258" t="s">
        <v>856</v>
      </c>
      <c r="B21" s="1246">
        <v>204.14590766238021</v>
      </c>
      <c r="C21" s="1246">
        <v>144.26149081171107</v>
      </c>
      <c r="D21" s="1246">
        <v>117.40804264411899</v>
      </c>
      <c r="E21" s="1246">
        <v>-59.319634099536444</v>
      </c>
      <c r="F21" s="1247">
        <v>13.191512648710347</v>
      </c>
      <c r="G21" s="1259">
        <v>-48.894721440033742</v>
      </c>
      <c r="H21" s="1259">
        <v>-44.573527973286097</v>
      </c>
      <c r="I21" s="1259">
        <v>122.12751021646864</v>
      </c>
      <c r="J21" s="1259">
        <v>21.941018333440354</v>
      </c>
      <c r="K21" s="1260">
        <v>-17.033974689030661</v>
      </c>
      <c r="L21" s="1247">
        <v>-71.711437239373851</v>
      </c>
      <c r="M21" s="1259">
        <v>169.27987659323961</v>
      </c>
      <c r="N21" s="1260">
        <v>1.338558248201327</v>
      </c>
      <c r="O21" s="1283" t="s">
        <v>177</v>
      </c>
      <c r="P21" s="1247">
        <v>228.28925146775362</v>
      </c>
      <c r="Q21" s="1259">
        <v>237.49651366522221</v>
      </c>
      <c r="R21" s="1259">
        <v>167.15563399108987</v>
      </c>
      <c r="S21" s="1259">
        <v>209.41757492552151</v>
      </c>
      <c r="T21" s="1259">
        <v>672.74373767206362</v>
      </c>
      <c r="U21" s="1260">
        <v>240.62351503644584</v>
      </c>
      <c r="V21" s="1247">
        <v>-9.3832626823867837</v>
      </c>
      <c r="W21" s="1259">
        <v>-42.390845080619918</v>
      </c>
      <c r="X21" s="1259">
        <v>109.21594070829875</v>
      </c>
      <c r="Y21" s="1260">
        <v>20.590913967599022</v>
      </c>
      <c r="Z21" s="1246">
        <v>106.82218593458921</v>
      </c>
      <c r="AA21" s="1246">
        <v>173.00239787233212</v>
      </c>
      <c r="AB21" s="1210"/>
    </row>
    <row r="22" spans="1:28" s="1292" customFormat="1" ht="13.05" customHeight="1">
      <c r="A22" s="1258" t="s">
        <v>178</v>
      </c>
      <c r="B22" s="1246">
        <v>214.9714189704813</v>
      </c>
      <c r="C22" s="1246">
        <v>183.11419814960141</v>
      </c>
      <c r="D22" s="1246">
        <v>43.425303493262078</v>
      </c>
      <c r="E22" s="1246">
        <v>-50.23558957711758</v>
      </c>
      <c r="F22" s="1247">
        <v>2.5909903380092469</v>
      </c>
      <c r="G22" s="1259">
        <v>-51.511448016820559</v>
      </c>
      <c r="H22" s="1259">
        <v>-40.612384149911904</v>
      </c>
      <c r="I22" s="1259">
        <v>98.231538271121991</v>
      </c>
      <c r="J22" s="1259">
        <v>-3.3507766356655755</v>
      </c>
      <c r="K22" s="1260">
        <v>-21.755009186531836</v>
      </c>
      <c r="L22" s="1247">
        <v>-62.892321271731873</v>
      </c>
      <c r="M22" s="1259">
        <v>115.42495563319149</v>
      </c>
      <c r="N22" s="1260">
        <v>-13.07619400623109</v>
      </c>
      <c r="O22" s="1283" t="s">
        <v>178</v>
      </c>
      <c r="P22" s="1247">
        <v>145.10725813363322</v>
      </c>
      <c r="Q22" s="1259">
        <v>195.07110949402679</v>
      </c>
      <c r="R22" s="1259">
        <v>68.961987871003913</v>
      </c>
      <c r="S22" s="1259">
        <v>362.98356359538093</v>
      </c>
      <c r="T22" s="1259">
        <v>832.15986118149965</v>
      </c>
      <c r="U22" s="1260">
        <v>168.524905814194</v>
      </c>
      <c r="V22" s="1247">
        <v>28.70341783167536</v>
      </c>
      <c r="W22" s="1259">
        <v>-23.520266172615244</v>
      </c>
      <c r="X22" s="1259">
        <v>146.2522267577406</v>
      </c>
      <c r="Y22" s="1260">
        <v>71.434547518842834</v>
      </c>
      <c r="Z22" s="1246">
        <v>102.78421296171825</v>
      </c>
      <c r="AA22" s="1246">
        <v>191.3398198717895</v>
      </c>
      <c r="AB22" s="1210"/>
    </row>
    <row r="23" spans="1:28" s="1292" customFormat="1" ht="13.05" customHeight="1">
      <c r="A23" s="1293" t="s">
        <v>853</v>
      </c>
      <c r="B23" s="1246">
        <v>167.48630376276972</v>
      </c>
      <c r="C23" s="1246">
        <v>117.84731284467354</v>
      </c>
      <c r="D23" s="1246">
        <v>7.1563584868532093</v>
      </c>
      <c r="E23" s="1246">
        <v>-66.43510653163348</v>
      </c>
      <c r="F23" s="1247">
        <v>-30.890532982887152</v>
      </c>
      <c r="G23" s="1259">
        <v>-55.670670229707945</v>
      </c>
      <c r="H23" s="1259">
        <v>-47.048026986507587</v>
      </c>
      <c r="I23" s="1259">
        <v>147.01223758721557</v>
      </c>
      <c r="J23" s="1259">
        <v>-14.071671932276598</v>
      </c>
      <c r="K23" s="1260">
        <v>-33.599799018524934</v>
      </c>
      <c r="L23" s="1247">
        <v>-72.400464302849983</v>
      </c>
      <c r="M23" s="1259">
        <v>82.472952644870531</v>
      </c>
      <c r="N23" s="1260">
        <v>-28.782892501211489</v>
      </c>
      <c r="O23" s="1293" t="s">
        <v>853</v>
      </c>
      <c r="P23" s="1247">
        <v>147.81389140006542</v>
      </c>
      <c r="Q23" s="1259">
        <v>110.14318945837243</v>
      </c>
      <c r="R23" s="1259">
        <v>9.56060318363674</v>
      </c>
      <c r="S23" s="1259">
        <v>637.79355816620455</v>
      </c>
      <c r="T23" s="1259">
        <v>363.17492990878753</v>
      </c>
      <c r="U23" s="1260">
        <v>148.04218966718614</v>
      </c>
      <c r="V23" s="1247">
        <v>21.795395262678284</v>
      </c>
      <c r="W23" s="1259">
        <v>-45.931106399006715</v>
      </c>
      <c r="X23" s="1259">
        <v>123.40240820031228</v>
      </c>
      <c r="Y23" s="1260">
        <v>42.69375417080559</v>
      </c>
      <c r="Z23" s="1246">
        <v>55.553416816379375</v>
      </c>
      <c r="AA23" s="1246">
        <v>134.3743024036562</v>
      </c>
      <c r="AB23" s="1210"/>
    </row>
    <row r="24" spans="1:28" s="1292" customFormat="1" ht="13.05" customHeight="1">
      <c r="A24" s="1293" t="s">
        <v>854</v>
      </c>
      <c r="B24" s="1246">
        <v>223.34795019586565</v>
      </c>
      <c r="C24" s="1246">
        <v>189.72855058168179</v>
      </c>
      <c r="D24" s="1246">
        <v>49.031883317399846</v>
      </c>
      <c r="E24" s="1246">
        <v>-49.552542506817687</v>
      </c>
      <c r="F24" s="1266">
        <v>6.110767754101265</v>
      </c>
      <c r="G24" s="1267">
        <v>-50.635391271244721</v>
      </c>
      <c r="H24" s="1267">
        <v>-45.661381555895844</v>
      </c>
      <c r="I24" s="1267">
        <v>60.921227262881757</v>
      </c>
      <c r="J24" s="1267">
        <v>-6.0517397146665601</v>
      </c>
      <c r="K24" s="1268">
        <v>-24.139459242934748</v>
      </c>
      <c r="L24" s="1266">
        <v>-60.822908578779966</v>
      </c>
      <c r="M24" s="1267">
        <v>145.43803068277307</v>
      </c>
      <c r="N24" s="1268">
        <v>-6.5185257223083326</v>
      </c>
      <c r="O24" s="1293" t="s">
        <v>854</v>
      </c>
      <c r="P24" s="1266">
        <v>148.83361457439378</v>
      </c>
      <c r="Q24" s="1267">
        <v>200.56952086601547</v>
      </c>
      <c r="R24" s="1267">
        <v>81.115168427786031</v>
      </c>
      <c r="S24" s="1267">
        <v>320.60237909638943</v>
      </c>
      <c r="T24" s="1267">
        <v>1021.991691184459</v>
      </c>
      <c r="U24" s="1268">
        <v>173.95369625468174</v>
      </c>
      <c r="V24" s="1266">
        <v>30.727343052656142</v>
      </c>
      <c r="W24" s="1267">
        <v>-18.692030069603582</v>
      </c>
      <c r="X24" s="1267">
        <v>144.48796691587597</v>
      </c>
      <c r="Y24" s="1268">
        <v>73.455203826165587</v>
      </c>
      <c r="Z24" s="1246">
        <v>111.29046813076711</v>
      </c>
      <c r="AA24" s="1246">
        <v>199.10367247626067</v>
      </c>
      <c r="AB24" s="1210"/>
    </row>
    <row r="25" spans="1:28" s="1292" customFormat="1" ht="13.05" customHeight="1">
      <c r="A25" s="1245" t="s">
        <v>764</v>
      </c>
      <c r="B25" s="1273">
        <v>247.25914202598142</v>
      </c>
      <c r="C25" s="1273">
        <v>205.07989762593132</v>
      </c>
      <c r="D25" s="1273">
        <v>14.676481085176473</v>
      </c>
      <c r="E25" s="1273">
        <v>-47.833784715276572</v>
      </c>
      <c r="F25" s="1259">
        <v>22.453751948356281</v>
      </c>
      <c r="G25" s="1259">
        <v>-29.904992745536628</v>
      </c>
      <c r="H25" s="1259">
        <v>-28.953006471738075</v>
      </c>
      <c r="I25" s="1259">
        <v>24.312918237246215</v>
      </c>
      <c r="J25" s="1259">
        <v>49.172413275026528</v>
      </c>
      <c r="K25" s="1259">
        <v>-0.4524329944578187</v>
      </c>
      <c r="L25" s="1266">
        <v>-83.570216987821539</v>
      </c>
      <c r="M25" s="1267">
        <v>-6.8117069144910669</v>
      </c>
      <c r="N25" s="1268">
        <v>-66.072209392089931</v>
      </c>
      <c r="O25" s="1281" t="s">
        <v>764</v>
      </c>
      <c r="P25" s="1259">
        <v>128.50648639204957</v>
      </c>
      <c r="Q25" s="1259">
        <v>238.67183377329874</v>
      </c>
      <c r="R25" s="1259">
        <v>36.590121338298644</v>
      </c>
      <c r="S25" s="1259">
        <v>216.95095354919073</v>
      </c>
      <c r="T25" s="1259">
        <v>514.39014598574602</v>
      </c>
      <c r="U25" s="1259">
        <v>131.59515335715076</v>
      </c>
      <c r="V25" s="1266">
        <v>28.620993535425775</v>
      </c>
      <c r="W25" s="1267">
        <v>-34.196211001413523</v>
      </c>
      <c r="X25" s="1267">
        <v>188.27421615334464</v>
      </c>
      <c r="Y25" s="1268">
        <v>63.480879791313718</v>
      </c>
      <c r="Z25" s="1273">
        <v>144.6554753395497</v>
      </c>
      <c r="AA25" s="1273">
        <v>222.25469127434428</v>
      </c>
      <c r="AB25" s="1210"/>
    </row>
    <row r="26" spans="1:28" s="1292" customFormat="1" ht="13.05" customHeight="1">
      <c r="A26" s="1294" t="s">
        <v>209</v>
      </c>
      <c r="B26" s="1295"/>
      <c r="C26" s="1295"/>
      <c r="D26" s="1295"/>
      <c r="E26" s="1295"/>
      <c r="F26" s="1296"/>
      <c r="G26" s="1297"/>
      <c r="H26" s="1297"/>
      <c r="I26" s="1297"/>
      <c r="J26" s="1297"/>
      <c r="K26" s="1298"/>
      <c r="L26" s="1296"/>
      <c r="M26" s="1297"/>
      <c r="N26" s="1298"/>
      <c r="O26" s="1294" t="s">
        <v>209</v>
      </c>
      <c r="P26" s="1296"/>
      <c r="Q26" s="1297"/>
      <c r="R26" s="1297"/>
      <c r="S26" s="1297"/>
      <c r="T26" s="1297"/>
      <c r="U26" s="1298"/>
      <c r="V26" s="1297"/>
      <c r="W26" s="1297"/>
      <c r="X26" s="1297"/>
      <c r="Y26" s="1297"/>
      <c r="Z26" s="1299"/>
      <c r="AA26" s="1297"/>
    </row>
    <row r="27" spans="1:28" s="1292" customFormat="1" ht="13.05" customHeight="1">
      <c r="A27" s="1245" t="s">
        <v>173</v>
      </c>
      <c r="B27" s="1246">
        <v>-91.974014753857787</v>
      </c>
      <c r="C27" s="1246">
        <v>-90.960237320785737</v>
      </c>
      <c r="D27" s="1246">
        <v>-93.921714755747715</v>
      </c>
      <c r="E27" s="1246">
        <v>-43.88479338385666</v>
      </c>
      <c r="F27" s="1248">
        <v>-90.6223122445233</v>
      </c>
      <c r="G27" s="1249">
        <v>-30.739900271336339</v>
      </c>
      <c r="H27" s="1249">
        <v>-85.382036394555712</v>
      </c>
      <c r="I27" s="1249">
        <v>-89.987163029525036</v>
      </c>
      <c r="J27" s="1249">
        <v>-87.410587175687851</v>
      </c>
      <c r="K27" s="1250">
        <v>-70.221158191740656</v>
      </c>
      <c r="L27" s="1248">
        <v>-91.915487161296582</v>
      </c>
      <c r="M27" s="1249">
        <v>-98.803633179410326</v>
      </c>
      <c r="N27" s="1250">
        <v>-93.119660849923562</v>
      </c>
      <c r="O27" s="1281" t="s">
        <v>173</v>
      </c>
      <c r="P27" s="1248">
        <v>-97.852336912652419</v>
      </c>
      <c r="Q27" s="1249">
        <v>-91.55374612626845</v>
      </c>
      <c r="R27" s="1249">
        <v>-82.414761977456124</v>
      </c>
      <c r="S27" s="1249">
        <v>-87.393259803087716</v>
      </c>
      <c r="T27" s="1249">
        <v>-86.099763685158209</v>
      </c>
      <c r="U27" s="1250">
        <v>-85.943709400571336</v>
      </c>
      <c r="V27" s="1248">
        <v>-85.795454545454547</v>
      </c>
      <c r="W27" s="1249">
        <v>-89.743589743589752</v>
      </c>
      <c r="X27" s="1249">
        <v>-92.310321257689679</v>
      </c>
      <c r="Y27" s="1250">
        <v>-90.544678281869935</v>
      </c>
      <c r="Z27" s="1260">
        <v>-61.679895506139218</v>
      </c>
      <c r="AA27" s="1246">
        <v>-85.038262050644221</v>
      </c>
      <c r="AB27" s="1210"/>
    </row>
    <row r="28" spans="1:28" s="1292" customFormat="1" ht="13.05" customHeight="1">
      <c r="A28" s="1258" t="s">
        <v>174</v>
      </c>
      <c r="B28" s="1246">
        <v>-92.122831285549836</v>
      </c>
      <c r="C28" s="1246">
        <v>-97.274490445224956</v>
      </c>
      <c r="D28" s="1246">
        <v>-96.149326934959689</v>
      </c>
      <c r="E28" s="1246">
        <v>-39.659126449071088</v>
      </c>
      <c r="F28" s="1247">
        <v>-87.504912788874307</v>
      </c>
      <c r="G28" s="1259">
        <v>-53.59698465652054</v>
      </c>
      <c r="H28" s="1259">
        <v>-80.565250855642617</v>
      </c>
      <c r="I28" s="1263" t="s">
        <v>147</v>
      </c>
      <c r="J28" s="1259">
        <v>-90.193652501344815</v>
      </c>
      <c r="K28" s="1260">
        <v>-72.679118857982246</v>
      </c>
      <c r="L28" s="1247">
        <v>-94.159553041971847</v>
      </c>
      <c r="M28" s="1259">
        <v>-98.730440414642132</v>
      </c>
      <c r="N28" s="1260">
        <v>-94.924146590583774</v>
      </c>
      <c r="O28" s="1283" t="s">
        <v>174</v>
      </c>
      <c r="P28" s="1247">
        <v>-98.899200042289635</v>
      </c>
      <c r="Q28" s="1259">
        <v>-93.41619842215789</v>
      </c>
      <c r="R28" s="1259">
        <v>-84.285621608266624</v>
      </c>
      <c r="S28" s="1259">
        <v>-94.232862306028437</v>
      </c>
      <c r="T28" s="1259">
        <v>-97.750733008113826</v>
      </c>
      <c r="U28" s="1260">
        <v>-91.15050548080508</v>
      </c>
      <c r="V28" s="1262" t="s">
        <v>147</v>
      </c>
      <c r="W28" s="1259">
        <v>0</v>
      </c>
      <c r="X28" s="1259">
        <v>186.36363636363637</v>
      </c>
      <c r="Y28" s="1260">
        <v>211.74242424242422</v>
      </c>
      <c r="Z28" s="1260">
        <v>-92.211354280798304</v>
      </c>
      <c r="AA28" s="1246">
        <v>-57.952599598624424</v>
      </c>
      <c r="AB28" s="1210"/>
    </row>
    <row r="29" spans="1:28" s="1292" customFormat="1" ht="13.05" customHeight="1">
      <c r="A29" s="1258" t="s">
        <v>175</v>
      </c>
      <c r="B29" s="1246">
        <v>-100</v>
      </c>
      <c r="C29" s="1282" t="s">
        <v>147</v>
      </c>
      <c r="D29" s="1246">
        <v>-98.518706325976353</v>
      </c>
      <c r="E29" s="1246">
        <v>-73.646327906992994</v>
      </c>
      <c r="F29" s="1262" t="s">
        <v>147</v>
      </c>
      <c r="G29" s="1263" t="s">
        <v>147</v>
      </c>
      <c r="H29" s="1263">
        <v>-100</v>
      </c>
      <c r="I29" s="1263" t="s">
        <v>147</v>
      </c>
      <c r="J29" s="1263">
        <v>-100</v>
      </c>
      <c r="K29" s="1260">
        <v>-100</v>
      </c>
      <c r="L29" s="1247">
        <v>-100</v>
      </c>
      <c r="M29" s="1259">
        <v>-100</v>
      </c>
      <c r="N29" s="1260">
        <v>-100</v>
      </c>
      <c r="O29" s="1283" t="s">
        <v>175</v>
      </c>
      <c r="P29" s="1262">
        <v>-100</v>
      </c>
      <c r="Q29" s="1263" t="s">
        <v>147</v>
      </c>
      <c r="R29" s="1263">
        <v>-72.414851814155384</v>
      </c>
      <c r="S29" s="1263" t="s">
        <v>147</v>
      </c>
      <c r="T29" s="1263">
        <v>-100</v>
      </c>
      <c r="U29" s="1260">
        <v>-89.678877072024605</v>
      </c>
      <c r="V29" s="1262" t="s">
        <v>147</v>
      </c>
      <c r="W29" s="1263" t="s">
        <v>147</v>
      </c>
      <c r="X29" s="1263" t="s">
        <v>147</v>
      </c>
      <c r="Y29" s="1264" t="s">
        <v>147</v>
      </c>
      <c r="Z29" s="1260">
        <v>-100</v>
      </c>
      <c r="AA29" s="1246">
        <v>-93.777775377535093</v>
      </c>
      <c r="AB29" s="1210"/>
    </row>
    <row r="30" spans="1:28" s="1292" customFormat="1" ht="13.05" customHeight="1">
      <c r="A30" s="1258" t="s">
        <v>176</v>
      </c>
      <c r="B30" s="1282" t="s">
        <v>147</v>
      </c>
      <c r="C30" s="1282" t="s">
        <v>147</v>
      </c>
      <c r="D30" s="1246">
        <v>-95.945535885402094</v>
      </c>
      <c r="E30" s="1246">
        <v>-62.340138024291257</v>
      </c>
      <c r="F30" s="1262" t="s">
        <v>147</v>
      </c>
      <c r="G30" s="1263" t="s">
        <v>147</v>
      </c>
      <c r="H30" s="1263" t="s">
        <v>147</v>
      </c>
      <c r="I30" s="1263" t="s">
        <v>147</v>
      </c>
      <c r="J30" s="1263" t="s">
        <v>147</v>
      </c>
      <c r="K30" s="1263" t="s">
        <v>147</v>
      </c>
      <c r="L30" s="1247">
        <v>-100</v>
      </c>
      <c r="M30" s="1259">
        <v>-100</v>
      </c>
      <c r="N30" s="1260">
        <v>-100</v>
      </c>
      <c r="O30" s="1283" t="s">
        <v>176</v>
      </c>
      <c r="P30" s="1262">
        <v>-100</v>
      </c>
      <c r="Q30" s="1263">
        <v>-100</v>
      </c>
      <c r="R30" s="1263">
        <v>-100</v>
      </c>
      <c r="S30" s="1263" t="s">
        <v>147</v>
      </c>
      <c r="T30" s="1263" t="s">
        <v>147</v>
      </c>
      <c r="U30" s="1260">
        <v>-100</v>
      </c>
      <c r="V30" s="1262" t="s">
        <v>147</v>
      </c>
      <c r="W30" s="1263" t="s">
        <v>147</v>
      </c>
      <c r="X30" s="1263" t="s">
        <v>147</v>
      </c>
      <c r="Y30" s="1264" t="s">
        <v>147</v>
      </c>
      <c r="Z30" s="1263" t="s">
        <v>147</v>
      </c>
      <c r="AA30" s="1246">
        <v>-77.881051925823201</v>
      </c>
      <c r="AB30" s="1210"/>
    </row>
    <row r="31" spans="1:28" s="1292" customFormat="1" ht="13.05" customHeight="1">
      <c r="A31" s="1258" t="s">
        <v>856</v>
      </c>
      <c r="B31" s="1246">
        <v>-98.954968091857424</v>
      </c>
      <c r="C31" s="1246">
        <v>-97.29978703050422</v>
      </c>
      <c r="D31" s="1246">
        <v>-96.679908880322657</v>
      </c>
      <c r="E31" s="1246">
        <v>-69.110503134592378</v>
      </c>
      <c r="F31" s="1247">
        <v>-88.07604943334178</v>
      </c>
      <c r="G31" s="1259">
        <v>-80.349528578634903</v>
      </c>
      <c r="H31" s="1259">
        <v>-90.524619102515018</v>
      </c>
      <c r="I31" s="1259">
        <v>-83.666061705989108</v>
      </c>
      <c r="J31" s="1259">
        <v>-96.624736290389791</v>
      </c>
      <c r="K31" s="1260">
        <v>-88.120214279147888</v>
      </c>
      <c r="L31" s="1247">
        <v>-96.053862725643242</v>
      </c>
      <c r="M31" s="1259">
        <v>-100</v>
      </c>
      <c r="N31" s="1260">
        <v>-96.517508167138018</v>
      </c>
      <c r="O31" s="1283" t="s">
        <v>177</v>
      </c>
      <c r="P31" s="1247">
        <v>-99.655739905276235</v>
      </c>
      <c r="Q31" s="1259">
        <v>-100</v>
      </c>
      <c r="R31" s="1259">
        <v>-90.57342407830879</v>
      </c>
      <c r="S31" s="1263" t="s">
        <v>147</v>
      </c>
      <c r="T31" s="1259">
        <v>-98.639811300634037</v>
      </c>
      <c r="U31" s="1260">
        <v>-94.48493000022161</v>
      </c>
      <c r="V31" s="1262" t="s">
        <v>147</v>
      </c>
      <c r="W31" s="1263" t="s">
        <v>147</v>
      </c>
      <c r="X31" s="1263" t="s">
        <v>147</v>
      </c>
      <c r="Y31" s="1264" t="s">
        <v>147</v>
      </c>
      <c r="Z31" s="1260">
        <v>-96.331192734886585</v>
      </c>
      <c r="AA31" s="1246">
        <v>-82.600057437137181</v>
      </c>
      <c r="AB31" s="1210"/>
    </row>
    <row r="32" spans="1:28" s="1292" customFormat="1" ht="13.05" customHeight="1">
      <c r="A32" s="1258" t="s">
        <v>178</v>
      </c>
      <c r="B32" s="1246">
        <v>-98.577592450775001</v>
      </c>
      <c r="C32" s="1246">
        <v>-97.073648219905252</v>
      </c>
      <c r="D32" s="1246">
        <v>-97.998889512930702</v>
      </c>
      <c r="E32" s="1246">
        <v>-69.638447897351313</v>
      </c>
      <c r="F32" s="1247">
        <v>-82.390079753139574</v>
      </c>
      <c r="G32" s="1259">
        <v>-50.917111686613126</v>
      </c>
      <c r="H32" s="1259">
        <v>-92.54958387998677</v>
      </c>
      <c r="I32" s="1263" t="s">
        <v>147</v>
      </c>
      <c r="J32" s="1259">
        <v>-45.321196660482386</v>
      </c>
      <c r="K32" s="1260">
        <v>-77.542164541633369</v>
      </c>
      <c r="L32" s="1247">
        <v>-98.518547010880525</v>
      </c>
      <c r="M32" s="1259">
        <v>-99.896521624889829</v>
      </c>
      <c r="N32" s="1260">
        <v>-98.752694388464889</v>
      </c>
      <c r="O32" s="1283" t="s">
        <v>178</v>
      </c>
      <c r="P32" s="1247">
        <v>-99.238585439115909</v>
      </c>
      <c r="Q32" s="1259">
        <v>-97.185080928923298</v>
      </c>
      <c r="R32" s="1259">
        <v>-87.974365120152683</v>
      </c>
      <c r="S32" s="1263">
        <v>87.2340425531915</v>
      </c>
      <c r="T32" s="1259">
        <v>-97.469087673457651</v>
      </c>
      <c r="U32" s="1260">
        <v>-93.505137433601746</v>
      </c>
      <c r="V32" s="1262" t="s">
        <v>147</v>
      </c>
      <c r="W32" s="1263" t="s">
        <v>147</v>
      </c>
      <c r="X32" s="1263" t="s">
        <v>147</v>
      </c>
      <c r="Y32" s="1264" t="s">
        <v>147</v>
      </c>
      <c r="Z32" s="1260">
        <v>-88.916862316225888</v>
      </c>
      <c r="AA32" s="1246">
        <v>-88.248240467045832</v>
      </c>
      <c r="AB32" s="1210"/>
    </row>
    <row r="33" spans="1:28" s="1292" customFormat="1" ht="13.05" customHeight="1">
      <c r="A33" s="1293" t="s">
        <v>853</v>
      </c>
      <c r="B33" s="1246">
        <v>-99.898229038876565</v>
      </c>
      <c r="C33" s="1246">
        <v>-97.873913875896577</v>
      </c>
      <c r="D33" s="1246">
        <v>-97.746853635202342</v>
      </c>
      <c r="E33" s="1246">
        <v>-77.094105825163851</v>
      </c>
      <c r="F33" s="1247">
        <v>-100</v>
      </c>
      <c r="G33" s="1263" t="s">
        <v>147</v>
      </c>
      <c r="H33" s="1263" t="s">
        <v>147</v>
      </c>
      <c r="I33" s="1263" t="s">
        <v>147</v>
      </c>
      <c r="J33" s="1263" t="s">
        <v>147</v>
      </c>
      <c r="K33" s="1260">
        <v>-100</v>
      </c>
      <c r="L33" s="1247">
        <v>-100</v>
      </c>
      <c r="M33" s="1259">
        <v>-100</v>
      </c>
      <c r="N33" s="1260">
        <v>-100</v>
      </c>
      <c r="O33" s="1293" t="s">
        <v>853</v>
      </c>
      <c r="P33" s="1247">
        <v>-100</v>
      </c>
      <c r="Q33" s="1259">
        <v>-100</v>
      </c>
      <c r="R33" s="1259">
        <v>-91.585975822157181</v>
      </c>
      <c r="S33" s="1263" t="s">
        <v>147</v>
      </c>
      <c r="T33" s="1259">
        <v>-99.537318245697179</v>
      </c>
      <c r="U33" s="1260">
        <v>-95.096687111907755</v>
      </c>
      <c r="V33" s="1262" t="s">
        <v>147</v>
      </c>
      <c r="W33" s="1263" t="s">
        <v>147</v>
      </c>
      <c r="X33" s="1263" t="s">
        <v>147</v>
      </c>
      <c r="Y33" s="1264" t="s">
        <v>147</v>
      </c>
      <c r="Z33" s="1260">
        <v>-99.331625771365211</v>
      </c>
      <c r="AA33" s="1246">
        <v>-92.288602414846522</v>
      </c>
      <c r="AB33" s="1210"/>
    </row>
    <row r="34" spans="1:28" s="1292" customFormat="1" ht="13.05" customHeight="1">
      <c r="A34" s="1293" t="s">
        <v>854</v>
      </c>
      <c r="B34" s="1246">
        <v>-98.504773252678532</v>
      </c>
      <c r="C34" s="1246">
        <v>-95.263516627717877</v>
      </c>
      <c r="D34" s="1246">
        <v>-98.201241874504859</v>
      </c>
      <c r="E34" s="1246">
        <v>-68.52416590197889</v>
      </c>
      <c r="F34" s="1266">
        <v>-82.390079753139574</v>
      </c>
      <c r="G34" s="1267">
        <v>-50.917111686613126</v>
      </c>
      <c r="H34" s="1267">
        <v>-92.54958387998677</v>
      </c>
      <c r="I34" s="1263" t="s">
        <v>147</v>
      </c>
      <c r="J34" s="1267">
        <v>-45.321196660482386</v>
      </c>
      <c r="K34" s="1268">
        <v>-77.542164541633369</v>
      </c>
      <c r="L34" s="1266">
        <v>-98.325759116838114</v>
      </c>
      <c r="M34" s="1267">
        <v>-99.861511376201747</v>
      </c>
      <c r="N34" s="1268">
        <v>-98.552103349241264</v>
      </c>
      <c r="O34" s="1293" t="s">
        <v>854</v>
      </c>
      <c r="P34" s="1266">
        <v>-99.071121377818969</v>
      </c>
      <c r="Q34" s="1267">
        <v>-97.185080928923298</v>
      </c>
      <c r="R34" s="1267">
        <v>-87.545366640289927</v>
      </c>
      <c r="S34" s="1270">
        <v>87.2340425531915</v>
      </c>
      <c r="T34" s="1267">
        <v>-97.192231679737347</v>
      </c>
      <c r="U34" s="1268">
        <v>-93.152284105275868</v>
      </c>
      <c r="V34" s="1269" t="s">
        <v>147</v>
      </c>
      <c r="W34" s="1270" t="s">
        <v>147</v>
      </c>
      <c r="X34" s="1270" t="s">
        <v>147</v>
      </c>
      <c r="Y34" s="1271" t="s">
        <v>147</v>
      </c>
      <c r="Z34" s="1260">
        <v>-89.027088367665385</v>
      </c>
      <c r="AA34" s="1246">
        <v>-87.562851035265382</v>
      </c>
      <c r="AB34" s="1210"/>
    </row>
    <row r="35" spans="1:28" s="1292" customFormat="1" ht="13.05" customHeight="1">
      <c r="A35" s="1285" t="s">
        <v>764</v>
      </c>
      <c r="B35" s="1273">
        <v>-91.949369246505256</v>
      </c>
      <c r="C35" s="1273">
        <v>-90.797492217984143</v>
      </c>
      <c r="D35" s="1273">
        <v>-94.241200673079206</v>
      </c>
      <c r="E35" s="1273">
        <v>-46.225338578419958</v>
      </c>
      <c r="F35" s="1274">
        <v>-85.263157894736878</v>
      </c>
      <c r="G35" s="1286">
        <v>1.6320474777447913</v>
      </c>
      <c r="H35" s="1286">
        <v>-76.715686274509707</v>
      </c>
      <c r="I35" s="1286">
        <v>-84.390243902439025</v>
      </c>
      <c r="J35" s="1286">
        <v>-84.368308351177731</v>
      </c>
      <c r="K35" s="1287">
        <v>-57.806810880274206</v>
      </c>
      <c r="L35" s="1266">
        <v>-90.750950850605989</v>
      </c>
      <c r="M35" s="1267">
        <v>-98.605830164765536</v>
      </c>
      <c r="N35" s="1268">
        <v>-92.110780632892954</v>
      </c>
      <c r="O35" s="1288" t="s">
        <v>764</v>
      </c>
      <c r="P35" s="1274">
        <v>-97.306577140241117</v>
      </c>
      <c r="Q35" s="1286">
        <v>-89.430894308943081</v>
      </c>
      <c r="R35" s="1286">
        <v>-82.180200222468386</v>
      </c>
      <c r="S35" s="1286">
        <v>-84</v>
      </c>
      <c r="T35" s="1286">
        <v>-85.107816711590232</v>
      </c>
      <c r="U35" s="1287">
        <v>-85.588562402281767</v>
      </c>
      <c r="V35" s="1266">
        <v>-81.818181818181813</v>
      </c>
      <c r="W35" s="1267">
        <v>-89.285714285714292</v>
      </c>
      <c r="X35" s="1267">
        <v>-89.552238805970148</v>
      </c>
      <c r="Y35" s="1268">
        <v>-88.490566037735846</v>
      </c>
      <c r="Z35" s="1273">
        <v>-61.114065408137741</v>
      </c>
      <c r="AA35" s="1273">
        <v>-80.244258504468036</v>
      </c>
      <c r="AB35" s="1210"/>
    </row>
    <row r="36" spans="1:28" ht="15.75" customHeight="1">
      <c r="A36" s="1126" t="s">
        <v>1119</v>
      </c>
      <c r="B36" s="1133"/>
      <c r="C36" s="1133"/>
      <c r="D36" s="1133"/>
      <c r="E36" s="1133"/>
      <c r="F36" s="1133"/>
      <c r="G36" s="1133"/>
      <c r="H36" s="1133"/>
      <c r="I36" s="1133"/>
      <c r="J36" s="1133"/>
      <c r="K36" s="1133"/>
      <c r="L36" s="1133"/>
      <c r="M36" s="1133"/>
      <c r="N36" s="1133"/>
      <c r="O36" s="1126" t="s">
        <v>1119</v>
      </c>
      <c r="P36" s="1133"/>
      <c r="Q36" s="1133"/>
      <c r="R36" s="1133"/>
      <c r="S36" s="1133"/>
      <c r="T36" s="1133"/>
      <c r="U36" s="1134"/>
      <c r="V36" s="1133"/>
      <c r="W36" s="1133"/>
      <c r="X36" s="1133"/>
      <c r="Y36" s="1133"/>
      <c r="Z36" s="1134"/>
      <c r="AA36" s="1133"/>
      <c r="AB36" s="1134"/>
    </row>
    <row r="37" spans="1:28" ht="11.4">
      <c r="A37" s="1132"/>
      <c r="B37" s="1133"/>
      <c r="C37" s="1133"/>
      <c r="D37" s="1133"/>
      <c r="E37" s="1133"/>
      <c r="F37" s="1133"/>
      <c r="G37" s="1133"/>
      <c r="H37" s="1133"/>
      <c r="I37" s="1133"/>
      <c r="J37" s="1133"/>
      <c r="K37" s="1133"/>
      <c r="L37" s="1133"/>
      <c r="M37" s="1133"/>
      <c r="N37" s="1133"/>
      <c r="O37" s="1132"/>
      <c r="P37" s="1133"/>
      <c r="Q37" s="1133"/>
      <c r="R37" s="1133"/>
      <c r="S37" s="1133"/>
      <c r="T37" s="1133"/>
      <c r="U37" s="1134"/>
      <c r="V37" s="1133"/>
      <c r="W37" s="1133"/>
      <c r="X37" s="1133"/>
      <c r="Y37" s="1133"/>
      <c r="Z37" s="1134"/>
      <c r="AA37" s="1133"/>
      <c r="AB37" s="1134"/>
    </row>
    <row r="38" spans="1:28" ht="11.4">
      <c r="A38" s="1132"/>
      <c r="B38" s="1133"/>
      <c r="C38" s="1133"/>
      <c r="D38" s="1133"/>
      <c r="E38" s="1133"/>
      <c r="F38" s="1133"/>
      <c r="G38" s="1133"/>
      <c r="H38" s="1133"/>
      <c r="I38" s="1133"/>
      <c r="J38" s="1133"/>
      <c r="K38" s="1133"/>
      <c r="L38" s="1133"/>
      <c r="M38" s="1133"/>
      <c r="N38" s="1133"/>
      <c r="O38" s="1132"/>
      <c r="P38" s="1133"/>
      <c r="Q38" s="1133"/>
      <c r="R38" s="1133"/>
      <c r="S38" s="1133"/>
      <c r="T38" s="1133"/>
      <c r="U38" s="1134"/>
      <c r="V38" s="1133"/>
      <c r="W38" s="1133"/>
      <c r="X38" s="1133"/>
      <c r="Y38" s="1133"/>
      <c r="Z38" s="1134"/>
      <c r="AA38" s="1133"/>
      <c r="AB38" s="1134"/>
    </row>
  </sheetData>
  <sheetProtection formatCells="0" formatColumns="0" formatRows="0" insertColumns="0" insertRows="0" insertHyperlinks="0" deleteColumns="0" deleteRows="0" sort="0" autoFilter="0" pivotTables="0"/>
  <mergeCells count="30">
    <mergeCell ref="V5:V6"/>
    <mergeCell ref="W5:W6"/>
    <mergeCell ref="X5:X6"/>
    <mergeCell ref="Y5:Y6"/>
    <mergeCell ref="C5:C6"/>
    <mergeCell ref="D5:D6"/>
    <mergeCell ref="E5:E6"/>
    <mergeCell ref="F5:F6"/>
    <mergeCell ref="G5:G6"/>
    <mergeCell ref="I5:I6"/>
    <mergeCell ref="J5:J6"/>
    <mergeCell ref="K5:K6"/>
    <mergeCell ref="L5:L6"/>
    <mergeCell ref="M5:M6"/>
    <mergeCell ref="A1:N1"/>
    <mergeCell ref="A2:N2"/>
    <mergeCell ref="O2:AA2"/>
    <mergeCell ref="A5:A6"/>
    <mergeCell ref="B5:B6"/>
    <mergeCell ref="S5:S6"/>
    <mergeCell ref="T5:T6"/>
    <mergeCell ref="Z5:Z6"/>
    <mergeCell ref="AA5:AA6"/>
    <mergeCell ref="U5:U6"/>
    <mergeCell ref="H5:H6"/>
    <mergeCell ref="N5:N6"/>
    <mergeCell ref="O5:O6"/>
    <mergeCell ref="P5:P6"/>
    <mergeCell ref="Q5:Q6"/>
    <mergeCell ref="R5:R6"/>
  </mergeCells>
  <phoneticPr fontId="0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2020 Annual Visitor Research Report</oddFooter>
  </headerFooter>
  <colBreaks count="1" manualBreakCount="1">
    <brk id="1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>
    <pageSetUpPr fitToPage="1"/>
  </sheetPr>
  <dimension ref="A1:L44"/>
  <sheetViews>
    <sheetView showGridLines="0" workbookViewId="0">
      <selection activeCell="D28" sqref="D28"/>
    </sheetView>
  </sheetViews>
  <sheetFormatPr defaultRowHeight="13.2"/>
  <cols>
    <col min="1" max="1" width="20.5546875" customWidth="1"/>
    <col min="2" max="3" width="11.44140625" customWidth="1"/>
    <col min="4" max="4" width="9.21875" style="306" customWidth="1"/>
    <col min="5" max="6" width="11.44140625" customWidth="1"/>
    <col min="7" max="7" width="9.21875" style="306" customWidth="1"/>
    <col min="8" max="9" width="11.44140625" customWidth="1"/>
    <col min="10" max="10" width="9.21875" style="306" customWidth="1"/>
  </cols>
  <sheetData>
    <row r="1" spans="1:12" s="70" customFormat="1" ht="15.6">
      <c r="A1" s="1327" t="s">
        <v>304</v>
      </c>
      <c r="B1" s="1327"/>
      <c r="C1" s="1327"/>
      <c r="D1" s="1327"/>
      <c r="E1" s="1327"/>
      <c r="F1" s="1327"/>
      <c r="G1" s="1327"/>
      <c r="H1" s="1327"/>
      <c r="I1" s="1327"/>
      <c r="J1" s="1327"/>
    </row>
    <row r="2" spans="1:12" s="70" customFormat="1" ht="15.6">
      <c r="A2" s="1327" t="s">
        <v>305</v>
      </c>
      <c r="B2" s="1327"/>
      <c r="C2" s="1327"/>
      <c r="D2" s="1327"/>
      <c r="E2" s="1327"/>
      <c r="F2" s="1327"/>
      <c r="G2" s="1327"/>
      <c r="H2" s="1327"/>
      <c r="I2" s="1327"/>
      <c r="J2" s="1327"/>
    </row>
    <row r="3" spans="1:12" ht="13.5" customHeight="1">
      <c r="D3" s="304"/>
      <c r="H3" s="6"/>
      <c r="I3" s="6"/>
    </row>
    <row r="4" spans="1:12" ht="15.6">
      <c r="A4" s="282"/>
      <c r="B4" s="283" t="s">
        <v>197</v>
      </c>
      <c r="C4" s="283"/>
      <c r="D4" s="305"/>
      <c r="E4" s="283" t="s">
        <v>208</v>
      </c>
      <c r="F4" s="283"/>
      <c r="G4" s="305"/>
      <c r="H4" s="283" t="s">
        <v>209</v>
      </c>
      <c r="I4" s="283"/>
      <c r="J4" s="305"/>
      <c r="L4" s="569"/>
    </row>
    <row r="5" spans="1:12" ht="22.8">
      <c r="A5" s="59"/>
      <c r="B5" s="200">
        <v>2021</v>
      </c>
      <c r="C5" s="63">
        <v>2020</v>
      </c>
      <c r="D5" s="1007" t="s">
        <v>210</v>
      </c>
      <c r="E5" s="200">
        <v>2021</v>
      </c>
      <c r="F5" s="63">
        <v>2020</v>
      </c>
      <c r="G5" s="1007" t="s">
        <v>210</v>
      </c>
      <c r="H5" s="200">
        <v>2021</v>
      </c>
      <c r="I5" s="63">
        <v>2020</v>
      </c>
      <c r="J5" s="1007" t="s">
        <v>210</v>
      </c>
    </row>
    <row r="6" spans="1:12" ht="13.05" customHeight="1">
      <c r="A6" s="188" t="s">
        <v>306</v>
      </c>
      <c r="B6" s="176">
        <v>65312273.909999996</v>
      </c>
      <c r="C6" s="176">
        <v>28516797.128282517</v>
      </c>
      <c r="D6" s="1008">
        <v>129.03088876423746</v>
      </c>
      <c r="E6" s="175">
        <v>63473882.18</v>
      </c>
      <c r="F6" s="176">
        <v>23395216.325952411</v>
      </c>
      <c r="G6" s="1008">
        <v>171.3113710754115</v>
      </c>
      <c r="H6" s="175">
        <v>1838391.73</v>
      </c>
      <c r="I6" s="176">
        <v>5121580.8024883214</v>
      </c>
      <c r="J6" s="1008">
        <v>-64.10499412394671</v>
      </c>
      <c r="K6" s="528"/>
    </row>
    <row r="7" spans="1:12" ht="13.05" customHeight="1">
      <c r="A7" s="57" t="s">
        <v>307</v>
      </c>
      <c r="B7" s="176">
        <v>26898074.609999999</v>
      </c>
      <c r="C7" s="176">
        <v>12829630.232710356</v>
      </c>
      <c r="D7" s="1009">
        <v>109.6558834674815</v>
      </c>
      <c r="E7" s="175">
        <v>25893463.640000001</v>
      </c>
      <c r="F7" s="176">
        <v>9442818.4238132555</v>
      </c>
      <c r="G7" s="1009">
        <v>174.21329605047671</v>
      </c>
      <c r="H7" s="175">
        <v>1004610.97</v>
      </c>
      <c r="I7" s="176">
        <v>3386811.8089578738</v>
      </c>
      <c r="J7" s="1009">
        <v>-70.337561498313079</v>
      </c>
    </row>
    <row r="8" spans="1:12" ht="13.05" customHeight="1">
      <c r="A8" s="57" t="s">
        <v>308</v>
      </c>
      <c r="B8" s="176">
        <v>20443525.050000001</v>
      </c>
      <c r="C8" s="176">
        <v>7754271.1072563184</v>
      </c>
      <c r="D8" s="1009">
        <v>163.64212402722532</v>
      </c>
      <c r="E8" s="175">
        <v>19836683.800000001</v>
      </c>
      <c r="F8" s="176">
        <v>6822700.2065967731</v>
      </c>
      <c r="G8" s="1009">
        <v>190.74535300290916</v>
      </c>
      <c r="H8" s="175">
        <v>606841.25</v>
      </c>
      <c r="I8" s="176">
        <v>931570.90066300926</v>
      </c>
      <c r="J8" s="1009">
        <v>-34.858286195059939</v>
      </c>
    </row>
    <row r="9" spans="1:12" ht="13.05" customHeight="1">
      <c r="A9" s="57" t="s">
        <v>309</v>
      </c>
      <c r="B9" s="176">
        <v>20025928.600000001</v>
      </c>
      <c r="C9" s="176">
        <v>7553095.3184393523</v>
      </c>
      <c r="D9" s="1009">
        <v>165.13538828393641</v>
      </c>
      <c r="E9" s="175">
        <v>19421323.27</v>
      </c>
      <c r="F9" s="176">
        <v>6635858.7226024689</v>
      </c>
      <c r="G9" s="1009">
        <v>192.6723440306049</v>
      </c>
      <c r="H9" s="175">
        <v>604605.32999999996</v>
      </c>
      <c r="I9" s="176">
        <v>917236.59583897353</v>
      </c>
      <c r="J9" s="1009">
        <v>-34.0840375599076</v>
      </c>
    </row>
    <row r="10" spans="1:12" ht="13.05" customHeight="1">
      <c r="A10" s="57" t="s">
        <v>310</v>
      </c>
      <c r="B10" s="176">
        <v>182658.24</v>
      </c>
      <c r="C10" s="176">
        <v>117947.33584089871</v>
      </c>
      <c r="D10" s="1009">
        <v>54.864235548644345</v>
      </c>
      <c r="E10" s="175">
        <v>181753.39</v>
      </c>
      <c r="F10" s="176">
        <v>108794.97349523472</v>
      </c>
      <c r="G10" s="1009">
        <v>67.060466270494487</v>
      </c>
      <c r="H10" s="175">
        <v>904.85</v>
      </c>
      <c r="I10" s="176">
        <v>9152.3623456659116</v>
      </c>
      <c r="J10" s="1009">
        <v>-90.113481461663397</v>
      </c>
    </row>
    <row r="11" spans="1:12" ht="13.05" customHeight="1">
      <c r="A11" s="57" t="s">
        <v>311</v>
      </c>
      <c r="B11" s="176">
        <v>234938.2</v>
      </c>
      <c r="C11" s="176">
        <v>83228.452976483604</v>
      </c>
      <c r="D11" s="1009">
        <v>182.28110892122714</v>
      </c>
      <c r="E11" s="175">
        <v>233607.14</v>
      </c>
      <c r="F11" s="176">
        <v>78046.510498122763</v>
      </c>
      <c r="G11" s="1009">
        <v>199.31785355812792</v>
      </c>
      <c r="H11" s="175">
        <v>1331.07</v>
      </c>
      <c r="I11" s="176">
        <v>5181.9424783634795</v>
      </c>
      <c r="J11" s="1009">
        <v>-74.31330035874177</v>
      </c>
    </row>
    <row r="12" spans="1:12" ht="13.05" customHeight="1">
      <c r="A12" s="57" t="s">
        <v>312</v>
      </c>
      <c r="B12" s="176">
        <v>7005805.4000000004</v>
      </c>
      <c r="C12" s="176">
        <v>2940353.5678326986</v>
      </c>
      <c r="D12" s="1009">
        <v>138.26404676781442</v>
      </c>
      <c r="E12" s="175">
        <v>6944450.8099999996</v>
      </c>
      <c r="F12" s="176">
        <v>2719314.807567887</v>
      </c>
      <c r="G12" s="1009">
        <v>155.37502280624173</v>
      </c>
      <c r="H12" s="175">
        <v>61354.58</v>
      </c>
      <c r="I12" s="176">
        <v>221038.76026384617</v>
      </c>
      <c r="J12" s="1009">
        <v>-72.242614857790912</v>
      </c>
    </row>
    <row r="13" spans="1:12" ht="13.05" customHeight="1">
      <c r="A13" s="57" t="s">
        <v>313</v>
      </c>
      <c r="B13" s="176">
        <v>10964868.85</v>
      </c>
      <c r="C13" s="176">
        <v>4992542.2206702717</v>
      </c>
      <c r="D13" s="1009">
        <v>119.6249598972428</v>
      </c>
      <c r="E13" s="175">
        <v>10799283.92</v>
      </c>
      <c r="F13" s="176">
        <v>4410382.8880658373</v>
      </c>
      <c r="G13" s="1009">
        <v>144.86046209779303</v>
      </c>
      <c r="H13" s="175">
        <v>165584.93</v>
      </c>
      <c r="I13" s="176">
        <v>582159.33260387403</v>
      </c>
      <c r="J13" s="1009">
        <v>-71.556767928227814</v>
      </c>
    </row>
    <row r="14" spans="1:12" ht="13.05" customHeight="1">
      <c r="A14" s="235" t="s">
        <v>314</v>
      </c>
      <c r="B14" s="176">
        <v>1773536.48</v>
      </c>
      <c r="C14" s="176">
        <v>982431.21489190706</v>
      </c>
      <c r="D14" s="1009">
        <v>80.525257454806649</v>
      </c>
      <c r="E14" s="175">
        <v>1759510.41</v>
      </c>
      <c r="F14" s="176">
        <v>894780.82074492413</v>
      </c>
      <c r="G14" s="1009">
        <v>96.641498030229343</v>
      </c>
      <c r="H14" s="175">
        <v>14026.06</v>
      </c>
      <c r="I14" s="176">
        <v>87650.394146851148</v>
      </c>
      <c r="J14" s="1009">
        <v>-83.997721702767848</v>
      </c>
    </row>
    <row r="15" spans="1:12" ht="13.05" customHeight="1">
      <c r="A15" s="59" t="s">
        <v>315</v>
      </c>
      <c r="B15" s="234">
        <v>9191332.3800000008</v>
      </c>
      <c r="C15" s="234">
        <v>4010111.005777617</v>
      </c>
      <c r="D15" s="1010">
        <v>129.20393891235119</v>
      </c>
      <c r="E15" s="177">
        <v>9039773.5099999998</v>
      </c>
      <c r="F15" s="234">
        <v>3515602.0673204223</v>
      </c>
      <c r="G15" s="1010">
        <v>157.13301269304574</v>
      </c>
      <c r="H15" s="177">
        <v>151558.87</v>
      </c>
      <c r="I15" s="234">
        <v>494508.9384570198</v>
      </c>
      <c r="J15" s="1011">
        <v>-69.351641959617936</v>
      </c>
    </row>
    <row r="16" spans="1:12" ht="13.5" customHeight="1">
      <c r="B16" s="1012"/>
      <c r="C16" s="1012"/>
      <c r="D16" s="1013"/>
      <c r="E16" s="1012"/>
      <c r="F16" s="1012"/>
      <c r="G16" s="1013"/>
      <c r="H16" s="1012"/>
      <c r="I16" s="1012"/>
      <c r="J16" s="1013"/>
    </row>
    <row r="17" spans="1:12">
      <c r="E17" s="6"/>
      <c r="F17" s="6"/>
      <c r="H17" s="6"/>
      <c r="I17" s="6"/>
    </row>
    <row r="18" spans="1:12">
      <c r="B18" s="6"/>
      <c r="C18" s="6"/>
      <c r="E18" s="6"/>
      <c r="F18" s="6"/>
      <c r="H18" s="6"/>
      <c r="I18" s="6"/>
    </row>
    <row r="19" spans="1:12">
      <c r="E19" s="6"/>
      <c r="F19" s="6"/>
      <c r="H19" s="6"/>
      <c r="I19" s="6"/>
    </row>
    <row r="20" spans="1:12">
      <c r="E20" s="6"/>
      <c r="F20" s="6"/>
      <c r="H20" s="6"/>
      <c r="I20" s="6"/>
    </row>
    <row r="21" spans="1:12">
      <c r="A21" s="10"/>
      <c r="B21" s="10"/>
      <c r="C21" s="10"/>
      <c r="I21" s="66"/>
    </row>
    <row r="22" spans="1:12" s="70" customFormat="1" ht="15.6">
      <c r="A22" s="1327" t="s">
        <v>316</v>
      </c>
      <c r="B22" s="1327"/>
      <c r="C22" s="1327"/>
      <c r="D22" s="1327"/>
      <c r="E22" s="1327"/>
      <c r="F22" s="1327"/>
      <c r="G22" s="1327"/>
      <c r="H22" s="1327"/>
      <c r="I22" s="1327"/>
      <c r="J22" s="1327"/>
    </row>
    <row r="23" spans="1:12" s="70" customFormat="1" ht="15.6">
      <c r="A23" s="1327" t="s">
        <v>305</v>
      </c>
      <c r="B23" s="1327"/>
      <c r="C23" s="1327"/>
      <c r="D23" s="1327"/>
      <c r="E23" s="1327"/>
      <c r="F23" s="1327"/>
      <c r="G23" s="1327"/>
      <c r="H23" s="1327"/>
      <c r="I23" s="1327"/>
      <c r="J23" s="1327"/>
    </row>
    <row r="24" spans="1:12" ht="13.5" customHeight="1">
      <c r="D24" s="304"/>
      <c r="J24" s="309"/>
    </row>
    <row r="25" spans="1:12" ht="15.6">
      <c r="A25" s="62"/>
      <c r="B25" s="199" t="s">
        <v>197</v>
      </c>
      <c r="C25" s="56"/>
      <c r="D25" s="307"/>
      <c r="E25" s="199" t="s">
        <v>208</v>
      </c>
      <c r="F25" s="56"/>
      <c r="G25" s="307"/>
      <c r="H25" s="199" t="s">
        <v>209</v>
      </c>
      <c r="I25" s="56"/>
      <c r="J25" s="307"/>
      <c r="L25" s="569"/>
    </row>
    <row r="26" spans="1:12" ht="25.5" customHeight="1">
      <c r="A26" s="59"/>
      <c r="B26" s="200">
        <v>2021</v>
      </c>
      <c r="C26" s="63">
        <v>2020</v>
      </c>
      <c r="D26" s="1007" t="s">
        <v>210</v>
      </c>
      <c r="E26" s="200">
        <v>2021</v>
      </c>
      <c r="F26" s="63">
        <v>2020</v>
      </c>
      <c r="G26" s="1007" t="s">
        <v>210</v>
      </c>
      <c r="H26" s="200">
        <v>2021</v>
      </c>
      <c r="I26" s="63">
        <v>2020</v>
      </c>
      <c r="J26" s="1007" t="s">
        <v>210</v>
      </c>
    </row>
    <row r="27" spans="1:12" ht="13.05" customHeight="1">
      <c r="A27" s="67" t="s">
        <v>317</v>
      </c>
      <c r="B27" s="176">
        <v>2506145.4665011228</v>
      </c>
      <c r="C27" s="176">
        <v>8272732.0430610999</v>
      </c>
      <c r="D27" s="1173">
        <v>-69.70595138998614</v>
      </c>
      <c r="E27" s="175">
        <v>2394224.4387409599</v>
      </c>
      <c r="F27" s="176">
        <v>5955460.8265019171</v>
      </c>
      <c r="G27" s="1173">
        <v>-59.79783078940568</v>
      </c>
      <c r="H27" s="175">
        <v>111921.02776043135</v>
      </c>
      <c r="I27" s="176">
        <v>2317271.2165409853</v>
      </c>
      <c r="J27" s="1173">
        <v>-95.170136885077397</v>
      </c>
      <c r="K27" s="528"/>
    </row>
    <row r="28" spans="1:12" ht="13.05" customHeight="1">
      <c r="A28" s="67" t="s">
        <v>318</v>
      </c>
      <c r="B28" s="176">
        <v>2539867.9215830434</v>
      </c>
      <c r="C28" s="176">
        <v>7121132.1804127228</v>
      </c>
      <c r="D28" s="1174">
        <v>-64.333369227871302</v>
      </c>
      <c r="E28" s="175">
        <v>2506545.4511471256</v>
      </c>
      <c r="F28" s="176">
        <v>5294514.2760429168</v>
      </c>
      <c r="G28" s="1174">
        <v>-52.657688307897054</v>
      </c>
      <c r="H28" s="175">
        <v>33322.4704358823</v>
      </c>
      <c r="I28" s="176">
        <v>1826617.9043771513</v>
      </c>
      <c r="J28" s="1174">
        <v>-98.175728467566685</v>
      </c>
    </row>
    <row r="29" spans="1:12" ht="13.05" customHeight="1">
      <c r="A29" s="67" t="s">
        <v>319</v>
      </c>
      <c r="B29" s="176">
        <v>4259790.5441062329</v>
      </c>
      <c r="C29" s="176">
        <v>3907992.6662759427</v>
      </c>
      <c r="D29" s="1174">
        <v>9.0020096727952748</v>
      </c>
      <c r="E29" s="175">
        <v>4225955.3428712012</v>
      </c>
      <c r="F29" s="176">
        <v>3117378.6862235451</v>
      </c>
      <c r="G29" s="1174">
        <v>35.561180345099743</v>
      </c>
      <c r="H29" s="175">
        <v>33835.201234843313</v>
      </c>
      <c r="I29" s="176">
        <v>790613.98005354963</v>
      </c>
      <c r="J29" s="1174">
        <v>-95.720389205291866</v>
      </c>
    </row>
    <row r="30" spans="1:12" ht="13.05" customHeight="1">
      <c r="A30" s="67" t="s">
        <v>320</v>
      </c>
      <c r="B30" s="176">
        <v>4544286.8291275119</v>
      </c>
      <c r="C30" s="176">
        <v>131623.36849061592</v>
      </c>
      <c r="D30" s="1174">
        <v>3352.4924268683312</v>
      </c>
      <c r="E30" s="175">
        <v>4506210.0151899373</v>
      </c>
      <c r="F30" s="176">
        <v>124680.82682394957</v>
      </c>
      <c r="G30" s="1174">
        <v>3514.1964486269776</v>
      </c>
      <c r="H30" s="175">
        <v>38076.813937170089</v>
      </c>
      <c r="I30" s="176">
        <v>6942.5416666666697</v>
      </c>
      <c r="J30" s="1174">
        <v>448.45639774823206</v>
      </c>
    </row>
    <row r="31" spans="1:12" ht="13.05" customHeight="1">
      <c r="A31" s="67" t="s">
        <v>189</v>
      </c>
      <c r="B31" s="176">
        <v>5906488.2058038209</v>
      </c>
      <c r="C31" s="176">
        <v>283206.84724403254</v>
      </c>
      <c r="D31" s="1174">
        <v>1985.5739411958289</v>
      </c>
      <c r="E31" s="175">
        <v>5856723.0166453356</v>
      </c>
      <c r="F31" s="176">
        <v>280435.91867260297</v>
      </c>
      <c r="G31" s="1174">
        <v>1988.4354059805053</v>
      </c>
      <c r="H31" s="175">
        <v>49765.189158398796</v>
      </c>
      <c r="I31" s="176">
        <v>2770.9285714285716</v>
      </c>
      <c r="J31" s="1174">
        <v>1695.9751713391156</v>
      </c>
    </row>
    <row r="32" spans="1:12" ht="13.05" customHeight="1">
      <c r="A32" s="67" t="s">
        <v>321</v>
      </c>
      <c r="B32" s="176">
        <v>7679182.9819754343</v>
      </c>
      <c r="C32" s="176">
        <v>473129.53383237484</v>
      </c>
      <c r="D32" s="1174">
        <v>1523.0614309306877</v>
      </c>
      <c r="E32" s="175">
        <v>7617527.4546017321</v>
      </c>
      <c r="F32" s="176">
        <v>466756.12690061715</v>
      </c>
      <c r="G32" s="1174">
        <v>1532.0144537114293</v>
      </c>
      <c r="H32" s="175">
        <v>61655.527374325662</v>
      </c>
      <c r="I32" s="176">
        <v>6373.4069317619351</v>
      </c>
      <c r="J32" s="1174">
        <v>867.3872708027593</v>
      </c>
    </row>
    <row r="33" spans="1:10" ht="13.05" customHeight="1">
      <c r="A33" s="67" t="s">
        <v>322</v>
      </c>
      <c r="B33" s="176">
        <v>8221213.6213339083</v>
      </c>
      <c r="C33" s="176">
        <v>567594.87917667825</v>
      </c>
      <c r="D33" s="1174">
        <v>1348.4298437045709</v>
      </c>
      <c r="E33" s="175">
        <v>8132969.5242461953</v>
      </c>
      <c r="F33" s="176">
        <v>544764.6302534407</v>
      </c>
      <c r="G33" s="1174">
        <v>1392.9327405970714</v>
      </c>
      <c r="H33" s="175">
        <v>88244.097087659742</v>
      </c>
      <c r="I33" s="176">
        <v>22830.248923225143</v>
      </c>
      <c r="J33" s="1174">
        <v>286.5227110944432</v>
      </c>
    </row>
    <row r="34" spans="1:10" ht="13.05" customHeight="1">
      <c r="A34" s="67" t="s">
        <v>323</v>
      </c>
      <c r="B34" s="176">
        <v>6553002.6051843259</v>
      </c>
      <c r="C34" s="176">
        <v>701387.86673073377</v>
      </c>
      <c r="D34" s="1174">
        <v>834.29084191729487</v>
      </c>
      <c r="E34" s="175">
        <v>6426044.2887803577</v>
      </c>
      <c r="F34" s="176">
        <v>689658.125627295</v>
      </c>
      <c r="G34" s="1174">
        <v>831.77243187490842</v>
      </c>
      <c r="H34" s="175">
        <v>126958.31640421992</v>
      </c>
      <c r="I34" s="176">
        <v>11729.741103430524</v>
      </c>
      <c r="J34" s="1174">
        <v>982.36247743856177</v>
      </c>
    </row>
    <row r="35" spans="1:10" ht="13.05" customHeight="1">
      <c r="A35" s="67" t="s">
        <v>324</v>
      </c>
      <c r="B35" s="176">
        <v>4622028.7370955441</v>
      </c>
      <c r="C35" s="176">
        <v>614171.905399326</v>
      </c>
      <c r="D35" s="1174">
        <v>652.56271028717367</v>
      </c>
      <c r="E35" s="175">
        <v>4539017.8778074719</v>
      </c>
      <c r="F35" s="176">
        <v>605127.89001470478</v>
      </c>
      <c r="G35" s="1174">
        <v>650.09232803617306</v>
      </c>
      <c r="H35" s="175">
        <v>83010.859287637024</v>
      </c>
      <c r="I35" s="176">
        <v>9044.0153846153789</v>
      </c>
      <c r="J35" s="1174">
        <v>817.85402564490755</v>
      </c>
    </row>
    <row r="36" spans="1:10" ht="13.05" customHeight="1">
      <c r="A36" s="67" t="s">
        <v>325</v>
      </c>
      <c r="B36" s="176">
        <v>5099902.466132096</v>
      </c>
      <c r="C36" s="176">
        <v>1222402.2741068471</v>
      </c>
      <c r="D36" s="1174">
        <v>317.20328685238741</v>
      </c>
      <c r="E36" s="175">
        <v>4920573.7277509524</v>
      </c>
      <c r="F36" s="176">
        <v>1208179.1163766824</v>
      </c>
      <c r="G36" s="1174">
        <v>307.27187393436378</v>
      </c>
      <c r="H36" s="175">
        <v>179328.73838132006</v>
      </c>
      <c r="I36" s="176">
        <v>14223.157730167894</v>
      </c>
      <c r="J36" s="1174">
        <v>1160.8222575002212</v>
      </c>
    </row>
    <row r="37" spans="1:10" ht="13.05" customHeight="1">
      <c r="A37" s="67" t="s">
        <v>326</v>
      </c>
      <c r="B37" s="176">
        <v>5734771.80290333</v>
      </c>
      <c r="C37" s="176">
        <v>2286097.9856644012</v>
      </c>
      <c r="D37" s="1174">
        <v>150.85415580892749</v>
      </c>
      <c r="E37" s="175">
        <v>5379553.6318097403</v>
      </c>
      <c r="F37" s="176">
        <v>2267152.049787371</v>
      </c>
      <c r="G37" s="1174">
        <v>137.28243689320578</v>
      </c>
      <c r="H37" s="175">
        <v>355218.171091447</v>
      </c>
      <c r="I37" s="176">
        <v>18945.935877053576</v>
      </c>
      <c r="J37" s="1174">
        <v>1774.9043245821945</v>
      </c>
    </row>
    <row r="38" spans="1:10" ht="13.05" customHeight="1">
      <c r="A38" s="67" t="s">
        <v>327</v>
      </c>
      <c r="B38" s="176">
        <v>7645592.7265652362</v>
      </c>
      <c r="C38" s="176">
        <v>2935325.578177108</v>
      </c>
      <c r="D38" s="1174">
        <v>160.46830318949804</v>
      </c>
      <c r="E38" s="175">
        <v>6968537.4065421298</v>
      </c>
      <c r="F38" s="176">
        <v>2841107.8528481727</v>
      </c>
      <c r="G38" s="1174">
        <v>145.27535621557851</v>
      </c>
      <c r="H38" s="175">
        <v>677055.320025541</v>
      </c>
      <c r="I38" s="176">
        <v>94217.725328681059</v>
      </c>
      <c r="J38" s="1174">
        <v>618.60715981373505</v>
      </c>
    </row>
    <row r="39" spans="1:10" ht="13.05" customHeight="1">
      <c r="A39" s="68" t="s">
        <v>328</v>
      </c>
      <c r="B39" s="542">
        <v>65312273.907814085</v>
      </c>
      <c r="C39" s="543">
        <v>28516797.128282517</v>
      </c>
      <c r="D39" s="1175">
        <v>129.03088875657212</v>
      </c>
      <c r="E39" s="542">
        <v>63473882.175699651</v>
      </c>
      <c r="F39" s="543">
        <v>23395216.325952411</v>
      </c>
      <c r="G39" s="1175">
        <v>171.31137105703021</v>
      </c>
      <c r="H39" s="178">
        <v>1838391.7321787481</v>
      </c>
      <c r="I39" s="178">
        <v>5121580.8024883214</v>
      </c>
      <c r="J39" s="1175">
        <v>-64.104994081406176</v>
      </c>
    </row>
    <row r="40" spans="1:10" ht="13.5" customHeight="1">
      <c r="D40" s="1014"/>
    </row>
    <row r="43" spans="1:10">
      <c r="A43" s="201"/>
      <c r="B43" s="227"/>
      <c r="C43" s="227"/>
      <c r="D43" s="308"/>
      <c r="E43" s="227"/>
      <c r="F43" s="227"/>
      <c r="G43" s="308"/>
      <c r="H43" s="227"/>
      <c r="I43" s="227"/>
      <c r="J43" s="308"/>
    </row>
    <row r="44" spans="1:10">
      <c r="B44" s="6"/>
      <c r="C44" s="6"/>
    </row>
  </sheetData>
  <sheetProtection formatCells="0" formatColumns="0" formatRows="0" insertColumns="0" insertRows="0" insertHyperlinks="0" deleteColumns="0" deleteRows="0" sort="0" autoFilter="0" pivotTables="0"/>
  <mergeCells count="4">
    <mergeCell ref="A1:J1"/>
    <mergeCell ref="A2:J2"/>
    <mergeCell ref="A22:J22"/>
    <mergeCell ref="A23:J23"/>
  </mergeCells>
  <phoneticPr fontId="34" type="noConversion"/>
  <printOptions horizontalCentered="1"/>
  <pageMargins left="0.25" right="0.25" top="0.25" bottom="0.5" header="0.3" footer="0.3"/>
  <pageSetup scale="89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A31FA-4260-47E9-9944-851797F9A725}">
  <dimension ref="A1:F39"/>
  <sheetViews>
    <sheetView showGridLines="0" workbookViewId="0">
      <selection activeCell="B38" sqref="B38"/>
    </sheetView>
  </sheetViews>
  <sheetFormatPr defaultRowHeight="13.2"/>
  <cols>
    <col min="1" max="1" width="27.5546875" style="189" customWidth="1"/>
    <col min="2" max="4" width="18.44140625" style="189" customWidth="1"/>
  </cols>
  <sheetData>
    <row r="1" spans="1:6" s="128" customFormat="1" ht="31.5" customHeight="1">
      <c r="A1" s="1317" t="s">
        <v>860</v>
      </c>
      <c r="B1" s="1317"/>
      <c r="C1" s="1317"/>
      <c r="D1" s="1317"/>
      <c r="F1"/>
    </row>
    <row r="2" spans="1:6" s="128" customFormat="1" ht="15.6">
      <c r="A2" s="1317" t="s">
        <v>861</v>
      </c>
      <c r="B2" s="1317"/>
      <c r="C2" s="1317"/>
      <c r="D2" s="1317"/>
      <c r="F2" s="979"/>
    </row>
    <row r="3" spans="1:6" s="189" customFormat="1" ht="11.4">
      <c r="C3" s="15"/>
    </row>
    <row r="4" spans="1:6" s="189" customFormat="1" ht="13.05" customHeight="1">
      <c r="A4" s="891" t="s">
        <v>862</v>
      </c>
      <c r="B4" s="700">
        <v>2021</v>
      </c>
      <c r="C4" s="700">
        <v>2020</v>
      </c>
      <c r="D4" s="700" t="s">
        <v>400</v>
      </c>
    </row>
    <row r="5" spans="1:6" s="189" customFormat="1" ht="13.05" customHeight="1">
      <c r="A5" s="54" t="s">
        <v>863</v>
      </c>
      <c r="B5" s="892">
        <v>13154.225053005024</v>
      </c>
      <c r="C5" s="892" t="s">
        <v>147</v>
      </c>
      <c r="D5" s="892" t="s">
        <v>147</v>
      </c>
    </row>
    <row r="6" spans="1:6" s="189" customFormat="1" ht="13.05" customHeight="1">
      <c r="A6" s="53" t="s">
        <v>864</v>
      </c>
      <c r="B6" s="893">
        <v>2747.8762852132727</v>
      </c>
      <c r="C6" s="893" t="s">
        <v>147</v>
      </c>
      <c r="D6" s="893" t="s">
        <v>147</v>
      </c>
    </row>
    <row r="7" spans="1:6" s="189" customFormat="1" ht="13.05" customHeight="1">
      <c r="A7" s="254" t="s">
        <v>865</v>
      </c>
      <c r="B7" s="879">
        <v>1770.5283806454147</v>
      </c>
      <c r="C7" s="879" t="s">
        <v>147</v>
      </c>
      <c r="D7" s="879" t="s">
        <v>147</v>
      </c>
    </row>
    <row r="8" spans="1:6" s="189" customFormat="1" ht="13.05" customHeight="1">
      <c r="A8" s="254" t="s">
        <v>866</v>
      </c>
      <c r="B8" s="879">
        <v>265.27053642593552</v>
      </c>
      <c r="C8" s="879" t="s">
        <v>147</v>
      </c>
      <c r="D8" s="879" t="s">
        <v>147</v>
      </c>
    </row>
    <row r="9" spans="1:6" s="189" customFormat="1" ht="13.05" customHeight="1">
      <c r="A9" s="254" t="s">
        <v>867</v>
      </c>
      <c r="B9" s="879">
        <v>692.00162535723427</v>
      </c>
      <c r="C9" s="879" t="s">
        <v>147</v>
      </c>
      <c r="D9" s="879" t="s">
        <v>147</v>
      </c>
    </row>
    <row r="10" spans="1:6" s="189" customFormat="1" ht="13.05" customHeight="1">
      <c r="A10" s="254"/>
      <c r="B10" s="893"/>
      <c r="C10" s="893"/>
      <c r="D10" s="893"/>
    </row>
    <row r="11" spans="1:6" s="189" customFormat="1" ht="13.05" customHeight="1">
      <c r="A11" s="53" t="s">
        <v>868</v>
      </c>
      <c r="B11" s="893">
        <v>1189.7050544668527</v>
      </c>
      <c r="C11" s="893" t="s">
        <v>147</v>
      </c>
      <c r="D11" s="893" t="s">
        <v>147</v>
      </c>
    </row>
    <row r="12" spans="1:6" s="189" customFormat="1" ht="13.05" customHeight="1">
      <c r="A12" s="254"/>
      <c r="B12" s="879"/>
      <c r="C12" s="879"/>
      <c r="D12" s="879"/>
    </row>
    <row r="13" spans="1:6" s="189" customFormat="1" ht="13.05" customHeight="1">
      <c r="A13" s="53" t="s">
        <v>869</v>
      </c>
      <c r="B13" s="893">
        <v>1576.5584124330619</v>
      </c>
      <c r="C13" s="893" t="s">
        <v>147</v>
      </c>
      <c r="D13" s="893" t="s">
        <v>147</v>
      </c>
    </row>
    <row r="14" spans="1:6" s="189" customFormat="1" ht="13.05" customHeight="1">
      <c r="A14" s="254" t="s">
        <v>870</v>
      </c>
      <c r="B14" s="879">
        <v>85.51396479843973</v>
      </c>
      <c r="C14" s="879" t="s">
        <v>147</v>
      </c>
      <c r="D14" s="879" t="s">
        <v>147</v>
      </c>
    </row>
    <row r="15" spans="1:6" s="189" customFormat="1" ht="13.05" customHeight="1">
      <c r="A15" s="254" t="s">
        <v>871</v>
      </c>
      <c r="B15" s="879">
        <v>99.705037708976235</v>
      </c>
      <c r="C15" s="879" t="s">
        <v>147</v>
      </c>
      <c r="D15" s="879" t="s">
        <v>147</v>
      </c>
    </row>
    <row r="16" spans="1:6" s="189" customFormat="1" ht="13.05" customHeight="1">
      <c r="A16" s="254" t="s">
        <v>872</v>
      </c>
      <c r="B16" s="879">
        <v>1301.4896617463874</v>
      </c>
      <c r="C16" s="879" t="s">
        <v>147</v>
      </c>
      <c r="D16" s="879" t="s">
        <v>147</v>
      </c>
    </row>
    <row r="17" spans="1:4" s="189" customFormat="1" ht="13.05" customHeight="1">
      <c r="A17" s="254" t="s">
        <v>873</v>
      </c>
      <c r="B17" s="879">
        <v>89.849748179258498</v>
      </c>
      <c r="C17" s="879" t="s">
        <v>147</v>
      </c>
      <c r="D17" s="879" t="s">
        <v>147</v>
      </c>
    </row>
    <row r="18" spans="1:4" s="189" customFormat="1" ht="13.05" customHeight="1">
      <c r="A18" s="254"/>
      <c r="B18" s="879"/>
      <c r="C18" s="879"/>
      <c r="D18" s="879"/>
    </row>
    <row r="19" spans="1:4" s="189" customFormat="1" ht="13.05" customHeight="1">
      <c r="A19" s="53" t="s">
        <v>874</v>
      </c>
      <c r="B19" s="893">
        <v>1424.8776845025275</v>
      </c>
      <c r="C19" s="893" t="s">
        <v>147</v>
      </c>
      <c r="D19" s="893" t="s">
        <v>147</v>
      </c>
    </row>
    <row r="20" spans="1:4" s="189" customFormat="1" ht="13.05" customHeight="1">
      <c r="A20" s="254" t="s">
        <v>875</v>
      </c>
      <c r="B20" s="879">
        <v>550.51802903974419</v>
      </c>
      <c r="C20" s="879" t="s">
        <v>147</v>
      </c>
      <c r="D20" s="879" t="s">
        <v>147</v>
      </c>
    </row>
    <row r="21" spans="1:4" s="189" customFormat="1" ht="13.05" customHeight="1">
      <c r="A21" s="254" t="s">
        <v>876</v>
      </c>
      <c r="B21" s="879">
        <v>174.47381650256213</v>
      </c>
      <c r="C21" s="879" t="s">
        <v>147</v>
      </c>
      <c r="D21" s="879" t="s">
        <v>147</v>
      </c>
    </row>
    <row r="22" spans="1:4" s="189" customFormat="1" ht="13.05" customHeight="1">
      <c r="A22" s="254" t="s">
        <v>877</v>
      </c>
      <c r="B22" s="879">
        <v>27.121005866181164</v>
      </c>
      <c r="C22" s="879" t="s">
        <v>147</v>
      </c>
      <c r="D22" s="879" t="s">
        <v>147</v>
      </c>
    </row>
    <row r="23" spans="1:4" s="189" customFormat="1" ht="13.05" customHeight="1">
      <c r="A23" s="254" t="s">
        <v>878</v>
      </c>
      <c r="B23" s="879">
        <v>176.44455640319583</v>
      </c>
      <c r="C23" s="879" t="s">
        <v>147</v>
      </c>
      <c r="D23" s="879" t="s">
        <v>147</v>
      </c>
    </row>
    <row r="24" spans="1:4" s="189" customFormat="1" ht="13.05" customHeight="1">
      <c r="A24" s="254" t="s">
        <v>879</v>
      </c>
      <c r="B24" s="879">
        <v>200.58304115035452</v>
      </c>
      <c r="C24" s="879" t="s">
        <v>147</v>
      </c>
      <c r="D24" s="879" t="s">
        <v>147</v>
      </c>
    </row>
    <row r="25" spans="1:4" s="189" customFormat="1" ht="13.05" customHeight="1">
      <c r="A25" s="254" t="s">
        <v>880</v>
      </c>
      <c r="B25" s="879">
        <v>295.73723554048962</v>
      </c>
      <c r="C25" s="879" t="s">
        <v>147</v>
      </c>
      <c r="D25" s="879" t="s">
        <v>147</v>
      </c>
    </row>
    <row r="26" spans="1:4" s="189" customFormat="1" ht="13.05" customHeight="1">
      <c r="A26" s="254"/>
      <c r="B26" s="879"/>
      <c r="C26" s="879"/>
      <c r="D26" s="879"/>
    </row>
    <row r="27" spans="1:4" s="189" customFormat="1" ht="13.05" customHeight="1">
      <c r="A27" s="53" t="s">
        <v>881</v>
      </c>
      <c r="B27" s="893">
        <v>5949.6160039910574</v>
      </c>
      <c r="C27" s="893" t="s">
        <v>147</v>
      </c>
      <c r="D27" s="893" t="s">
        <v>147</v>
      </c>
    </row>
    <row r="28" spans="1:4" s="189" customFormat="1" ht="13.05" customHeight="1">
      <c r="A28" s="53"/>
      <c r="B28" s="879"/>
      <c r="C28" s="879"/>
      <c r="D28" s="879"/>
    </row>
    <row r="29" spans="1:4" s="189" customFormat="1" ht="13.05" customHeight="1">
      <c r="A29" s="53" t="s">
        <v>882</v>
      </c>
      <c r="B29" s="893">
        <v>238.35091639825129</v>
      </c>
      <c r="C29" s="893" t="s">
        <v>147</v>
      </c>
      <c r="D29" s="893" t="s">
        <v>147</v>
      </c>
    </row>
    <row r="30" spans="1:4" s="189" customFormat="1" ht="13.05" customHeight="1">
      <c r="A30" s="254"/>
      <c r="B30" s="893"/>
      <c r="C30" s="893"/>
      <c r="D30" s="893"/>
    </row>
    <row r="31" spans="1:4" s="189" customFormat="1" ht="13.05" customHeight="1">
      <c r="A31" s="54" t="s">
        <v>883</v>
      </c>
      <c r="B31" s="892">
        <v>27.240696</v>
      </c>
      <c r="C31" s="892" t="s">
        <v>147</v>
      </c>
      <c r="D31" s="892" t="s">
        <v>147</v>
      </c>
    </row>
    <row r="32" spans="1:4" s="1" customFormat="1" ht="12.75" customHeight="1">
      <c r="A32" s="1469" t="s">
        <v>884</v>
      </c>
      <c r="B32" s="1469"/>
      <c r="C32" s="1469"/>
      <c r="D32" s="1469"/>
    </row>
    <row r="33" spans="1:1" s="1" customFormat="1" ht="10.199999999999999">
      <c r="A33" s="641" t="s">
        <v>180</v>
      </c>
    </row>
    <row r="34" spans="1:1" s="1" customFormat="1" ht="10.199999999999999">
      <c r="A34" s="641" t="s">
        <v>181</v>
      </c>
    </row>
    <row r="35" spans="1:1" s="1" customFormat="1" ht="10.199999999999999">
      <c r="A35" s="641" t="s">
        <v>182</v>
      </c>
    </row>
    <row r="36" spans="1:1" s="1" customFormat="1" ht="10.199999999999999">
      <c r="A36" s="641" t="s">
        <v>183</v>
      </c>
    </row>
    <row r="37" spans="1:1" s="1" customFormat="1" ht="10.199999999999999"/>
    <row r="38" spans="1:1">
      <c r="A38" s="641"/>
    </row>
    <row r="39" spans="1:1">
      <c r="A39" s="641"/>
    </row>
  </sheetData>
  <sheetProtection formatCells="0" formatColumns="0" formatRows="0" insertColumns="0" insertRows="0" insertHyperlinks="0" deleteColumns="0" deleteRows="0" sort="0" autoFilter="0" pivotTables="0"/>
  <mergeCells count="3">
    <mergeCell ref="A1:D1"/>
    <mergeCell ref="A2:D2"/>
    <mergeCell ref="A32:D32"/>
  </mergeCells>
  <hyperlinks>
    <hyperlink ref="A36" r:id="rId1" xr:uid="{AE8036A2-6B09-4EF8-961F-2F53D19406C6}"/>
  </hyperlinks>
  <printOptions horizontalCentered="1"/>
  <pageMargins left="0.25" right="0.25" top="0.25" bottom="0.5" header="0.3" footer="0.3"/>
  <pageSetup scale="80" fitToWidth="2" fitToHeight="2" orientation="landscape" r:id="rId2"/>
  <headerFooter alignWithMargins="0">
    <oddFooter>&amp;L&amp;"Garamond,Italic"&amp;12Hawai‘i Tourism Authority&amp;R&amp;"Garamond,Italic"&amp;12 2019 Annual Visitor Research Report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35"/>
  <dimension ref="A1:F40"/>
  <sheetViews>
    <sheetView showGridLines="0" workbookViewId="0">
      <selection activeCell="A2" sqref="A2:D2"/>
    </sheetView>
  </sheetViews>
  <sheetFormatPr defaultColWidth="8.5546875" defaultRowHeight="13.2"/>
  <cols>
    <col min="1" max="1" width="27.5546875" style="123" customWidth="1"/>
    <col min="2" max="4" width="18.44140625" style="123" customWidth="1"/>
    <col min="5" max="5" width="8.5546875" style="49"/>
    <col min="6" max="6" width="9.21875" customWidth="1"/>
    <col min="7" max="16384" width="8.5546875" style="49"/>
  </cols>
  <sheetData>
    <row r="1" spans="1:6" ht="30" customHeight="1">
      <c r="A1" s="1317" t="s">
        <v>1159</v>
      </c>
      <c r="B1" s="1317"/>
      <c r="C1" s="1317"/>
      <c r="D1" s="1317"/>
      <c r="F1" s="569"/>
    </row>
    <row r="2" spans="1:6" ht="15.6">
      <c r="A2" s="1317" t="s">
        <v>885</v>
      </c>
      <c r="B2" s="1317"/>
      <c r="C2" s="1317"/>
      <c r="D2" s="1317"/>
      <c r="F2" s="979"/>
    </row>
    <row r="3" spans="1:6" s="137" customFormat="1" ht="11.4">
      <c r="A3" s="189"/>
      <c r="B3" s="189"/>
      <c r="C3" s="15"/>
      <c r="D3" s="189"/>
      <c r="E3" s="265"/>
      <c r="F3" s="189"/>
    </row>
    <row r="4" spans="1:6" s="137" customFormat="1" ht="13.05" customHeight="1">
      <c r="A4" s="891" t="s">
        <v>862</v>
      </c>
      <c r="B4" s="700">
        <v>2021</v>
      </c>
      <c r="C4" s="700">
        <v>2020</v>
      </c>
      <c r="D4" s="700" t="s">
        <v>400</v>
      </c>
      <c r="E4" s="265"/>
      <c r="F4" s="189"/>
    </row>
    <row r="5" spans="1:6" s="137" customFormat="1" ht="13.05" customHeight="1">
      <c r="A5" s="54" t="s">
        <v>863</v>
      </c>
      <c r="B5" s="892">
        <v>200.98801605703099</v>
      </c>
      <c r="C5" s="892" t="s">
        <v>147</v>
      </c>
      <c r="D5" s="892" t="s">
        <v>147</v>
      </c>
      <c r="E5" s="265"/>
      <c r="F5" s="189"/>
    </row>
    <row r="6" spans="1:6" s="137" customFormat="1" ht="13.05" customHeight="1">
      <c r="A6" s="53" t="s">
        <v>864</v>
      </c>
      <c r="B6" s="893">
        <v>42.072892593983966</v>
      </c>
      <c r="C6" s="893" t="s">
        <v>147</v>
      </c>
      <c r="D6" s="893" t="s">
        <v>147</v>
      </c>
      <c r="E6" s="265"/>
      <c r="F6" s="189"/>
    </row>
    <row r="7" spans="1:6" s="137" customFormat="1" ht="13.05" customHeight="1">
      <c r="A7" s="254" t="s">
        <v>865</v>
      </c>
      <c r="B7" s="879">
        <v>27.453824821943634</v>
      </c>
      <c r="C7" s="879" t="s">
        <v>147</v>
      </c>
      <c r="D7" s="879" t="s">
        <v>147</v>
      </c>
      <c r="E7" s="265"/>
      <c r="F7" s="189"/>
    </row>
    <row r="8" spans="1:6" s="137" customFormat="1" ht="13.05" customHeight="1">
      <c r="A8" s="254" t="s">
        <v>866</v>
      </c>
      <c r="B8" s="879">
        <v>4.2304182519067712</v>
      </c>
      <c r="C8" s="879" t="s">
        <v>147</v>
      </c>
      <c r="D8" s="879" t="s">
        <v>147</v>
      </c>
      <c r="E8" s="265"/>
      <c r="F8" s="189"/>
    </row>
    <row r="9" spans="1:6" s="137" customFormat="1" ht="13.05" customHeight="1">
      <c r="A9" s="254" t="s">
        <v>867</v>
      </c>
      <c r="B9" s="879">
        <v>10.38864952013356</v>
      </c>
      <c r="C9" s="879" t="s">
        <v>147</v>
      </c>
      <c r="D9" s="879" t="s">
        <v>147</v>
      </c>
      <c r="E9" s="265"/>
      <c r="F9" s="189"/>
    </row>
    <row r="10" spans="1:6" s="137" customFormat="1" ht="13.05" customHeight="1">
      <c r="A10" s="254"/>
      <c r="B10" s="893"/>
      <c r="C10" s="893"/>
      <c r="D10" s="893"/>
      <c r="E10" s="265"/>
      <c r="F10" s="189"/>
    </row>
    <row r="11" spans="1:6" s="137" customFormat="1" ht="13.05" customHeight="1">
      <c r="A11" s="53" t="s">
        <v>868</v>
      </c>
      <c r="B11" s="893">
        <v>18.215642838236011</v>
      </c>
      <c r="C11" s="893" t="s">
        <v>147</v>
      </c>
      <c r="D11" s="893" t="s">
        <v>147</v>
      </c>
      <c r="E11" s="265"/>
      <c r="F11" s="189"/>
    </row>
    <row r="12" spans="1:6" s="137" customFormat="1" ht="13.05" customHeight="1">
      <c r="A12" s="254" t="s">
        <v>886</v>
      </c>
      <c r="B12" s="879">
        <v>4.6688488833917052</v>
      </c>
      <c r="C12" s="879" t="s">
        <v>147</v>
      </c>
      <c r="D12" s="879" t="s">
        <v>147</v>
      </c>
      <c r="E12" s="265"/>
      <c r="F12" s="189"/>
    </row>
    <row r="13" spans="1:6" s="137" customFormat="1" ht="13.05" customHeight="1">
      <c r="A13" s="254" t="s">
        <v>887</v>
      </c>
      <c r="B13" s="879">
        <v>7.5759266658852482</v>
      </c>
      <c r="C13" s="879" t="s">
        <v>147</v>
      </c>
      <c r="D13" s="879" t="s">
        <v>147</v>
      </c>
      <c r="E13" s="265"/>
      <c r="F13" s="189"/>
    </row>
    <row r="14" spans="1:6" s="137" customFormat="1" ht="13.05" customHeight="1">
      <c r="A14" s="254" t="s">
        <v>888</v>
      </c>
      <c r="B14" s="879">
        <v>5.9708672889590577</v>
      </c>
      <c r="C14" s="879" t="s">
        <v>147</v>
      </c>
      <c r="D14" s="879" t="s">
        <v>147</v>
      </c>
      <c r="E14" s="265"/>
      <c r="F14" s="189"/>
    </row>
    <row r="15" spans="1:6" s="137" customFormat="1" ht="13.05" customHeight="1">
      <c r="A15" s="254"/>
      <c r="B15" s="893"/>
      <c r="C15" s="893"/>
      <c r="D15" s="893"/>
      <c r="E15" s="265"/>
      <c r="F15" s="189"/>
    </row>
    <row r="16" spans="1:6" s="137" customFormat="1" ht="13.05" customHeight="1">
      <c r="A16" s="53" t="s">
        <v>869</v>
      </c>
      <c r="B16" s="893">
        <v>24.138776957089224</v>
      </c>
      <c r="C16" s="893" t="s">
        <v>147</v>
      </c>
      <c r="D16" s="893" t="s">
        <v>147</v>
      </c>
      <c r="E16" s="265"/>
      <c r="F16" s="189"/>
    </row>
    <row r="17" spans="1:6" s="137" customFormat="1" ht="13.05" customHeight="1">
      <c r="A17" s="254" t="s">
        <v>870</v>
      </c>
      <c r="B17" s="879">
        <v>1.3093092566105973</v>
      </c>
      <c r="C17" s="879" t="s">
        <v>147</v>
      </c>
      <c r="D17" s="879" t="s">
        <v>147</v>
      </c>
      <c r="E17" s="265"/>
      <c r="F17" s="189"/>
    </row>
    <row r="18" spans="1:6" s="137" customFormat="1" ht="13.05" customHeight="1">
      <c r="A18" s="254" t="s">
        <v>871</v>
      </c>
      <c r="B18" s="879">
        <v>1.5265895940010623</v>
      </c>
      <c r="C18" s="879" t="s">
        <v>147</v>
      </c>
      <c r="D18" s="879" t="s">
        <v>147</v>
      </c>
      <c r="E18" s="265"/>
      <c r="F18" s="189"/>
    </row>
    <row r="19" spans="1:6" s="137" customFormat="1" ht="13.05" customHeight="1">
      <c r="A19" s="254" t="s">
        <v>872</v>
      </c>
      <c r="B19" s="879">
        <v>19.927183419972035</v>
      </c>
      <c r="C19" s="879" t="s">
        <v>147</v>
      </c>
      <c r="D19" s="879" t="s">
        <v>147</v>
      </c>
      <c r="E19" s="265"/>
      <c r="F19" s="189"/>
    </row>
    <row r="20" spans="1:6" s="137" customFormat="1" ht="13.05" customHeight="1">
      <c r="A20" s="254" t="s">
        <v>873</v>
      </c>
      <c r="B20" s="879">
        <v>1.3756946865055282</v>
      </c>
      <c r="C20" s="879" t="s">
        <v>147</v>
      </c>
      <c r="D20" s="879" t="s">
        <v>147</v>
      </c>
      <c r="E20" s="265"/>
      <c r="F20" s="189"/>
    </row>
    <row r="21" spans="1:6" s="137" customFormat="1" ht="13.05" customHeight="1">
      <c r="A21" s="254"/>
      <c r="B21" s="893"/>
      <c r="C21" s="893"/>
      <c r="D21" s="893"/>
      <c r="E21" s="265"/>
      <c r="F21" s="189"/>
    </row>
    <row r="22" spans="1:6" s="137" customFormat="1" ht="13.05" customHeight="1">
      <c r="A22" s="53" t="s">
        <v>874</v>
      </c>
      <c r="B22" s="893">
        <v>21.816384566595055</v>
      </c>
      <c r="C22" s="893" t="s">
        <v>147</v>
      </c>
      <c r="D22" s="893" t="s">
        <v>147</v>
      </c>
      <c r="E22" s="265"/>
      <c r="F22" s="189"/>
    </row>
    <row r="23" spans="1:6" s="137" customFormat="1" ht="13.05" customHeight="1">
      <c r="A23" s="254" t="s">
        <v>875</v>
      </c>
      <c r="B23" s="879">
        <v>8.4290133553240434</v>
      </c>
      <c r="C23" s="879" t="s">
        <v>147</v>
      </c>
      <c r="D23" s="879" t="s">
        <v>147</v>
      </c>
      <c r="E23" s="265"/>
      <c r="F23" s="189"/>
    </row>
    <row r="24" spans="1:6" s="137" customFormat="1" ht="13.05" customHeight="1">
      <c r="A24" s="254" t="s">
        <v>876</v>
      </c>
      <c r="B24" s="879">
        <v>2.6713786867610128</v>
      </c>
      <c r="C24" s="879" t="s">
        <v>147</v>
      </c>
      <c r="D24" s="879" t="s">
        <v>147</v>
      </c>
      <c r="E24" s="265"/>
      <c r="F24" s="189"/>
    </row>
    <row r="25" spans="1:6" s="137" customFormat="1" ht="13.05" customHeight="1">
      <c r="A25" s="254" t="s">
        <v>877</v>
      </c>
      <c r="B25" s="879">
        <v>0.41525128805428996</v>
      </c>
      <c r="C25" s="879" t="s">
        <v>147</v>
      </c>
      <c r="D25" s="879" t="s">
        <v>147</v>
      </c>
      <c r="E25" s="265"/>
      <c r="F25" s="189"/>
    </row>
    <row r="26" spans="1:6" s="137" customFormat="1" ht="13.05" customHeight="1">
      <c r="A26" s="254" t="s">
        <v>878</v>
      </c>
      <c r="B26" s="879">
        <v>2.7015527992624442</v>
      </c>
      <c r="C26" s="879" t="s">
        <v>147</v>
      </c>
      <c r="D26" s="879" t="s">
        <v>147</v>
      </c>
      <c r="E26" s="265"/>
      <c r="F26" s="189"/>
    </row>
    <row r="27" spans="1:6" s="137" customFormat="1" ht="13.05" customHeight="1">
      <c r="A27" s="254" t="s">
        <v>879</v>
      </c>
      <c r="B27" s="879">
        <v>3.0711385341129143</v>
      </c>
      <c r="C27" s="879" t="s">
        <v>147</v>
      </c>
      <c r="D27" s="879" t="s">
        <v>147</v>
      </c>
      <c r="E27" s="265"/>
      <c r="F27" s="189"/>
    </row>
    <row r="28" spans="1:6" s="137" customFormat="1" ht="13.05" customHeight="1">
      <c r="A28" s="254" t="s">
        <v>880</v>
      </c>
      <c r="B28" s="879">
        <v>4.5280499030803512</v>
      </c>
      <c r="C28" s="879" t="s">
        <v>147</v>
      </c>
      <c r="D28" s="879" t="s">
        <v>147</v>
      </c>
      <c r="E28" s="265"/>
      <c r="F28" s="189"/>
    </row>
    <row r="29" spans="1:6" s="137" customFormat="1" ht="13.05" customHeight="1">
      <c r="A29" s="254"/>
      <c r="B29" s="893"/>
      <c r="C29" s="893"/>
      <c r="D29" s="893"/>
      <c r="E29" s="265"/>
      <c r="F29" s="189"/>
    </row>
    <row r="30" spans="1:6" s="137" customFormat="1" ht="13.05" customHeight="1">
      <c r="A30" s="53" t="s">
        <v>881</v>
      </c>
      <c r="B30" s="893">
        <v>91.094914446607163</v>
      </c>
      <c r="C30" s="893" t="s">
        <v>147</v>
      </c>
      <c r="D30" s="893" t="s">
        <v>147</v>
      </c>
      <c r="E30" s="265"/>
      <c r="F30" s="189"/>
    </row>
    <row r="31" spans="1:6" s="137" customFormat="1" ht="13.05" customHeight="1">
      <c r="A31" s="53"/>
      <c r="B31" s="893"/>
      <c r="C31" s="893"/>
      <c r="D31" s="893"/>
      <c r="E31" s="265"/>
      <c r="F31" s="189"/>
    </row>
    <row r="32" spans="1:6" s="137" customFormat="1" ht="13.05" customHeight="1">
      <c r="A32" s="54" t="s">
        <v>882</v>
      </c>
      <c r="B32" s="892">
        <v>3.6494046545195751</v>
      </c>
      <c r="C32" s="892" t="s">
        <v>147</v>
      </c>
      <c r="D32" s="892" t="s">
        <v>147</v>
      </c>
      <c r="E32" s="265"/>
      <c r="F32" s="189"/>
    </row>
    <row r="33" spans="1:6" s="641" customFormat="1" ht="15" customHeight="1">
      <c r="A33" s="641" t="s">
        <v>889</v>
      </c>
      <c r="F33" s="1"/>
    </row>
    <row r="34" spans="1:6" s="641" customFormat="1" ht="10.199999999999999">
      <c r="A34" s="641" t="s">
        <v>890</v>
      </c>
      <c r="F34" s="1"/>
    </row>
    <row r="35" spans="1:6" s="641" customFormat="1" ht="10.199999999999999">
      <c r="A35" s="641" t="s">
        <v>180</v>
      </c>
      <c r="B35" s="1"/>
      <c r="C35" s="1"/>
      <c r="D35" s="1"/>
      <c r="F35" s="1"/>
    </row>
    <row r="36" spans="1:6" s="641" customFormat="1" ht="10.199999999999999">
      <c r="A36" s="641" t="s">
        <v>181</v>
      </c>
      <c r="B36" s="1"/>
      <c r="C36" s="1"/>
      <c r="D36" s="1"/>
      <c r="F36" s="1"/>
    </row>
    <row r="37" spans="1:6" s="641" customFormat="1" ht="10.199999999999999">
      <c r="A37" s="641" t="s">
        <v>182</v>
      </c>
      <c r="B37" s="1"/>
      <c r="C37" s="1"/>
      <c r="D37" s="1"/>
      <c r="F37" s="1"/>
    </row>
    <row r="38" spans="1:6" s="641" customFormat="1" ht="10.199999999999999">
      <c r="A38" s="641" t="s">
        <v>183</v>
      </c>
      <c r="B38" s="1"/>
      <c r="C38" s="1"/>
      <c r="D38" s="1"/>
      <c r="F38" s="1"/>
    </row>
    <row r="39" spans="1:6" s="641" customFormat="1" ht="10.199999999999999">
      <c r="B39" s="1"/>
      <c r="C39" s="1"/>
      <c r="D39" s="1"/>
      <c r="F39" s="1"/>
    </row>
    <row r="40" spans="1:6">
      <c r="A40" s="641"/>
      <c r="B40" s="189"/>
      <c r="C40" s="189"/>
      <c r="D40" s="189"/>
    </row>
  </sheetData>
  <mergeCells count="2">
    <mergeCell ref="A1:D1"/>
    <mergeCell ref="A2:D2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44"/>
  <dimension ref="A1:F38"/>
  <sheetViews>
    <sheetView showGridLines="0" workbookViewId="0">
      <selection activeCell="A2" sqref="A2:D2"/>
    </sheetView>
  </sheetViews>
  <sheetFormatPr defaultRowHeight="13.2"/>
  <cols>
    <col min="1" max="1" width="27.5546875" style="123" customWidth="1"/>
    <col min="2" max="4" width="18.44140625" style="123" customWidth="1"/>
  </cols>
  <sheetData>
    <row r="1" spans="1:6" ht="30" customHeight="1">
      <c r="A1" s="1317" t="s">
        <v>1160</v>
      </c>
      <c r="B1" s="1317"/>
      <c r="C1" s="1317"/>
      <c r="D1" s="1317"/>
      <c r="F1" s="569"/>
    </row>
    <row r="2" spans="1:6" ht="15.6">
      <c r="A2" s="1317" t="s">
        <v>341</v>
      </c>
      <c r="B2" s="1317"/>
      <c r="C2" s="1317"/>
      <c r="D2" s="1317"/>
    </row>
    <row r="3" spans="1:6" s="136" customFormat="1" ht="11.4">
      <c r="A3" s="189"/>
      <c r="B3" s="189"/>
      <c r="C3" s="15"/>
      <c r="D3" s="189"/>
      <c r="E3" s="189"/>
      <c r="F3" s="189"/>
    </row>
    <row r="4" spans="1:6" s="136" customFormat="1" ht="13.05" customHeight="1">
      <c r="A4" s="891" t="s">
        <v>862</v>
      </c>
      <c r="B4" s="700">
        <v>2021</v>
      </c>
      <c r="C4" s="700">
        <v>2020</v>
      </c>
      <c r="D4" s="700" t="s">
        <v>400</v>
      </c>
      <c r="E4" s="189"/>
      <c r="F4" s="189"/>
    </row>
    <row r="5" spans="1:6" s="136" customFormat="1" ht="13.05" customHeight="1">
      <c r="A5" s="54" t="s">
        <v>863</v>
      </c>
      <c r="B5" s="892">
        <v>195.46291744533687</v>
      </c>
      <c r="C5" s="892" t="s">
        <v>147</v>
      </c>
      <c r="D5" s="892" t="s">
        <v>147</v>
      </c>
      <c r="E5" s="189"/>
      <c r="F5" s="189"/>
    </row>
    <row r="6" spans="1:6" s="136" customFormat="1" ht="13.05" customHeight="1">
      <c r="A6" s="53" t="s">
        <v>864</v>
      </c>
      <c r="B6" s="893">
        <v>40.951470826794782</v>
      </c>
      <c r="C6" s="893" t="s">
        <v>147</v>
      </c>
      <c r="D6" s="893" t="s">
        <v>147</v>
      </c>
      <c r="E6" s="189"/>
      <c r="F6" s="189"/>
    </row>
    <row r="7" spans="1:6" s="136" customFormat="1" ht="13.05" customHeight="1">
      <c r="A7" s="254" t="s">
        <v>865</v>
      </c>
      <c r="B7" s="879">
        <v>26.104523117430496</v>
      </c>
      <c r="C7" s="879" t="s">
        <v>147</v>
      </c>
      <c r="D7" s="879" t="s">
        <v>147</v>
      </c>
      <c r="E7" s="189"/>
      <c r="F7" s="189"/>
    </row>
    <row r="8" spans="1:6" s="136" customFormat="1" ht="13.05" customHeight="1">
      <c r="A8" s="254" t="s">
        <v>866</v>
      </c>
      <c r="B8" s="879">
        <v>3.8784955854849668</v>
      </c>
      <c r="C8" s="879" t="s">
        <v>147</v>
      </c>
      <c r="D8" s="879" t="s">
        <v>147</v>
      </c>
      <c r="E8" s="189"/>
      <c r="F8" s="189"/>
    </row>
    <row r="9" spans="1:6" s="136" customFormat="1" ht="13.05" customHeight="1">
      <c r="A9" s="254" t="s">
        <v>867</v>
      </c>
      <c r="B9" s="879">
        <v>10.96845212387932</v>
      </c>
      <c r="C9" s="879" t="s">
        <v>147</v>
      </c>
      <c r="D9" s="879" t="s">
        <v>147</v>
      </c>
      <c r="E9" s="189"/>
      <c r="F9" s="189"/>
    </row>
    <row r="10" spans="1:6" s="136" customFormat="1" ht="13.05" customHeight="1">
      <c r="A10" s="254"/>
      <c r="B10" s="893"/>
      <c r="C10" s="893"/>
      <c r="D10" s="893"/>
      <c r="E10" s="189"/>
      <c r="F10" s="189"/>
    </row>
    <row r="11" spans="1:6" s="136" customFormat="1" ht="13.05" customHeight="1">
      <c r="A11" s="53" t="s">
        <v>868</v>
      </c>
      <c r="B11" s="893">
        <v>16.367023820939316</v>
      </c>
      <c r="C11" s="893" t="s">
        <v>147</v>
      </c>
      <c r="D11" s="893" t="s">
        <v>147</v>
      </c>
      <c r="E11" s="189"/>
      <c r="F11" s="189"/>
    </row>
    <row r="12" spans="1:6" s="136" customFormat="1" ht="13.05" customHeight="1">
      <c r="A12" s="254" t="s">
        <v>886</v>
      </c>
      <c r="B12" s="879">
        <v>3.9464207741951589</v>
      </c>
      <c r="C12" s="879" t="s">
        <v>147</v>
      </c>
      <c r="D12" s="879" t="s">
        <v>147</v>
      </c>
      <c r="E12" s="189"/>
      <c r="F12" s="189"/>
    </row>
    <row r="13" spans="1:6" s="136" customFormat="1" ht="13.05" customHeight="1">
      <c r="A13" s="254" t="s">
        <v>887</v>
      </c>
      <c r="B13" s="879">
        <v>7.2877201277560477</v>
      </c>
      <c r="C13" s="879" t="s">
        <v>147</v>
      </c>
      <c r="D13" s="879" t="s">
        <v>147</v>
      </c>
      <c r="E13" s="189"/>
      <c r="F13" s="189"/>
    </row>
    <row r="14" spans="1:6" s="136" customFormat="1" ht="13.05" customHeight="1">
      <c r="A14" s="254" t="s">
        <v>888</v>
      </c>
      <c r="B14" s="879">
        <v>5.1328829189881082</v>
      </c>
      <c r="C14" s="879" t="s">
        <v>147</v>
      </c>
      <c r="D14" s="879" t="s">
        <v>147</v>
      </c>
      <c r="E14" s="189"/>
      <c r="F14" s="189"/>
    </row>
    <row r="15" spans="1:6" s="136" customFormat="1" ht="13.05" customHeight="1">
      <c r="A15" s="254"/>
      <c r="B15" s="893"/>
      <c r="C15" s="893"/>
      <c r="D15" s="893"/>
      <c r="E15" s="189"/>
      <c r="F15" s="189"/>
    </row>
    <row r="16" spans="1:6" s="136" customFormat="1" ht="13.05" customHeight="1">
      <c r="A16" s="53" t="s">
        <v>869</v>
      </c>
      <c r="B16" s="893">
        <v>23.394223422259838</v>
      </c>
      <c r="C16" s="893" t="s">
        <v>147</v>
      </c>
      <c r="D16" s="893" t="s">
        <v>147</v>
      </c>
      <c r="E16" s="189"/>
      <c r="F16" s="189"/>
    </row>
    <row r="17" spans="1:4" s="136" customFormat="1" ht="13.05" customHeight="1">
      <c r="A17" s="254" t="s">
        <v>870</v>
      </c>
      <c r="B17" s="879">
        <v>0.73627148908499029</v>
      </c>
      <c r="C17" s="879" t="s">
        <v>147</v>
      </c>
      <c r="D17" s="879" t="s">
        <v>147</v>
      </c>
    </row>
    <row r="18" spans="1:4" s="136" customFormat="1" ht="13.05" customHeight="1">
      <c r="A18" s="254" t="s">
        <v>871</v>
      </c>
      <c r="B18" s="879">
        <v>1.2710291687463302</v>
      </c>
      <c r="C18" s="879" t="s">
        <v>147</v>
      </c>
      <c r="D18" s="879" t="s">
        <v>147</v>
      </c>
    </row>
    <row r="19" spans="1:4" s="136" customFormat="1" ht="13.05" customHeight="1">
      <c r="A19" s="254" t="s">
        <v>872</v>
      </c>
      <c r="B19" s="879">
        <v>20.080895534873697</v>
      </c>
      <c r="C19" s="879" t="s">
        <v>147</v>
      </c>
      <c r="D19" s="879" t="s">
        <v>147</v>
      </c>
    </row>
    <row r="20" spans="1:4" s="136" customFormat="1" ht="13.05" customHeight="1">
      <c r="A20" s="254" t="s">
        <v>873</v>
      </c>
      <c r="B20" s="879">
        <v>1.3060272295548216</v>
      </c>
      <c r="C20" s="879" t="s">
        <v>147</v>
      </c>
      <c r="D20" s="879" t="s">
        <v>147</v>
      </c>
    </row>
    <row r="21" spans="1:4" s="136" customFormat="1" ht="13.05" customHeight="1">
      <c r="A21" s="254"/>
      <c r="B21" s="893"/>
      <c r="C21" s="893"/>
      <c r="D21" s="893"/>
    </row>
    <row r="22" spans="1:4" s="136" customFormat="1" ht="13.05" customHeight="1">
      <c r="A22" s="53" t="s">
        <v>874</v>
      </c>
      <c r="B22" s="893">
        <v>20.941048593073592</v>
      </c>
      <c r="C22" s="893" t="s">
        <v>147</v>
      </c>
      <c r="D22" s="893" t="s">
        <v>147</v>
      </c>
    </row>
    <row r="23" spans="1:4" s="136" customFormat="1" ht="13.05" customHeight="1">
      <c r="A23" s="254" t="s">
        <v>875</v>
      </c>
      <c r="B23" s="879">
        <v>7.8255787407828308</v>
      </c>
      <c r="C23" s="879" t="s">
        <v>147</v>
      </c>
      <c r="D23" s="879" t="s">
        <v>147</v>
      </c>
    </row>
    <row r="24" spans="1:4" s="136" customFormat="1" ht="13.05" customHeight="1">
      <c r="A24" s="254" t="s">
        <v>876</v>
      </c>
      <c r="B24" s="879">
        <v>2.6047368717140476</v>
      </c>
      <c r="C24" s="879" t="s">
        <v>147</v>
      </c>
      <c r="D24" s="879" t="s">
        <v>147</v>
      </c>
    </row>
    <row r="25" spans="1:4" s="136" customFormat="1" ht="13.05" customHeight="1">
      <c r="A25" s="254" t="s">
        <v>877</v>
      </c>
      <c r="B25" s="879">
        <v>0.27751614520428297</v>
      </c>
      <c r="C25" s="879" t="s">
        <v>147</v>
      </c>
      <c r="D25" s="879" t="s">
        <v>147</v>
      </c>
    </row>
    <row r="26" spans="1:4" s="136" customFormat="1" ht="13.05" customHeight="1">
      <c r="A26" s="254" t="s">
        <v>878</v>
      </c>
      <c r="B26" s="879">
        <v>2.8693351247627517</v>
      </c>
      <c r="C26" s="879" t="s">
        <v>147</v>
      </c>
      <c r="D26" s="879" t="s">
        <v>147</v>
      </c>
    </row>
    <row r="27" spans="1:4" s="136" customFormat="1" ht="13.05" customHeight="1">
      <c r="A27" s="254" t="s">
        <v>879</v>
      </c>
      <c r="B27" s="879">
        <v>3.1433612320575413</v>
      </c>
      <c r="C27" s="879" t="s">
        <v>147</v>
      </c>
      <c r="D27" s="879" t="s">
        <v>147</v>
      </c>
    </row>
    <row r="28" spans="1:4" s="136" customFormat="1" ht="13.05" customHeight="1">
      <c r="A28" s="254" t="s">
        <v>880</v>
      </c>
      <c r="B28" s="879">
        <v>4.2205204785521344</v>
      </c>
      <c r="C28" s="879" t="s">
        <v>147</v>
      </c>
      <c r="D28" s="879" t="s">
        <v>147</v>
      </c>
    </row>
    <row r="29" spans="1:4" s="136" customFormat="1" ht="13.05" customHeight="1">
      <c r="A29" s="254"/>
      <c r="B29" s="893"/>
      <c r="C29" s="893"/>
      <c r="D29" s="893"/>
    </row>
    <row r="30" spans="1:4" s="136" customFormat="1" ht="13.05" customHeight="1">
      <c r="A30" s="53" t="s">
        <v>881</v>
      </c>
      <c r="B30" s="893">
        <v>90.507677694899726</v>
      </c>
      <c r="C30" s="893" t="s">
        <v>147</v>
      </c>
      <c r="D30" s="893" t="s">
        <v>147</v>
      </c>
    </row>
    <row r="31" spans="1:4" s="136" customFormat="1" ht="13.05" customHeight="1">
      <c r="A31" s="53"/>
      <c r="B31" s="893"/>
      <c r="C31" s="893"/>
      <c r="D31" s="893"/>
    </row>
    <row r="32" spans="1:4" s="136" customFormat="1" ht="13.05" customHeight="1">
      <c r="A32" s="54" t="s">
        <v>891</v>
      </c>
      <c r="B32" s="892">
        <v>3.301473087369617</v>
      </c>
      <c r="C32" s="892" t="s">
        <v>147</v>
      </c>
      <c r="D32" s="892" t="s">
        <v>147</v>
      </c>
    </row>
    <row r="33" spans="1:4" s="1" customFormat="1" ht="15.75" customHeight="1">
      <c r="A33" s="1470" t="s">
        <v>884</v>
      </c>
      <c r="B33" s="1470"/>
      <c r="C33" s="1470"/>
      <c r="D33" s="1470"/>
    </row>
    <row r="34" spans="1:4" s="1" customFormat="1" ht="10.199999999999999">
      <c r="A34" s="1469" t="s">
        <v>890</v>
      </c>
      <c r="B34" s="1469"/>
      <c r="C34" s="1469"/>
      <c r="D34" s="1469"/>
    </row>
    <row r="35" spans="1:4" s="1" customFormat="1" ht="10.199999999999999">
      <c r="A35" s="641" t="s">
        <v>180</v>
      </c>
    </row>
    <row r="36" spans="1:4" s="1" customFormat="1" ht="10.199999999999999">
      <c r="A36" s="641" t="s">
        <v>181</v>
      </c>
    </row>
    <row r="37" spans="1:4" s="1" customFormat="1" ht="10.199999999999999">
      <c r="A37" s="641" t="s">
        <v>182</v>
      </c>
    </row>
    <row r="38" spans="1:4">
      <c r="A38" s="641" t="s">
        <v>183</v>
      </c>
      <c r="B38" s="189"/>
      <c r="C38" s="189"/>
      <c r="D38" s="189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3:D33"/>
    <mergeCell ref="A34:D34"/>
  </mergeCells>
  <phoneticPr fontId="34" type="noConversion"/>
  <hyperlinks>
    <hyperlink ref="A38" r:id="rId1" xr:uid="{41F04763-32EA-490C-B2CB-83336A78CD96}"/>
  </hyperlinks>
  <printOptions horizontalCentered="1"/>
  <pageMargins left="0.25" right="0.25" top="0.25" bottom="0.5" header="0.3" footer="0.3"/>
  <pageSetup scale="80" fitToWidth="2" fitToHeight="2" orientation="landscape" r:id="rId2"/>
  <headerFooter alignWithMargins="0">
    <oddFooter>&amp;L&amp;"Garamond,Italic"&amp;12Hawai‘i Tourism Authority&amp;R&amp;"Garamond,Italic"&amp;12 2019 Annual Visitor Research Report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46"/>
  <dimension ref="A1:F40"/>
  <sheetViews>
    <sheetView showGridLines="0" workbookViewId="0">
      <selection activeCell="A2" sqref="A2:D2"/>
    </sheetView>
  </sheetViews>
  <sheetFormatPr defaultRowHeight="13.2"/>
  <cols>
    <col min="1" max="1" width="27.5546875" style="123" customWidth="1"/>
    <col min="2" max="4" width="18.44140625" style="123" customWidth="1"/>
  </cols>
  <sheetData>
    <row r="1" spans="1:6" ht="30" customHeight="1">
      <c r="A1" s="1317" t="s">
        <v>1161</v>
      </c>
      <c r="B1" s="1317"/>
      <c r="C1" s="1317"/>
      <c r="D1" s="1317"/>
      <c r="F1" s="569"/>
    </row>
    <row r="2" spans="1:6" ht="15.6">
      <c r="A2" s="1317" t="s">
        <v>341</v>
      </c>
      <c r="B2" s="1317"/>
      <c r="C2" s="1317"/>
      <c r="D2" s="1317"/>
    </row>
    <row r="3" spans="1:6" s="136" customFormat="1" ht="11.4">
      <c r="A3" s="189"/>
      <c r="B3" s="189"/>
      <c r="C3" s="15"/>
      <c r="D3" s="189"/>
      <c r="E3" s="189"/>
      <c r="F3" s="189"/>
    </row>
    <row r="4" spans="1:6" s="136" customFormat="1" ht="13.05" customHeight="1">
      <c r="A4" s="891" t="s">
        <v>862</v>
      </c>
      <c r="B4" s="700">
        <v>2021</v>
      </c>
      <c r="C4" s="700">
        <v>2020</v>
      </c>
      <c r="D4" s="700" t="s">
        <v>400</v>
      </c>
      <c r="E4" s="189"/>
      <c r="F4" s="189"/>
    </row>
    <row r="5" spans="1:6" s="136" customFormat="1" ht="13.05" customHeight="1">
      <c r="A5" s="54" t="s">
        <v>863</v>
      </c>
      <c r="B5" s="892">
        <v>212.5</v>
      </c>
      <c r="C5" s="892" t="s">
        <v>147</v>
      </c>
      <c r="D5" s="892" t="s">
        <v>147</v>
      </c>
      <c r="E5" s="189"/>
      <c r="F5" s="189"/>
    </row>
    <row r="6" spans="1:6" s="136" customFormat="1" ht="13.05" customHeight="1">
      <c r="A6" s="53" t="s">
        <v>864</v>
      </c>
      <c r="B6" s="893">
        <v>44.5</v>
      </c>
      <c r="C6" s="893" t="s">
        <v>147</v>
      </c>
      <c r="D6" s="893" t="s">
        <v>147</v>
      </c>
      <c r="E6" s="189"/>
      <c r="F6" s="189"/>
    </row>
    <row r="7" spans="1:6" s="136" customFormat="1" ht="13.05" customHeight="1">
      <c r="A7" s="254" t="s">
        <v>865</v>
      </c>
      <c r="B7" s="879">
        <v>30.1</v>
      </c>
      <c r="C7" s="879" t="s">
        <v>147</v>
      </c>
      <c r="D7" s="879" t="s">
        <v>147</v>
      </c>
      <c r="E7" s="189"/>
      <c r="F7" s="189"/>
    </row>
    <row r="8" spans="1:6" s="136" customFormat="1" ht="13.05" customHeight="1">
      <c r="A8" s="254" t="s">
        <v>866</v>
      </c>
      <c r="B8" s="879">
        <v>5</v>
      </c>
      <c r="C8" s="879" t="s">
        <v>147</v>
      </c>
      <c r="D8" s="879" t="s">
        <v>147</v>
      </c>
      <c r="E8" s="189"/>
      <c r="F8" s="189"/>
    </row>
    <row r="9" spans="1:6" s="136" customFormat="1" ht="13.05" customHeight="1">
      <c r="A9" s="254" t="s">
        <v>867</v>
      </c>
      <c r="B9" s="879">
        <v>9.5</v>
      </c>
      <c r="C9" s="879" t="s">
        <v>147</v>
      </c>
      <c r="D9" s="879" t="s">
        <v>147</v>
      </c>
      <c r="E9" s="189"/>
      <c r="F9" s="189"/>
    </row>
    <row r="10" spans="1:6" s="136" customFormat="1" ht="13.05" customHeight="1">
      <c r="A10" s="254"/>
      <c r="B10" s="893"/>
      <c r="C10" s="893"/>
      <c r="D10" s="893"/>
      <c r="E10" s="189"/>
      <c r="F10" s="189"/>
    </row>
    <row r="11" spans="1:6" s="136" customFormat="1" ht="13.05" customHeight="1">
      <c r="A11" s="53" t="s">
        <v>868</v>
      </c>
      <c r="B11" s="893">
        <v>21.8</v>
      </c>
      <c r="C11" s="893" t="s">
        <v>147</v>
      </c>
      <c r="D11" s="893" t="s">
        <v>147</v>
      </c>
      <c r="E11" s="189"/>
      <c r="F11" s="189"/>
    </row>
    <row r="12" spans="1:6" s="136" customFormat="1" ht="13.05" customHeight="1">
      <c r="A12" s="254" t="s">
        <v>886</v>
      </c>
      <c r="B12" s="879">
        <v>5.5</v>
      </c>
      <c r="C12" s="879" t="s">
        <v>147</v>
      </c>
      <c r="D12" s="879" t="s">
        <v>147</v>
      </c>
      <c r="E12" s="189"/>
      <c r="F12" s="189"/>
    </row>
    <row r="13" spans="1:6" s="136" customFormat="1" ht="13.05" customHeight="1">
      <c r="A13" s="254" t="s">
        <v>887</v>
      </c>
      <c r="B13" s="879">
        <v>8.6999999999999993</v>
      </c>
      <c r="C13" s="879" t="s">
        <v>147</v>
      </c>
      <c r="D13" s="879" t="s">
        <v>147</v>
      </c>
      <c r="E13" s="189"/>
      <c r="F13" s="189"/>
    </row>
    <row r="14" spans="1:6" s="136" customFormat="1" ht="13.05" customHeight="1">
      <c r="A14" s="254" t="s">
        <v>888</v>
      </c>
      <c r="B14" s="879">
        <v>7.6</v>
      </c>
      <c r="C14" s="879" t="s">
        <v>147</v>
      </c>
      <c r="D14" s="879" t="s">
        <v>147</v>
      </c>
      <c r="E14" s="189"/>
      <c r="F14" s="189"/>
    </row>
    <row r="15" spans="1:6" s="136" customFormat="1" ht="13.05" customHeight="1">
      <c r="A15" s="254"/>
      <c r="B15" s="893"/>
      <c r="C15" s="893"/>
      <c r="D15" s="893"/>
      <c r="E15" s="189"/>
      <c r="F15" s="189"/>
    </row>
    <row r="16" spans="1:6" s="136" customFormat="1" ht="13.05" customHeight="1">
      <c r="A16" s="53" t="s">
        <v>869</v>
      </c>
      <c r="B16" s="893">
        <v>25.9</v>
      </c>
      <c r="C16" s="893" t="s">
        <v>147</v>
      </c>
      <c r="D16" s="893" t="s">
        <v>147</v>
      </c>
      <c r="E16" s="189"/>
      <c r="F16" s="189"/>
    </row>
    <row r="17" spans="1:4" s="136" customFormat="1" ht="13.05" customHeight="1">
      <c r="A17" s="254" t="s">
        <v>870</v>
      </c>
      <c r="B17" s="879">
        <v>1.9</v>
      </c>
      <c r="C17" s="879" t="s">
        <v>147</v>
      </c>
      <c r="D17" s="879" t="s">
        <v>147</v>
      </c>
    </row>
    <row r="18" spans="1:4" s="136" customFormat="1" ht="13.05" customHeight="1">
      <c r="A18" s="254" t="s">
        <v>871</v>
      </c>
      <c r="B18" s="879">
        <v>1.7</v>
      </c>
      <c r="C18" s="879" t="s">
        <v>147</v>
      </c>
      <c r="D18" s="879" t="s">
        <v>147</v>
      </c>
    </row>
    <row r="19" spans="1:4" s="136" customFormat="1" ht="13.05" customHeight="1">
      <c r="A19" s="254" t="s">
        <v>872</v>
      </c>
      <c r="B19" s="879">
        <v>20.9</v>
      </c>
      <c r="C19" s="879" t="s">
        <v>147</v>
      </c>
      <c r="D19" s="879" t="s">
        <v>147</v>
      </c>
    </row>
    <row r="20" spans="1:4" s="136" customFormat="1" ht="13.05" customHeight="1">
      <c r="A20" s="254" t="s">
        <v>873</v>
      </c>
      <c r="B20" s="879">
        <v>1.5</v>
      </c>
      <c r="C20" s="879" t="s">
        <v>147</v>
      </c>
      <c r="D20" s="879" t="s">
        <v>147</v>
      </c>
    </row>
    <row r="21" spans="1:4" s="136" customFormat="1" ht="13.05" customHeight="1">
      <c r="A21" s="254"/>
      <c r="B21" s="893"/>
      <c r="C21" s="893"/>
      <c r="D21" s="893"/>
    </row>
    <row r="22" spans="1:4" s="136" customFormat="1" ht="13.05" customHeight="1">
      <c r="A22" s="53" t="s">
        <v>874</v>
      </c>
      <c r="B22" s="893">
        <v>20.3</v>
      </c>
      <c r="C22" s="893" t="s">
        <v>147</v>
      </c>
      <c r="D22" s="893" t="s">
        <v>147</v>
      </c>
    </row>
    <row r="23" spans="1:4" s="136" customFormat="1" ht="13.05" customHeight="1">
      <c r="A23" s="254" t="s">
        <v>875</v>
      </c>
      <c r="B23" s="879">
        <v>7.8</v>
      </c>
      <c r="C23" s="879" t="s">
        <v>147</v>
      </c>
      <c r="D23" s="879" t="s">
        <v>147</v>
      </c>
    </row>
    <row r="24" spans="1:4" s="136" customFormat="1" ht="13.05" customHeight="1">
      <c r="A24" s="254" t="s">
        <v>876</v>
      </c>
      <c r="B24" s="879">
        <v>2.8</v>
      </c>
      <c r="C24" s="879" t="s">
        <v>147</v>
      </c>
      <c r="D24" s="879" t="s">
        <v>147</v>
      </c>
    </row>
    <row r="25" spans="1:4" s="136" customFormat="1" ht="13.05" customHeight="1">
      <c r="A25" s="254" t="s">
        <v>877</v>
      </c>
      <c r="B25" s="879">
        <v>0.3</v>
      </c>
      <c r="C25" s="879" t="s">
        <v>147</v>
      </c>
      <c r="D25" s="879" t="s">
        <v>147</v>
      </c>
    </row>
    <row r="26" spans="1:4" s="136" customFormat="1" ht="13.05" customHeight="1">
      <c r="A26" s="254" t="s">
        <v>878</v>
      </c>
      <c r="B26" s="879">
        <v>1.4</v>
      </c>
      <c r="C26" s="879" t="s">
        <v>147</v>
      </c>
      <c r="D26" s="879" t="s">
        <v>147</v>
      </c>
    </row>
    <row r="27" spans="1:4" s="136" customFormat="1" ht="13.05" customHeight="1">
      <c r="A27" s="254" t="s">
        <v>879</v>
      </c>
      <c r="B27" s="879">
        <v>2.8</v>
      </c>
      <c r="C27" s="879" t="s">
        <v>147</v>
      </c>
      <c r="D27" s="879" t="s">
        <v>147</v>
      </c>
    </row>
    <row r="28" spans="1:4" s="136" customFormat="1" ht="13.05" customHeight="1">
      <c r="A28" s="254" t="s">
        <v>880</v>
      </c>
      <c r="B28" s="879">
        <v>5.2</v>
      </c>
      <c r="C28" s="879" t="s">
        <v>147</v>
      </c>
      <c r="D28" s="879" t="s">
        <v>147</v>
      </c>
    </row>
    <row r="29" spans="1:4" s="136" customFormat="1" ht="13.05" customHeight="1">
      <c r="A29" s="254"/>
      <c r="B29" s="893"/>
      <c r="C29" s="893"/>
      <c r="D29" s="893"/>
    </row>
    <row r="30" spans="1:4" s="136" customFormat="1" ht="13.05" customHeight="1">
      <c r="A30" s="53" t="s">
        <v>881</v>
      </c>
      <c r="B30" s="893">
        <v>96.2</v>
      </c>
      <c r="C30" s="893" t="s">
        <v>147</v>
      </c>
      <c r="D30" s="893" t="s">
        <v>147</v>
      </c>
    </row>
    <row r="31" spans="1:4" s="136" customFormat="1" ht="13.05" customHeight="1">
      <c r="A31" s="53"/>
      <c r="B31" s="893"/>
      <c r="C31" s="893"/>
      <c r="D31" s="893"/>
    </row>
    <row r="32" spans="1:4" s="136" customFormat="1" ht="13.05" customHeight="1">
      <c r="A32" s="54" t="s">
        <v>882</v>
      </c>
      <c r="B32" s="892">
        <v>3.7</v>
      </c>
      <c r="C32" s="892" t="s">
        <v>147</v>
      </c>
      <c r="D32" s="892" t="s">
        <v>147</v>
      </c>
    </row>
    <row r="33" spans="1:4" s="1" customFormat="1" ht="18" customHeight="1">
      <c r="A33" s="1470" t="s">
        <v>884</v>
      </c>
      <c r="B33" s="1470"/>
      <c r="C33" s="1470"/>
      <c r="D33" s="1470"/>
    </row>
    <row r="34" spans="1:4" s="1" customFormat="1" ht="12" customHeight="1">
      <c r="A34" s="1469" t="s">
        <v>890</v>
      </c>
      <c r="B34" s="1469"/>
      <c r="C34" s="1469"/>
      <c r="D34" s="1469"/>
    </row>
    <row r="35" spans="1:4" s="1" customFormat="1" ht="10.199999999999999">
      <c r="A35" s="641" t="s">
        <v>180</v>
      </c>
    </row>
    <row r="36" spans="1:4" s="1" customFormat="1" ht="10.199999999999999">
      <c r="A36" s="641" t="s">
        <v>181</v>
      </c>
    </row>
    <row r="37" spans="1:4" s="1" customFormat="1" ht="10.199999999999999">
      <c r="A37" s="641" t="s">
        <v>182</v>
      </c>
    </row>
    <row r="38" spans="1:4">
      <c r="A38" s="641" t="s">
        <v>183</v>
      </c>
      <c r="B38" s="189"/>
      <c r="C38" s="189"/>
      <c r="D38" s="189"/>
    </row>
    <row r="39" spans="1:4">
      <c r="A39" s="641"/>
      <c r="B39" s="189"/>
      <c r="C39" s="189"/>
      <c r="D39" s="189"/>
    </row>
    <row r="40" spans="1:4">
      <c r="A40" s="641"/>
      <c r="B40" s="189"/>
      <c r="C40" s="189"/>
      <c r="D40" s="189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3:D33"/>
    <mergeCell ref="A34:D34"/>
  </mergeCells>
  <phoneticPr fontId="34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47"/>
  <dimension ref="A1:F40"/>
  <sheetViews>
    <sheetView showGridLines="0" workbookViewId="0">
      <selection activeCell="A2" sqref="A2:D2"/>
    </sheetView>
  </sheetViews>
  <sheetFormatPr defaultRowHeight="13.2"/>
  <cols>
    <col min="1" max="1" width="27.5546875" style="123" customWidth="1"/>
    <col min="2" max="4" width="18.44140625" style="123" customWidth="1"/>
  </cols>
  <sheetData>
    <row r="1" spans="1:6" ht="30" customHeight="1">
      <c r="A1" s="1317" t="s">
        <v>1162</v>
      </c>
      <c r="B1" s="1317"/>
      <c r="C1" s="1317"/>
      <c r="D1" s="1317"/>
      <c r="F1" s="569"/>
    </row>
    <row r="2" spans="1:6" ht="15.6">
      <c r="A2" s="1317" t="s">
        <v>341</v>
      </c>
      <c r="B2" s="1317"/>
      <c r="C2" s="1317"/>
      <c r="D2" s="1317"/>
    </row>
    <row r="3" spans="1:6" s="136" customFormat="1" ht="11.4">
      <c r="A3" s="189"/>
      <c r="B3" s="189"/>
      <c r="C3" s="15"/>
      <c r="D3" s="189"/>
      <c r="E3" s="189"/>
      <c r="F3" s="189"/>
    </row>
    <row r="4" spans="1:6" s="136" customFormat="1" ht="13.05" customHeight="1">
      <c r="A4" s="891" t="s">
        <v>862</v>
      </c>
      <c r="B4" s="700">
        <v>2021</v>
      </c>
      <c r="C4" s="700">
        <v>2020</v>
      </c>
      <c r="D4" s="700" t="s">
        <v>400</v>
      </c>
      <c r="E4" s="189"/>
      <c r="F4" s="189"/>
    </row>
    <row r="5" spans="1:6" s="136" customFormat="1" ht="13.05" customHeight="1">
      <c r="A5" s="54" t="s">
        <v>863</v>
      </c>
      <c r="B5" s="892">
        <v>220.9</v>
      </c>
      <c r="C5" s="892" t="s">
        <v>147</v>
      </c>
      <c r="D5" s="892" t="s">
        <v>147</v>
      </c>
      <c r="E5" s="189"/>
      <c r="F5" s="189"/>
    </row>
    <row r="6" spans="1:6" s="136" customFormat="1" ht="13.05" customHeight="1">
      <c r="A6" s="53" t="s">
        <v>864</v>
      </c>
      <c r="B6" s="893">
        <v>51.5</v>
      </c>
      <c r="C6" s="893" t="s">
        <v>147</v>
      </c>
      <c r="D6" s="893" t="s">
        <v>147</v>
      </c>
      <c r="E6" s="189"/>
      <c r="F6" s="189"/>
    </row>
    <row r="7" spans="1:6" s="136" customFormat="1" ht="13.05" customHeight="1">
      <c r="A7" s="254" t="s">
        <v>865</v>
      </c>
      <c r="B7" s="879">
        <v>33.5</v>
      </c>
      <c r="C7" s="879" t="s">
        <v>147</v>
      </c>
      <c r="D7" s="879" t="s">
        <v>147</v>
      </c>
      <c r="E7" s="189"/>
      <c r="F7" s="189"/>
    </row>
    <row r="8" spans="1:6" s="136" customFormat="1" ht="13.05" customHeight="1">
      <c r="A8" s="254" t="s">
        <v>866</v>
      </c>
      <c r="B8" s="879">
        <v>1.1000000000000001</v>
      </c>
      <c r="C8" s="879" t="s">
        <v>147</v>
      </c>
      <c r="D8" s="879" t="s">
        <v>147</v>
      </c>
      <c r="E8" s="189"/>
      <c r="F8" s="189"/>
    </row>
    <row r="9" spans="1:6" s="136" customFormat="1" ht="13.05" customHeight="1">
      <c r="A9" s="254" t="s">
        <v>867</v>
      </c>
      <c r="B9" s="879">
        <v>16.899999999999999</v>
      </c>
      <c r="C9" s="879" t="s">
        <v>147</v>
      </c>
      <c r="D9" s="879" t="s">
        <v>147</v>
      </c>
      <c r="E9" s="189"/>
      <c r="F9" s="189"/>
    </row>
    <row r="10" spans="1:6" s="136" customFormat="1" ht="13.05" customHeight="1">
      <c r="A10" s="254"/>
      <c r="B10" s="893"/>
      <c r="C10" s="893"/>
      <c r="D10" s="893"/>
      <c r="E10" s="189"/>
      <c r="F10" s="189"/>
    </row>
    <row r="11" spans="1:6" s="136" customFormat="1" ht="13.05" customHeight="1">
      <c r="A11" s="53" t="s">
        <v>868</v>
      </c>
      <c r="B11" s="893">
        <v>11.2</v>
      </c>
      <c r="C11" s="893" t="s">
        <v>147</v>
      </c>
      <c r="D11" s="893" t="s">
        <v>147</v>
      </c>
      <c r="E11" s="189"/>
      <c r="F11" s="189"/>
    </row>
    <row r="12" spans="1:6" s="136" customFormat="1" ht="13.05" customHeight="1">
      <c r="A12" s="254" t="s">
        <v>886</v>
      </c>
      <c r="B12" s="879">
        <v>2.9</v>
      </c>
      <c r="C12" s="879" t="s">
        <v>147</v>
      </c>
      <c r="D12" s="879" t="s">
        <v>147</v>
      </c>
      <c r="E12" s="189"/>
      <c r="F12" s="189"/>
    </row>
    <row r="13" spans="1:6" s="136" customFormat="1" ht="13.05" customHeight="1">
      <c r="A13" s="254" t="s">
        <v>887</v>
      </c>
      <c r="B13" s="879">
        <v>6.3</v>
      </c>
      <c r="C13" s="879" t="s">
        <v>147</v>
      </c>
      <c r="D13" s="879" t="s">
        <v>147</v>
      </c>
      <c r="E13" s="189"/>
      <c r="F13" s="189"/>
    </row>
    <row r="14" spans="1:6" s="136" customFormat="1" ht="13.05" customHeight="1">
      <c r="A14" s="254" t="s">
        <v>888</v>
      </c>
      <c r="B14" s="879">
        <v>2.1</v>
      </c>
      <c r="C14" s="879" t="s">
        <v>147</v>
      </c>
      <c r="D14" s="879" t="s">
        <v>147</v>
      </c>
      <c r="E14" s="189"/>
      <c r="F14" s="189"/>
    </row>
    <row r="15" spans="1:6" s="136" customFormat="1" ht="13.05" customHeight="1">
      <c r="A15" s="254"/>
      <c r="B15" s="893"/>
      <c r="C15" s="893"/>
      <c r="D15" s="893"/>
      <c r="E15" s="189"/>
      <c r="F15" s="189"/>
    </row>
    <row r="16" spans="1:6" s="136" customFormat="1" ht="13.05" customHeight="1">
      <c r="A16" s="53" t="s">
        <v>869</v>
      </c>
      <c r="B16" s="893">
        <v>15.6</v>
      </c>
      <c r="C16" s="893" t="s">
        <v>147</v>
      </c>
      <c r="D16" s="893" t="s">
        <v>147</v>
      </c>
      <c r="E16" s="189"/>
      <c r="F16" s="189"/>
    </row>
    <row r="17" spans="1:4" s="136" customFormat="1" ht="13.05" customHeight="1">
      <c r="A17" s="254" t="s">
        <v>870</v>
      </c>
      <c r="B17" s="879">
        <v>0.7</v>
      </c>
      <c r="C17" s="879" t="s">
        <v>147</v>
      </c>
      <c r="D17" s="879" t="s">
        <v>147</v>
      </c>
    </row>
    <row r="18" spans="1:4" s="136" customFormat="1" ht="13.05" customHeight="1">
      <c r="A18" s="254" t="s">
        <v>871</v>
      </c>
      <c r="B18" s="879">
        <v>3.8</v>
      </c>
      <c r="C18" s="879" t="s">
        <v>147</v>
      </c>
      <c r="D18" s="879" t="s">
        <v>147</v>
      </c>
    </row>
    <row r="19" spans="1:4" s="136" customFormat="1" ht="13.05" customHeight="1">
      <c r="A19" s="254" t="s">
        <v>872</v>
      </c>
      <c r="B19" s="879">
        <v>9.5</v>
      </c>
      <c r="C19" s="879" t="s">
        <v>147</v>
      </c>
      <c r="D19" s="879" t="s">
        <v>147</v>
      </c>
    </row>
    <row r="20" spans="1:4" s="136" customFormat="1" ht="13.05" customHeight="1">
      <c r="A20" s="254" t="s">
        <v>873</v>
      </c>
      <c r="B20" s="879">
        <v>1.5</v>
      </c>
      <c r="C20" s="879" t="s">
        <v>147</v>
      </c>
      <c r="D20" s="879" t="s">
        <v>147</v>
      </c>
    </row>
    <row r="21" spans="1:4" s="136" customFormat="1" ht="13.05" customHeight="1">
      <c r="A21" s="254"/>
      <c r="B21" s="893"/>
      <c r="C21" s="893"/>
      <c r="D21" s="893"/>
    </row>
    <row r="22" spans="1:4" s="136" customFormat="1" ht="13.05" customHeight="1">
      <c r="A22" s="53" t="s">
        <v>874</v>
      </c>
      <c r="B22" s="893">
        <v>54.9</v>
      </c>
      <c r="C22" s="893" t="s">
        <v>147</v>
      </c>
      <c r="D22" s="893" t="s">
        <v>147</v>
      </c>
    </row>
    <row r="23" spans="1:4" s="136" customFormat="1" ht="13.05" customHeight="1">
      <c r="A23" s="254" t="s">
        <v>875</v>
      </c>
      <c r="B23" s="879">
        <v>23.9</v>
      </c>
      <c r="C23" s="879" t="s">
        <v>147</v>
      </c>
      <c r="D23" s="879" t="s">
        <v>147</v>
      </c>
    </row>
    <row r="24" spans="1:4" s="136" customFormat="1" ht="13.05" customHeight="1">
      <c r="A24" s="254" t="s">
        <v>876</v>
      </c>
      <c r="B24" s="879">
        <v>5.0999999999999996</v>
      </c>
      <c r="C24" s="879" t="s">
        <v>147</v>
      </c>
      <c r="D24" s="879" t="s">
        <v>147</v>
      </c>
    </row>
    <row r="25" spans="1:4" s="136" customFormat="1" ht="13.05" customHeight="1">
      <c r="A25" s="254" t="s">
        <v>877</v>
      </c>
      <c r="B25" s="879">
        <v>2.7</v>
      </c>
      <c r="C25" s="879" t="s">
        <v>147</v>
      </c>
      <c r="D25" s="879" t="s">
        <v>147</v>
      </c>
    </row>
    <row r="26" spans="1:4" s="136" customFormat="1" ht="13.05" customHeight="1">
      <c r="A26" s="254" t="s">
        <v>878</v>
      </c>
      <c r="B26" s="879">
        <v>13</v>
      </c>
      <c r="C26" s="879" t="s">
        <v>147</v>
      </c>
      <c r="D26" s="879" t="s">
        <v>147</v>
      </c>
    </row>
    <row r="27" spans="1:4" s="136" customFormat="1" ht="13.05" customHeight="1">
      <c r="A27" s="254" t="s">
        <v>879</v>
      </c>
      <c r="B27" s="879">
        <v>8.4</v>
      </c>
      <c r="C27" s="879" t="s">
        <v>147</v>
      </c>
      <c r="D27" s="879" t="s">
        <v>147</v>
      </c>
    </row>
    <row r="28" spans="1:4" s="136" customFormat="1" ht="13.05" customHeight="1">
      <c r="A28" s="254" t="s">
        <v>880</v>
      </c>
      <c r="B28" s="879">
        <v>5.9</v>
      </c>
      <c r="C28" s="879" t="s">
        <v>147</v>
      </c>
      <c r="D28" s="879" t="s">
        <v>147</v>
      </c>
    </row>
    <row r="29" spans="1:4" s="136" customFormat="1" ht="13.05" customHeight="1">
      <c r="A29" s="254"/>
      <c r="B29" s="893"/>
      <c r="C29" s="893"/>
      <c r="D29" s="893"/>
    </row>
    <row r="30" spans="1:4" s="136" customFormat="1" ht="13.05" customHeight="1">
      <c r="A30" s="53" t="s">
        <v>881</v>
      </c>
      <c r="B30" s="893">
        <v>81.2</v>
      </c>
      <c r="C30" s="893" t="s">
        <v>147</v>
      </c>
      <c r="D30" s="893" t="s">
        <v>147</v>
      </c>
    </row>
    <row r="31" spans="1:4" s="136" customFormat="1" ht="13.05" customHeight="1">
      <c r="A31" s="53"/>
      <c r="B31" s="893"/>
      <c r="C31" s="893"/>
      <c r="D31" s="893"/>
    </row>
    <row r="32" spans="1:4" s="136" customFormat="1" ht="13.05" customHeight="1">
      <c r="A32" s="54" t="s">
        <v>882</v>
      </c>
      <c r="B32" s="892">
        <v>6.5</v>
      </c>
      <c r="C32" s="892" t="s">
        <v>147</v>
      </c>
      <c r="D32" s="892" t="s">
        <v>147</v>
      </c>
    </row>
    <row r="33" spans="1:4" s="1" customFormat="1" ht="17.25" customHeight="1">
      <c r="A33" s="1470" t="s">
        <v>884</v>
      </c>
      <c r="B33" s="1470"/>
      <c r="C33" s="1470"/>
      <c r="D33" s="1470"/>
    </row>
    <row r="34" spans="1:4" s="1" customFormat="1" ht="12" customHeight="1">
      <c r="A34" s="1469" t="s">
        <v>890</v>
      </c>
      <c r="B34" s="1469"/>
      <c r="C34" s="1469"/>
      <c r="D34" s="1469"/>
    </row>
    <row r="35" spans="1:4" s="1" customFormat="1" ht="10.199999999999999">
      <c r="A35" s="641" t="s">
        <v>180</v>
      </c>
    </row>
    <row r="36" spans="1:4" s="1" customFormat="1" ht="10.199999999999999">
      <c r="A36" s="641" t="s">
        <v>181</v>
      </c>
    </row>
    <row r="37" spans="1:4" s="1" customFormat="1" ht="10.199999999999999">
      <c r="A37" s="641" t="s">
        <v>182</v>
      </c>
    </row>
    <row r="38" spans="1:4" s="1" customFormat="1" ht="10.199999999999999">
      <c r="A38" s="641" t="s">
        <v>183</v>
      </c>
    </row>
    <row r="39" spans="1:4">
      <c r="A39" s="641"/>
      <c r="B39" s="189"/>
      <c r="C39" s="189"/>
      <c r="D39" s="189"/>
    </row>
    <row r="40" spans="1:4">
      <c r="A40" s="641"/>
      <c r="B40" s="189"/>
      <c r="C40" s="189"/>
      <c r="D40" s="189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3:D33"/>
    <mergeCell ref="A34:D34"/>
  </mergeCells>
  <phoneticPr fontId="34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48"/>
  <dimension ref="A1:F38"/>
  <sheetViews>
    <sheetView showGridLines="0" workbookViewId="0">
      <selection activeCell="A2" sqref="A2:D2"/>
    </sheetView>
  </sheetViews>
  <sheetFormatPr defaultRowHeight="13.2"/>
  <cols>
    <col min="1" max="1" width="27.5546875" style="123" customWidth="1"/>
    <col min="2" max="4" width="18.44140625" style="123" customWidth="1"/>
  </cols>
  <sheetData>
    <row r="1" spans="1:6" ht="30" customHeight="1">
      <c r="A1" s="1317" t="s">
        <v>1163</v>
      </c>
      <c r="B1" s="1317"/>
      <c r="C1" s="1317"/>
      <c r="D1" s="1317"/>
      <c r="F1" s="569"/>
    </row>
    <row r="2" spans="1:6" ht="15.6">
      <c r="A2" s="1317" t="s">
        <v>341</v>
      </c>
      <c r="B2" s="1317"/>
      <c r="C2" s="1317"/>
      <c r="D2" s="1317"/>
    </row>
    <row r="3" spans="1:6" s="136" customFormat="1" ht="11.4">
      <c r="A3" s="189"/>
      <c r="B3" s="189"/>
      <c r="C3" s="15"/>
      <c r="D3" s="189"/>
      <c r="E3" s="189"/>
      <c r="F3" s="189"/>
    </row>
    <row r="4" spans="1:6" s="136" customFormat="1" ht="13.05" customHeight="1">
      <c r="A4" s="891" t="s">
        <v>862</v>
      </c>
      <c r="B4" s="700">
        <v>2021</v>
      </c>
      <c r="C4" s="700">
        <v>2020</v>
      </c>
      <c r="D4" s="700" t="s">
        <v>400</v>
      </c>
      <c r="E4" s="189"/>
      <c r="F4" s="189"/>
    </row>
    <row r="5" spans="1:6" s="136" customFormat="1" ht="13.05" customHeight="1">
      <c r="A5" s="54" t="s">
        <v>863</v>
      </c>
      <c r="B5" s="892">
        <v>176.4</v>
      </c>
      <c r="C5" s="892" t="s">
        <v>147</v>
      </c>
      <c r="D5" s="892" t="s">
        <v>147</v>
      </c>
      <c r="E5" s="189"/>
      <c r="F5" s="189"/>
    </row>
    <row r="6" spans="1:6" s="136" customFormat="1" ht="13.05" customHeight="1">
      <c r="A6" s="53" t="s">
        <v>864</v>
      </c>
      <c r="B6" s="893">
        <v>41.1</v>
      </c>
      <c r="C6" s="893" t="s">
        <v>147</v>
      </c>
      <c r="D6" s="893" t="s">
        <v>147</v>
      </c>
      <c r="E6" s="189"/>
      <c r="F6" s="189"/>
    </row>
    <row r="7" spans="1:6" s="136" customFormat="1" ht="13.05" customHeight="1">
      <c r="A7" s="254" t="s">
        <v>865</v>
      </c>
      <c r="B7" s="879">
        <v>23.9</v>
      </c>
      <c r="C7" s="879" t="s">
        <v>147</v>
      </c>
      <c r="D7" s="879" t="s">
        <v>147</v>
      </c>
      <c r="E7" s="189"/>
      <c r="F7" s="189"/>
    </row>
    <row r="8" spans="1:6" s="136" customFormat="1" ht="13.05" customHeight="1">
      <c r="A8" s="254" t="s">
        <v>866</v>
      </c>
      <c r="B8" s="879">
        <v>2</v>
      </c>
      <c r="C8" s="879" t="s">
        <v>147</v>
      </c>
      <c r="D8" s="879" t="s">
        <v>147</v>
      </c>
      <c r="E8" s="189"/>
      <c r="F8" s="189"/>
    </row>
    <row r="9" spans="1:6" s="136" customFormat="1" ht="13.05" customHeight="1">
      <c r="A9" s="254" t="s">
        <v>867</v>
      </c>
      <c r="B9" s="879">
        <v>15.2</v>
      </c>
      <c r="C9" s="879" t="s">
        <v>147</v>
      </c>
      <c r="D9" s="879" t="s">
        <v>147</v>
      </c>
      <c r="E9" s="189"/>
      <c r="F9" s="189"/>
    </row>
    <row r="10" spans="1:6" s="136" customFormat="1" ht="13.05" customHeight="1">
      <c r="A10" s="254"/>
      <c r="B10" s="893"/>
      <c r="C10" s="893"/>
      <c r="D10" s="893"/>
      <c r="E10" s="189"/>
      <c r="F10" s="189"/>
    </row>
    <row r="11" spans="1:6" s="136" customFormat="1" ht="13.05" customHeight="1">
      <c r="A11" s="53" t="s">
        <v>868</v>
      </c>
      <c r="B11" s="893">
        <v>11.1</v>
      </c>
      <c r="C11" s="893" t="s">
        <v>147</v>
      </c>
      <c r="D11" s="893" t="s">
        <v>147</v>
      </c>
      <c r="E11" s="189"/>
      <c r="F11" s="189"/>
    </row>
    <row r="12" spans="1:6" s="136" customFormat="1" ht="13.05" customHeight="1">
      <c r="A12" s="254" t="s">
        <v>886</v>
      </c>
      <c r="B12" s="879">
        <v>2.7</v>
      </c>
      <c r="C12" s="879" t="s">
        <v>147</v>
      </c>
      <c r="D12" s="879" t="s">
        <v>147</v>
      </c>
      <c r="E12" s="189"/>
      <c r="F12" s="189"/>
    </row>
    <row r="13" spans="1:6" s="136" customFormat="1" ht="13.05" customHeight="1">
      <c r="A13" s="254" t="s">
        <v>887</v>
      </c>
      <c r="B13" s="879">
        <v>5.8</v>
      </c>
      <c r="C13" s="879" t="s">
        <v>147</v>
      </c>
      <c r="D13" s="879" t="s">
        <v>147</v>
      </c>
      <c r="E13" s="189"/>
      <c r="F13" s="189"/>
    </row>
    <row r="14" spans="1:6" s="136" customFormat="1" ht="13.05" customHeight="1">
      <c r="A14" s="254" t="s">
        <v>888</v>
      </c>
      <c r="B14" s="879">
        <v>2.8</v>
      </c>
      <c r="C14" s="879" t="s">
        <v>147</v>
      </c>
      <c r="D14" s="879" t="s">
        <v>147</v>
      </c>
      <c r="E14" s="189"/>
      <c r="F14" s="189"/>
    </row>
    <row r="15" spans="1:6" s="136" customFormat="1" ht="13.05" customHeight="1">
      <c r="A15" s="254"/>
      <c r="B15" s="893"/>
      <c r="C15" s="893"/>
      <c r="D15" s="893"/>
      <c r="E15" s="189"/>
      <c r="F15" s="189"/>
    </row>
    <row r="16" spans="1:6" s="136" customFormat="1" ht="13.05" customHeight="1">
      <c r="A16" s="53" t="s">
        <v>869</v>
      </c>
      <c r="B16" s="893">
        <v>21.7</v>
      </c>
      <c r="C16" s="893" t="s">
        <v>147</v>
      </c>
      <c r="D16" s="893" t="s">
        <v>147</v>
      </c>
      <c r="E16" s="189"/>
      <c r="F16" s="189"/>
    </row>
    <row r="17" spans="1:4" s="136" customFormat="1" ht="13.05" customHeight="1">
      <c r="A17" s="254" t="s">
        <v>870</v>
      </c>
      <c r="B17" s="879">
        <v>1.4</v>
      </c>
      <c r="C17" s="879" t="s">
        <v>147</v>
      </c>
      <c r="D17" s="879" t="s">
        <v>147</v>
      </c>
    </row>
    <row r="18" spans="1:4" s="136" customFormat="1" ht="13.05" customHeight="1">
      <c r="A18" s="254" t="s">
        <v>871</v>
      </c>
      <c r="B18" s="879">
        <v>1.2</v>
      </c>
      <c r="C18" s="879" t="s">
        <v>147</v>
      </c>
      <c r="D18" s="879" t="s">
        <v>147</v>
      </c>
    </row>
    <row r="19" spans="1:4" s="136" customFormat="1" ht="13.05" customHeight="1">
      <c r="A19" s="254" t="s">
        <v>872</v>
      </c>
      <c r="B19" s="879">
        <v>17.5</v>
      </c>
      <c r="C19" s="879" t="s">
        <v>147</v>
      </c>
      <c r="D19" s="879" t="s">
        <v>147</v>
      </c>
    </row>
    <row r="20" spans="1:4" s="136" customFormat="1" ht="13.05" customHeight="1">
      <c r="A20" s="254" t="s">
        <v>873</v>
      </c>
      <c r="B20" s="879">
        <v>1.7</v>
      </c>
      <c r="C20" s="879" t="s">
        <v>147</v>
      </c>
      <c r="D20" s="879" t="s">
        <v>147</v>
      </c>
    </row>
    <row r="21" spans="1:4" s="136" customFormat="1" ht="13.05" customHeight="1">
      <c r="A21" s="254"/>
      <c r="B21" s="893"/>
      <c r="C21" s="893"/>
      <c r="D21" s="893"/>
    </row>
    <row r="22" spans="1:4" s="136" customFormat="1" ht="13.05" customHeight="1">
      <c r="A22" s="53" t="s">
        <v>874</v>
      </c>
      <c r="B22" s="893">
        <v>16.600000000000001</v>
      </c>
      <c r="C22" s="893" t="s">
        <v>147</v>
      </c>
      <c r="D22" s="893" t="s">
        <v>147</v>
      </c>
    </row>
    <row r="23" spans="1:4" s="136" customFormat="1" ht="13.05" customHeight="1">
      <c r="A23" s="254" t="s">
        <v>875</v>
      </c>
      <c r="B23" s="879">
        <v>8.3000000000000007</v>
      </c>
      <c r="C23" s="879" t="s">
        <v>147</v>
      </c>
      <c r="D23" s="879" t="s">
        <v>147</v>
      </c>
    </row>
    <row r="24" spans="1:4" s="136" customFormat="1" ht="13.05" customHeight="1">
      <c r="A24" s="254" t="s">
        <v>876</v>
      </c>
      <c r="B24" s="879">
        <v>1.2</v>
      </c>
      <c r="C24" s="879" t="s">
        <v>147</v>
      </c>
      <c r="D24" s="879" t="s">
        <v>147</v>
      </c>
    </row>
    <row r="25" spans="1:4" s="136" customFormat="1" ht="13.05" customHeight="1">
      <c r="A25" s="254" t="s">
        <v>877</v>
      </c>
      <c r="B25" s="879">
        <v>0.3</v>
      </c>
      <c r="C25" s="879" t="s">
        <v>147</v>
      </c>
      <c r="D25" s="879" t="s">
        <v>147</v>
      </c>
    </row>
    <row r="26" spans="1:4" s="136" customFormat="1" ht="13.05" customHeight="1">
      <c r="A26" s="254" t="s">
        <v>878</v>
      </c>
      <c r="B26" s="879">
        <v>1.3</v>
      </c>
      <c r="C26" s="879" t="s">
        <v>147</v>
      </c>
      <c r="D26" s="879" t="s">
        <v>147</v>
      </c>
    </row>
    <row r="27" spans="1:4" s="136" customFormat="1" ht="13.05" customHeight="1">
      <c r="A27" s="254" t="s">
        <v>879</v>
      </c>
      <c r="B27" s="879">
        <v>2.6</v>
      </c>
      <c r="C27" s="879" t="s">
        <v>147</v>
      </c>
      <c r="D27" s="879" t="s">
        <v>147</v>
      </c>
    </row>
    <row r="28" spans="1:4" s="136" customFormat="1" ht="13.05" customHeight="1">
      <c r="A28" s="254" t="s">
        <v>880</v>
      </c>
      <c r="B28" s="879">
        <v>2.8</v>
      </c>
      <c r="C28" s="879" t="s">
        <v>147</v>
      </c>
      <c r="D28" s="879" t="s">
        <v>147</v>
      </c>
    </row>
    <row r="29" spans="1:4" s="136" customFormat="1" ht="13.05" customHeight="1">
      <c r="A29" s="254"/>
      <c r="B29" s="893"/>
      <c r="C29" s="893"/>
      <c r="D29" s="893"/>
    </row>
    <row r="30" spans="1:4" s="136" customFormat="1" ht="13.05" customHeight="1">
      <c r="A30" s="53" t="s">
        <v>881</v>
      </c>
      <c r="B30" s="893">
        <v>82.7</v>
      </c>
      <c r="C30" s="893" t="s">
        <v>147</v>
      </c>
      <c r="D30" s="893" t="s">
        <v>147</v>
      </c>
    </row>
    <row r="31" spans="1:4" s="136" customFormat="1" ht="13.05" customHeight="1">
      <c r="A31" s="53"/>
      <c r="B31" s="893"/>
      <c r="C31" s="893"/>
      <c r="D31" s="893"/>
    </row>
    <row r="32" spans="1:4" s="136" customFormat="1" ht="13.05" customHeight="1">
      <c r="A32" s="54" t="s">
        <v>882</v>
      </c>
      <c r="B32" s="892">
        <v>3.2</v>
      </c>
      <c r="C32" s="892" t="s">
        <v>147</v>
      </c>
      <c r="D32" s="892" t="s">
        <v>147</v>
      </c>
    </row>
    <row r="33" spans="1:4" s="1" customFormat="1" ht="15" customHeight="1">
      <c r="A33" s="1470" t="s">
        <v>884</v>
      </c>
      <c r="B33" s="1470"/>
      <c r="C33" s="1470"/>
      <c r="D33" s="1470"/>
    </row>
    <row r="34" spans="1:4" s="1" customFormat="1" ht="12.75" customHeight="1">
      <c r="A34" s="1469" t="s">
        <v>890</v>
      </c>
      <c r="B34" s="1469"/>
      <c r="C34" s="1469"/>
      <c r="D34" s="1469"/>
    </row>
    <row r="35" spans="1:4" s="1" customFormat="1" ht="10.199999999999999">
      <c r="A35" s="641" t="s">
        <v>180</v>
      </c>
    </row>
    <row r="36" spans="1:4" s="1" customFormat="1" ht="10.199999999999999">
      <c r="A36" s="641" t="s">
        <v>181</v>
      </c>
    </row>
    <row r="37" spans="1:4" s="1" customFormat="1" ht="10.199999999999999">
      <c r="A37" s="641" t="s">
        <v>182</v>
      </c>
    </row>
    <row r="38" spans="1:4" s="1" customFormat="1" ht="10.199999999999999">
      <c r="A38" s="641" t="s">
        <v>183</v>
      </c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3:D33"/>
    <mergeCell ref="A34:D34"/>
  </mergeCells>
  <phoneticPr fontId="34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49"/>
  <dimension ref="A1:F38"/>
  <sheetViews>
    <sheetView showGridLines="0" workbookViewId="0">
      <selection activeCell="A2" sqref="A2:D2"/>
    </sheetView>
  </sheetViews>
  <sheetFormatPr defaultRowHeight="13.2"/>
  <cols>
    <col min="1" max="1" width="27.5546875" style="123" customWidth="1"/>
    <col min="2" max="4" width="18.44140625" style="123" customWidth="1"/>
  </cols>
  <sheetData>
    <row r="1" spans="1:6" ht="30" customHeight="1">
      <c r="A1" s="1317" t="s">
        <v>1164</v>
      </c>
      <c r="B1" s="1317"/>
      <c r="C1" s="1317"/>
      <c r="D1" s="1317"/>
      <c r="F1" s="569"/>
    </row>
    <row r="2" spans="1:6" ht="15.6">
      <c r="A2" s="1317" t="s">
        <v>341</v>
      </c>
      <c r="B2" s="1317"/>
      <c r="C2" s="1317"/>
      <c r="D2" s="1317"/>
    </row>
    <row r="3" spans="1:6" s="136" customFormat="1" ht="11.4">
      <c r="A3" s="189"/>
      <c r="B3" s="189"/>
      <c r="C3" s="15"/>
      <c r="D3" s="189"/>
      <c r="E3" s="189"/>
      <c r="F3" s="189"/>
    </row>
    <row r="4" spans="1:6" s="136" customFormat="1" ht="13.05" customHeight="1">
      <c r="A4" s="891" t="s">
        <v>862</v>
      </c>
      <c r="B4" s="700">
        <v>2021</v>
      </c>
      <c r="C4" s="700">
        <v>2020</v>
      </c>
      <c r="D4" s="700" t="s">
        <v>400</v>
      </c>
      <c r="E4" s="189"/>
      <c r="F4" s="189"/>
    </row>
    <row r="5" spans="1:6" s="136" customFormat="1" ht="13.05" customHeight="1">
      <c r="A5" s="54" t="s">
        <v>863</v>
      </c>
      <c r="B5" s="892">
        <v>167.85209983228245</v>
      </c>
      <c r="C5" s="892" t="s">
        <v>147</v>
      </c>
      <c r="D5" s="892" t="s">
        <v>147</v>
      </c>
      <c r="E5" s="189"/>
      <c r="F5" s="189"/>
    </row>
    <row r="6" spans="1:6" s="136" customFormat="1" ht="13.05" customHeight="1">
      <c r="A6" s="53" t="s">
        <v>864</v>
      </c>
      <c r="B6" s="893">
        <v>40.401287658587769</v>
      </c>
      <c r="C6" s="893" t="s">
        <v>147</v>
      </c>
      <c r="D6" s="893" t="s">
        <v>147</v>
      </c>
      <c r="E6" s="189"/>
      <c r="F6" s="189"/>
    </row>
    <row r="7" spans="1:6" s="136" customFormat="1" ht="13.05" customHeight="1">
      <c r="A7" s="254" t="s">
        <v>865</v>
      </c>
      <c r="B7" s="879">
        <v>29.156361294746166</v>
      </c>
      <c r="C7" s="879" t="s">
        <v>147</v>
      </c>
      <c r="D7" s="879" t="s">
        <v>147</v>
      </c>
      <c r="E7" s="189"/>
      <c r="F7" s="189"/>
    </row>
    <row r="8" spans="1:6" s="136" customFormat="1" ht="13.05" customHeight="1">
      <c r="A8" s="254" t="s">
        <v>866</v>
      </c>
      <c r="B8" s="879">
        <v>2.6390630549671532</v>
      </c>
      <c r="C8" s="879" t="s">
        <v>147</v>
      </c>
      <c r="D8" s="879" t="s">
        <v>147</v>
      </c>
      <c r="E8" s="189"/>
      <c r="F8" s="189"/>
    </row>
    <row r="9" spans="1:6" s="136" customFormat="1" ht="13.05" customHeight="1">
      <c r="A9" s="254" t="s">
        <v>867</v>
      </c>
      <c r="B9" s="879">
        <v>8.6058633088744525</v>
      </c>
      <c r="C9" s="879" t="s">
        <v>147</v>
      </c>
      <c r="D9" s="879" t="s">
        <v>147</v>
      </c>
      <c r="E9" s="189"/>
      <c r="F9" s="189"/>
    </row>
    <row r="10" spans="1:6" s="136" customFormat="1" ht="13.05" customHeight="1">
      <c r="A10" s="254"/>
      <c r="B10" s="893"/>
      <c r="C10" s="893"/>
      <c r="D10" s="893"/>
      <c r="E10" s="189"/>
      <c r="F10" s="189"/>
    </row>
    <row r="11" spans="1:6" s="136" customFormat="1" ht="13.05" customHeight="1">
      <c r="A11" s="53" t="s">
        <v>868</v>
      </c>
      <c r="B11" s="893">
        <v>16.718815822765276</v>
      </c>
      <c r="C11" s="893" t="s">
        <v>147</v>
      </c>
      <c r="D11" s="893" t="s">
        <v>147</v>
      </c>
      <c r="E11" s="189"/>
      <c r="F11" s="189"/>
    </row>
    <row r="12" spans="1:6" s="136" customFormat="1" ht="13.05" customHeight="1">
      <c r="A12" s="254" t="s">
        <v>886</v>
      </c>
      <c r="B12" s="879">
        <v>4.8608344852590681</v>
      </c>
      <c r="C12" s="879" t="s">
        <v>147</v>
      </c>
      <c r="D12" s="879" t="s">
        <v>147</v>
      </c>
      <c r="E12" s="189"/>
      <c r="F12" s="189"/>
    </row>
    <row r="13" spans="1:6" s="136" customFormat="1" ht="13.05" customHeight="1">
      <c r="A13" s="254" t="s">
        <v>887</v>
      </c>
      <c r="B13" s="879">
        <v>5.7020183219160474</v>
      </c>
      <c r="C13" s="879" t="s">
        <v>147</v>
      </c>
      <c r="D13" s="879" t="s">
        <v>147</v>
      </c>
      <c r="E13" s="189"/>
      <c r="F13" s="189"/>
    </row>
    <row r="14" spans="1:6" s="136" customFormat="1" ht="13.05" customHeight="1">
      <c r="A14" s="254" t="s">
        <v>888</v>
      </c>
      <c r="B14" s="879">
        <v>6.155963015590161</v>
      </c>
      <c r="C14" s="879" t="s">
        <v>147</v>
      </c>
      <c r="D14" s="879" t="s">
        <v>147</v>
      </c>
      <c r="E14" s="189"/>
      <c r="F14" s="189"/>
    </row>
    <row r="15" spans="1:6" s="136" customFormat="1" ht="13.05" customHeight="1">
      <c r="A15" s="254"/>
      <c r="B15" s="893"/>
      <c r="C15" s="893"/>
      <c r="D15" s="893"/>
      <c r="E15" s="189"/>
      <c r="F15" s="189"/>
    </row>
    <row r="16" spans="1:6" s="136" customFormat="1" ht="13.05" customHeight="1">
      <c r="A16" s="53" t="s">
        <v>869</v>
      </c>
      <c r="B16" s="893">
        <v>24.493736033888545</v>
      </c>
      <c r="C16" s="893" t="s">
        <v>147</v>
      </c>
      <c r="D16" s="893" t="s">
        <v>147</v>
      </c>
      <c r="E16" s="189"/>
      <c r="F16" s="189"/>
    </row>
    <row r="17" spans="1:4" s="136" customFormat="1" ht="13.05" customHeight="1">
      <c r="A17" s="254" t="s">
        <v>870</v>
      </c>
      <c r="B17" s="879">
        <v>4.137769998474143</v>
      </c>
      <c r="C17" s="879" t="s">
        <v>147</v>
      </c>
      <c r="D17" s="879" t="s">
        <v>147</v>
      </c>
    </row>
    <row r="18" spans="1:4" s="136" customFormat="1" ht="13.05" customHeight="1">
      <c r="A18" s="254" t="s">
        <v>871</v>
      </c>
      <c r="B18" s="879">
        <v>3.4169969672225853</v>
      </c>
      <c r="C18" s="879" t="s">
        <v>147</v>
      </c>
      <c r="D18" s="879" t="s">
        <v>147</v>
      </c>
    </row>
    <row r="19" spans="1:4" s="136" customFormat="1" ht="13.05" customHeight="1">
      <c r="A19" s="254" t="s">
        <v>872</v>
      </c>
      <c r="B19" s="879">
        <v>15.191430769476355</v>
      </c>
      <c r="C19" s="879" t="s">
        <v>147</v>
      </c>
      <c r="D19" s="879" t="s">
        <v>147</v>
      </c>
    </row>
    <row r="20" spans="1:4" s="136" customFormat="1" ht="13.05" customHeight="1">
      <c r="A20" s="254" t="s">
        <v>873</v>
      </c>
      <c r="B20" s="879">
        <v>1.7475382987154628</v>
      </c>
      <c r="C20" s="879" t="s">
        <v>147</v>
      </c>
      <c r="D20" s="879" t="s">
        <v>147</v>
      </c>
    </row>
    <row r="21" spans="1:4" s="136" customFormat="1" ht="13.05" customHeight="1">
      <c r="A21" s="254"/>
      <c r="B21" s="893"/>
      <c r="C21" s="893"/>
      <c r="D21" s="893"/>
    </row>
    <row r="22" spans="1:4" s="136" customFormat="1" ht="13.05" customHeight="1">
      <c r="A22" s="53" t="s">
        <v>874</v>
      </c>
      <c r="B22" s="893">
        <v>12.700971812422198</v>
      </c>
      <c r="C22" s="893" t="s">
        <v>147</v>
      </c>
      <c r="D22" s="893" t="s">
        <v>147</v>
      </c>
    </row>
    <row r="23" spans="1:4" s="136" customFormat="1" ht="13.05" customHeight="1">
      <c r="A23" s="254" t="s">
        <v>875</v>
      </c>
      <c r="B23" s="879">
        <v>6.4801209711321492</v>
      </c>
      <c r="C23" s="879" t="s">
        <v>147</v>
      </c>
      <c r="D23" s="879" t="s">
        <v>147</v>
      </c>
    </row>
    <row r="24" spans="1:4" s="136" customFormat="1" ht="13.05" customHeight="1">
      <c r="A24" s="254" t="s">
        <v>876</v>
      </c>
      <c r="B24" s="879">
        <v>1.2000083236418064</v>
      </c>
      <c r="C24" s="879" t="s">
        <v>147</v>
      </c>
      <c r="D24" s="879" t="s">
        <v>147</v>
      </c>
    </row>
    <row r="25" spans="1:4" s="136" customFormat="1" ht="13.05" customHeight="1">
      <c r="A25" s="254" t="s">
        <v>877</v>
      </c>
      <c r="B25" s="879">
        <v>0.73433488843289296</v>
      </c>
      <c r="C25" s="879" t="s">
        <v>147</v>
      </c>
      <c r="D25" s="879" t="s">
        <v>147</v>
      </c>
    </row>
    <row r="26" spans="1:4" s="136" customFormat="1" ht="13.05" customHeight="1">
      <c r="A26" s="254" t="s">
        <v>878</v>
      </c>
      <c r="B26" s="879">
        <v>0.63565374610267444</v>
      </c>
      <c r="C26" s="879" t="s">
        <v>147</v>
      </c>
      <c r="D26" s="879" t="s">
        <v>147</v>
      </c>
    </row>
    <row r="27" spans="1:4" s="136" customFormat="1" ht="13.05" customHeight="1">
      <c r="A27" s="254" t="s">
        <v>879</v>
      </c>
      <c r="B27" s="879">
        <v>0.85561998517853899</v>
      </c>
      <c r="C27" s="879" t="s">
        <v>147</v>
      </c>
      <c r="D27" s="879" t="s">
        <v>147</v>
      </c>
    </row>
    <row r="28" spans="1:4" s="136" customFormat="1" ht="13.05" customHeight="1">
      <c r="A28" s="254" t="s">
        <v>880</v>
      </c>
      <c r="B28" s="879">
        <v>2.7952338979341373</v>
      </c>
      <c r="C28" s="879" t="s">
        <v>147</v>
      </c>
      <c r="D28" s="879" t="s">
        <v>147</v>
      </c>
    </row>
    <row r="29" spans="1:4" s="136" customFormat="1" ht="13.05" customHeight="1">
      <c r="A29" s="254"/>
      <c r="B29" s="893"/>
      <c r="C29" s="893"/>
      <c r="D29" s="893"/>
    </row>
    <row r="30" spans="1:4" s="136" customFormat="1" ht="13.05" customHeight="1">
      <c r="A30" s="53" t="s">
        <v>881</v>
      </c>
      <c r="B30" s="893">
        <v>67.894374048243776</v>
      </c>
      <c r="C30" s="893" t="s">
        <v>147</v>
      </c>
      <c r="D30" s="893" t="s">
        <v>147</v>
      </c>
    </row>
    <row r="31" spans="1:4" s="136" customFormat="1" ht="13.05" customHeight="1">
      <c r="A31" s="53"/>
      <c r="B31" s="893"/>
      <c r="C31" s="893"/>
      <c r="D31" s="893"/>
    </row>
    <row r="32" spans="1:4" s="136" customFormat="1" ht="13.05" customHeight="1">
      <c r="A32" s="54" t="s">
        <v>882</v>
      </c>
      <c r="B32" s="892">
        <v>5.6429144563748599</v>
      </c>
      <c r="C32" s="892" t="s">
        <v>147</v>
      </c>
      <c r="D32" s="892" t="s">
        <v>147</v>
      </c>
    </row>
    <row r="33" spans="1:4" s="1" customFormat="1" ht="16.5" customHeight="1">
      <c r="A33" s="1470" t="s">
        <v>884</v>
      </c>
      <c r="B33" s="1470"/>
      <c r="C33" s="1470"/>
      <c r="D33" s="1470"/>
    </row>
    <row r="34" spans="1:4" s="1" customFormat="1" ht="12" customHeight="1">
      <c r="A34" s="1469" t="s">
        <v>890</v>
      </c>
      <c r="B34" s="1469"/>
      <c r="C34" s="1469"/>
      <c r="D34" s="1469"/>
    </row>
    <row r="35" spans="1:4" s="1" customFormat="1" ht="10.199999999999999">
      <c r="A35" s="641" t="s">
        <v>180</v>
      </c>
    </row>
    <row r="36" spans="1:4" s="1" customFormat="1" ht="10.199999999999999">
      <c r="A36" s="641" t="s">
        <v>181</v>
      </c>
    </row>
    <row r="37" spans="1:4" s="1" customFormat="1" ht="10.199999999999999">
      <c r="A37" s="641" t="s">
        <v>182</v>
      </c>
    </row>
    <row r="38" spans="1:4" s="1" customFormat="1" ht="10.199999999999999">
      <c r="A38" s="641" t="s">
        <v>183</v>
      </c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3:D33"/>
    <mergeCell ref="A34:D34"/>
  </mergeCells>
  <phoneticPr fontId="34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38"/>
  <dimension ref="A1:F38"/>
  <sheetViews>
    <sheetView showGridLines="0" workbookViewId="0">
      <selection activeCell="A2" sqref="A2:D2"/>
    </sheetView>
  </sheetViews>
  <sheetFormatPr defaultRowHeight="13.2"/>
  <cols>
    <col min="1" max="1" width="27.5546875" style="123" customWidth="1"/>
    <col min="2" max="4" width="18.44140625" style="123" customWidth="1"/>
  </cols>
  <sheetData>
    <row r="1" spans="1:6" ht="30" customHeight="1">
      <c r="A1" s="1317" t="s">
        <v>1165</v>
      </c>
      <c r="B1" s="1317"/>
      <c r="C1" s="1317"/>
      <c r="D1" s="1317"/>
      <c r="F1" s="569"/>
    </row>
    <row r="2" spans="1:6" ht="15.6">
      <c r="A2" s="1317" t="s">
        <v>341</v>
      </c>
      <c r="B2" s="1317"/>
      <c r="C2" s="1317"/>
      <c r="D2" s="1317"/>
    </row>
    <row r="3" spans="1:6" s="136" customFormat="1" ht="11.4">
      <c r="A3" s="189"/>
      <c r="B3" s="189"/>
      <c r="C3" s="15"/>
      <c r="D3" s="189"/>
      <c r="E3" s="189"/>
      <c r="F3" s="189"/>
    </row>
    <row r="4" spans="1:6" s="136" customFormat="1" ht="13.05" customHeight="1">
      <c r="A4" s="891" t="s">
        <v>862</v>
      </c>
      <c r="B4" s="700">
        <v>2021</v>
      </c>
      <c r="C4" s="700">
        <v>2020</v>
      </c>
      <c r="D4" s="700" t="s">
        <v>400</v>
      </c>
      <c r="E4" s="189"/>
      <c r="F4" s="189"/>
    </row>
    <row r="5" spans="1:6" s="136" customFormat="1" ht="13.05" customHeight="1">
      <c r="A5" s="54" t="s">
        <v>863</v>
      </c>
      <c r="B5" s="892">
        <v>235.06549552166265</v>
      </c>
      <c r="C5" s="892" t="s">
        <v>147</v>
      </c>
      <c r="D5" s="892" t="s">
        <v>147</v>
      </c>
      <c r="E5" s="189"/>
      <c r="F5" s="189"/>
    </row>
    <row r="6" spans="1:6" s="136" customFormat="1" ht="13.05" customHeight="1">
      <c r="A6" s="53" t="s">
        <v>864</v>
      </c>
      <c r="B6" s="893">
        <v>48.948291874674254</v>
      </c>
      <c r="C6" s="893" t="s">
        <v>147</v>
      </c>
      <c r="D6" s="893" t="s">
        <v>147</v>
      </c>
      <c r="E6" s="189"/>
      <c r="F6" s="189"/>
    </row>
    <row r="7" spans="1:6" s="136" customFormat="1" ht="13.05" customHeight="1">
      <c r="A7" s="254" t="s">
        <v>865</v>
      </c>
      <c r="B7" s="879">
        <v>35.329261183447237</v>
      </c>
      <c r="C7" s="879" t="s">
        <v>147</v>
      </c>
      <c r="D7" s="879" t="s">
        <v>147</v>
      </c>
      <c r="E7" s="189"/>
      <c r="F7" s="189"/>
    </row>
    <row r="8" spans="1:6" s="136" customFormat="1" ht="13.05" customHeight="1">
      <c r="A8" s="254" t="s">
        <v>866</v>
      </c>
      <c r="B8" s="879">
        <v>4.5502240043312874</v>
      </c>
      <c r="C8" s="879" t="s">
        <v>147</v>
      </c>
      <c r="D8" s="879" t="s">
        <v>147</v>
      </c>
      <c r="E8" s="189"/>
      <c r="F8" s="189"/>
    </row>
    <row r="9" spans="1:6" s="136" customFormat="1" ht="13.05" customHeight="1">
      <c r="A9" s="254" t="s">
        <v>867</v>
      </c>
      <c r="B9" s="879">
        <v>9.0688066868957247</v>
      </c>
      <c r="C9" s="879" t="s">
        <v>147</v>
      </c>
      <c r="D9" s="879" t="s">
        <v>147</v>
      </c>
      <c r="E9" s="189"/>
      <c r="F9" s="189"/>
    </row>
    <row r="10" spans="1:6" s="136" customFormat="1" ht="13.05" customHeight="1">
      <c r="A10" s="254"/>
      <c r="B10" s="893"/>
      <c r="C10" s="893"/>
      <c r="D10" s="893"/>
      <c r="E10" s="189"/>
      <c r="F10" s="189"/>
    </row>
    <row r="11" spans="1:6" s="136" customFormat="1" ht="13.05" customHeight="1">
      <c r="A11" s="53" t="s">
        <v>868</v>
      </c>
      <c r="B11" s="893">
        <v>22.559433436370348</v>
      </c>
      <c r="C11" s="893" t="s">
        <v>147</v>
      </c>
      <c r="D11" s="893" t="s">
        <v>147</v>
      </c>
      <c r="E11" s="189"/>
      <c r="F11" s="189"/>
    </row>
    <row r="12" spans="1:6" s="136" customFormat="1" ht="13.05" customHeight="1">
      <c r="A12" s="254" t="s">
        <v>886</v>
      </c>
      <c r="B12" s="879">
        <v>10.344385087585474</v>
      </c>
      <c r="C12" s="879" t="s">
        <v>147</v>
      </c>
      <c r="D12" s="879" t="s">
        <v>147</v>
      </c>
      <c r="E12" s="189"/>
      <c r="F12" s="189"/>
    </row>
    <row r="13" spans="1:6" s="136" customFormat="1" ht="13.05" customHeight="1">
      <c r="A13" s="254" t="s">
        <v>887</v>
      </c>
      <c r="B13" s="879">
        <v>3.9429839231660835</v>
      </c>
      <c r="C13" s="879" t="s">
        <v>147</v>
      </c>
      <c r="D13" s="879" t="s">
        <v>147</v>
      </c>
      <c r="E13" s="189"/>
      <c r="F13" s="189"/>
    </row>
    <row r="14" spans="1:6" s="136" customFormat="1" ht="13.05" customHeight="1">
      <c r="A14" s="254" t="s">
        <v>888</v>
      </c>
      <c r="B14" s="879">
        <v>8.2720644256187885</v>
      </c>
      <c r="C14" s="879" t="s">
        <v>147</v>
      </c>
      <c r="D14" s="879" t="s">
        <v>147</v>
      </c>
      <c r="E14" s="189"/>
      <c r="F14" s="189"/>
    </row>
    <row r="15" spans="1:6" s="136" customFormat="1" ht="13.05" customHeight="1">
      <c r="A15" s="254"/>
      <c r="B15" s="893"/>
      <c r="C15" s="893"/>
      <c r="D15" s="893"/>
      <c r="E15" s="189"/>
      <c r="F15" s="189"/>
    </row>
    <row r="16" spans="1:6" s="136" customFormat="1" ht="13.05" customHeight="1">
      <c r="A16" s="53" t="s">
        <v>869</v>
      </c>
      <c r="B16" s="893">
        <v>14.445004306110762</v>
      </c>
      <c r="C16" s="893" t="s">
        <v>147</v>
      </c>
      <c r="D16" s="893" t="s">
        <v>147</v>
      </c>
      <c r="E16" s="189"/>
      <c r="F16" s="189"/>
    </row>
    <row r="17" spans="1:4" s="136" customFormat="1" ht="13.05" customHeight="1">
      <c r="A17" s="254" t="s">
        <v>870</v>
      </c>
      <c r="B17" s="879">
        <v>3.0496891611695252</v>
      </c>
      <c r="C17" s="879" t="s">
        <v>147</v>
      </c>
      <c r="D17" s="879" t="s">
        <v>147</v>
      </c>
    </row>
    <row r="18" spans="1:4" s="136" customFormat="1" ht="13.05" customHeight="1">
      <c r="A18" s="254" t="s">
        <v>871</v>
      </c>
      <c r="B18" s="879">
        <v>3.3899435715000243</v>
      </c>
      <c r="C18" s="879" t="s">
        <v>147</v>
      </c>
      <c r="D18" s="879" t="s">
        <v>147</v>
      </c>
    </row>
    <row r="19" spans="1:4" s="136" customFormat="1" ht="13.05" customHeight="1">
      <c r="A19" s="254" t="s">
        <v>872</v>
      </c>
      <c r="B19" s="879">
        <v>7.3840028707278789</v>
      </c>
      <c r="C19" s="879" t="s">
        <v>147</v>
      </c>
      <c r="D19" s="879" t="s">
        <v>147</v>
      </c>
    </row>
    <row r="20" spans="1:4" s="136" customFormat="1" ht="13.05" customHeight="1">
      <c r="A20" s="254" t="s">
        <v>873</v>
      </c>
      <c r="B20" s="879">
        <v>0.62136870271333555</v>
      </c>
      <c r="C20" s="879" t="s">
        <v>147</v>
      </c>
      <c r="D20" s="879" t="s">
        <v>147</v>
      </c>
    </row>
    <row r="21" spans="1:4" s="136" customFormat="1" ht="13.05" customHeight="1">
      <c r="A21" s="254"/>
      <c r="B21" s="893"/>
      <c r="C21" s="893"/>
      <c r="D21" s="893"/>
    </row>
    <row r="22" spans="1:4" s="136" customFormat="1" ht="13.05" customHeight="1">
      <c r="A22" s="53" t="s">
        <v>874</v>
      </c>
      <c r="B22" s="893">
        <v>50.183467556357222</v>
      </c>
      <c r="C22" s="893" t="s">
        <v>147</v>
      </c>
      <c r="D22" s="893" t="s">
        <v>147</v>
      </c>
    </row>
    <row r="23" spans="1:4" s="136" customFormat="1" ht="13.05" customHeight="1">
      <c r="A23" s="254" t="s">
        <v>875</v>
      </c>
      <c r="B23" s="879">
        <v>32.473901690297545</v>
      </c>
      <c r="C23" s="879" t="s">
        <v>147</v>
      </c>
      <c r="D23" s="879" t="s">
        <v>147</v>
      </c>
    </row>
    <row r="24" spans="1:4" s="136" customFormat="1" ht="13.05" customHeight="1">
      <c r="A24" s="254" t="s">
        <v>876</v>
      </c>
      <c r="B24" s="879">
        <v>4.0974081270441767</v>
      </c>
      <c r="C24" s="879" t="s">
        <v>147</v>
      </c>
      <c r="D24" s="879" t="s">
        <v>147</v>
      </c>
    </row>
    <row r="25" spans="1:4" s="136" customFormat="1" ht="13.05" customHeight="1">
      <c r="A25" s="254" t="s">
        <v>877</v>
      </c>
      <c r="B25" s="879">
        <v>3.6183133644609193</v>
      </c>
      <c r="C25" s="879" t="s">
        <v>147</v>
      </c>
      <c r="D25" s="879" t="s">
        <v>147</v>
      </c>
    </row>
    <row r="26" spans="1:4" s="136" customFormat="1" ht="13.05" customHeight="1">
      <c r="A26" s="254" t="s">
        <v>878</v>
      </c>
      <c r="B26" s="879">
        <v>4.5556775319624707</v>
      </c>
      <c r="C26" s="879" t="s">
        <v>147</v>
      </c>
      <c r="D26" s="879" t="s">
        <v>147</v>
      </c>
    </row>
    <row r="27" spans="1:4" s="136" customFormat="1" ht="13.05" customHeight="1">
      <c r="A27" s="254" t="s">
        <v>879</v>
      </c>
      <c r="B27" s="879">
        <v>1.5322945301754098</v>
      </c>
      <c r="C27" s="879" t="s">
        <v>147</v>
      </c>
      <c r="D27" s="879" t="s">
        <v>147</v>
      </c>
    </row>
    <row r="28" spans="1:4" s="136" customFormat="1" ht="13.05" customHeight="1">
      <c r="A28" s="254" t="s">
        <v>880</v>
      </c>
      <c r="B28" s="879">
        <v>3.9058723124166952</v>
      </c>
      <c r="C28" s="879" t="s">
        <v>147</v>
      </c>
      <c r="D28" s="879" t="s">
        <v>147</v>
      </c>
    </row>
    <row r="29" spans="1:4" s="136" customFormat="1" ht="13.05" customHeight="1">
      <c r="A29" s="254"/>
      <c r="B29" s="893"/>
      <c r="C29" s="893"/>
      <c r="D29" s="893"/>
    </row>
    <row r="30" spans="1:4" s="136" customFormat="1" ht="13.05" customHeight="1">
      <c r="A30" s="53" t="s">
        <v>881</v>
      </c>
      <c r="B30" s="893">
        <v>86.334933504029152</v>
      </c>
      <c r="C30" s="893" t="s">
        <v>147</v>
      </c>
      <c r="D30" s="893" t="s">
        <v>147</v>
      </c>
    </row>
    <row r="31" spans="1:4" s="136" customFormat="1" ht="13.05" customHeight="1">
      <c r="A31" s="53"/>
      <c r="B31" s="893"/>
      <c r="C31" s="893"/>
      <c r="D31" s="893"/>
    </row>
    <row r="32" spans="1:4" s="136" customFormat="1" ht="13.05" customHeight="1">
      <c r="A32" s="54" t="s">
        <v>882</v>
      </c>
      <c r="B32" s="892">
        <v>12.594364844120927</v>
      </c>
      <c r="C32" s="892" t="s">
        <v>147</v>
      </c>
      <c r="D32" s="892" t="s">
        <v>147</v>
      </c>
    </row>
    <row r="33" spans="1:4" s="1" customFormat="1" ht="14.25" customHeight="1">
      <c r="A33" s="1470" t="s">
        <v>884</v>
      </c>
      <c r="B33" s="1470"/>
      <c r="C33" s="1470"/>
      <c r="D33" s="1470"/>
    </row>
    <row r="34" spans="1:4" s="1" customFormat="1" ht="12" customHeight="1">
      <c r="A34" s="1469" t="s">
        <v>890</v>
      </c>
      <c r="B34" s="1469"/>
      <c r="C34" s="1469"/>
      <c r="D34" s="1469"/>
    </row>
    <row r="35" spans="1:4" s="1" customFormat="1" ht="10.199999999999999">
      <c r="A35" s="641" t="s">
        <v>180</v>
      </c>
    </row>
    <row r="36" spans="1:4" s="1" customFormat="1" ht="10.199999999999999">
      <c r="A36" s="641" t="s">
        <v>181</v>
      </c>
    </row>
    <row r="37" spans="1:4" s="1" customFormat="1" ht="10.199999999999999">
      <c r="A37" s="641" t="s">
        <v>182</v>
      </c>
    </row>
    <row r="38" spans="1:4" s="1" customFormat="1" ht="10.199999999999999">
      <c r="A38" s="641" t="s">
        <v>183</v>
      </c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39"/>
  <dimension ref="A1:F38"/>
  <sheetViews>
    <sheetView showGridLines="0" workbookViewId="0">
      <selection activeCell="A2" sqref="A2:D2"/>
    </sheetView>
  </sheetViews>
  <sheetFormatPr defaultRowHeight="13.2"/>
  <cols>
    <col min="1" max="1" width="27.5546875" style="123" customWidth="1"/>
    <col min="2" max="4" width="18.44140625" style="123" customWidth="1"/>
  </cols>
  <sheetData>
    <row r="1" spans="1:6" ht="30" customHeight="1">
      <c r="A1" s="1317" t="s">
        <v>1166</v>
      </c>
      <c r="B1" s="1317"/>
      <c r="C1" s="1317"/>
      <c r="D1" s="1317"/>
      <c r="F1" s="569"/>
    </row>
    <row r="2" spans="1:6" ht="15.6">
      <c r="A2" s="1317" t="s">
        <v>341</v>
      </c>
      <c r="B2" s="1317"/>
      <c r="C2" s="1317"/>
      <c r="D2" s="1317"/>
    </row>
    <row r="3" spans="1:6" s="136" customFormat="1" ht="11.4">
      <c r="A3" s="189"/>
      <c r="B3" s="189"/>
      <c r="C3" s="15"/>
      <c r="D3" s="189"/>
      <c r="E3" s="189"/>
      <c r="F3" s="189"/>
    </row>
    <row r="4" spans="1:6" s="136" customFormat="1" ht="13.05" customHeight="1">
      <c r="A4" s="891" t="s">
        <v>862</v>
      </c>
      <c r="B4" s="700">
        <v>2021</v>
      </c>
      <c r="C4" s="700">
        <v>2020</v>
      </c>
      <c r="D4" s="700" t="s">
        <v>400</v>
      </c>
      <c r="E4" s="189"/>
      <c r="F4" s="189"/>
    </row>
    <row r="5" spans="1:6" s="136" customFormat="1" ht="13.05" customHeight="1">
      <c r="A5" s="54" t="s">
        <v>863</v>
      </c>
      <c r="B5" s="892">
        <v>285.12472871800691</v>
      </c>
      <c r="C5" s="892" t="s">
        <v>147</v>
      </c>
      <c r="D5" s="892" t="s">
        <v>147</v>
      </c>
      <c r="E5" s="189"/>
      <c r="F5" s="189"/>
    </row>
    <row r="6" spans="1:6" s="136" customFormat="1" ht="13.05" customHeight="1">
      <c r="A6" s="53" t="s">
        <v>864</v>
      </c>
      <c r="B6" s="893">
        <v>55.998583797631404</v>
      </c>
      <c r="C6" s="893" t="s">
        <v>147</v>
      </c>
      <c r="D6" s="893" t="s">
        <v>147</v>
      </c>
      <c r="E6" s="189"/>
      <c r="F6" s="189"/>
    </row>
    <row r="7" spans="1:6" s="136" customFormat="1" ht="13.05" customHeight="1">
      <c r="A7" s="254" t="s">
        <v>865</v>
      </c>
      <c r="B7" s="879">
        <v>43.900606983173326</v>
      </c>
      <c r="C7" s="879" t="s">
        <v>147</v>
      </c>
      <c r="D7" s="879" t="s">
        <v>147</v>
      </c>
      <c r="E7" s="189"/>
      <c r="F7" s="189"/>
    </row>
    <row r="8" spans="1:6" s="136" customFormat="1" ht="13.05" customHeight="1">
      <c r="A8" s="254" t="s">
        <v>866</v>
      </c>
      <c r="B8" s="879">
        <v>4.1375341201562561</v>
      </c>
      <c r="C8" s="879" t="s">
        <v>147</v>
      </c>
      <c r="D8" s="879" t="s">
        <v>147</v>
      </c>
      <c r="E8" s="189"/>
      <c r="F8" s="189"/>
    </row>
    <row r="9" spans="1:6" s="136" customFormat="1" ht="13.05" customHeight="1">
      <c r="A9" s="254" t="s">
        <v>867</v>
      </c>
      <c r="B9" s="879">
        <v>7.9604426943018254</v>
      </c>
      <c r="C9" s="879" t="s">
        <v>147</v>
      </c>
      <c r="D9" s="879" t="s">
        <v>147</v>
      </c>
      <c r="E9" s="189"/>
      <c r="F9" s="189"/>
    </row>
    <row r="10" spans="1:6" s="136" customFormat="1" ht="13.05" customHeight="1">
      <c r="A10" s="254"/>
      <c r="B10" s="893"/>
      <c r="C10" s="893"/>
      <c r="D10" s="893"/>
      <c r="E10" s="189"/>
      <c r="F10" s="189"/>
    </row>
    <row r="11" spans="1:6" s="136" customFormat="1" ht="13.05" customHeight="1">
      <c r="A11" s="53" t="s">
        <v>868</v>
      </c>
      <c r="B11" s="893">
        <v>28.477615130831133</v>
      </c>
      <c r="C11" s="893" t="s">
        <v>147</v>
      </c>
      <c r="D11" s="893" t="s">
        <v>147</v>
      </c>
      <c r="E11" s="189"/>
      <c r="F11" s="189"/>
    </row>
    <row r="12" spans="1:6" s="136" customFormat="1" ht="13.05" customHeight="1">
      <c r="A12" s="254" t="s">
        <v>886</v>
      </c>
      <c r="B12" s="879">
        <v>16.24647831706412</v>
      </c>
      <c r="C12" s="879" t="s">
        <v>147</v>
      </c>
      <c r="D12" s="879" t="s">
        <v>147</v>
      </c>
      <c r="E12" s="189"/>
      <c r="F12" s="189"/>
    </row>
    <row r="13" spans="1:6" s="136" customFormat="1" ht="13.05" customHeight="1">
      <c r="A13" s="254" t="s">
        <v>887</v>
      </c>
      <c r="B13" s="879">
        <v>7.7951886908952401</v>
      </c>
      <c r="C13" s="879" t="s">
        <v>147</v>
      </c>
      <c r="D13" s="879" t="s">
        <v>147</v>
      </c>
      <c r="E13" s="189"/>
      <c r="F13" s="189"/>
    </row>
    <row r="14" spans="1:6" s="136" customFormat="1" ht="13.05" customHeight="1">
      <c r="A14" s="254" t="s">
        <v>888</v>
      </c>
      <c r="B14" s="879">
        <v>4.4359481228717703</v>
      </c>
      <c r="C14" s="879" t="s">
        <v>147</v>
      </c>
      <c r="D14" s="879" t="s">
        <v>147</v>
      </c>
      <c r="E14" s="189"/>
      <c r="F14" s="189"/>
    </row>
    <row r="15" spans="1:6" s="136" customFormat="1" ht="13.05" customHeight="1">
      <c r="A15" s="254"/>
      <c r="B15" s="893"/>
      <c r="C15" s="893"/>
      <c r="D15" s="893"/>
      <c r="E15" s="189"/>
      <c r="F15" s="189"/>
    </row>
    <row r="16" spans="1:6" s="136" customFormat="1" ht="13.05" customHeight="1">
      <c r="A16" s="53" t="s">
        <v>869</v>
      </c>
      <c r="B16" s="893">
        <v>28.384022775713934</v>
      </c>
      <c r="C16" s="893" t="s">
        <v>147</v>
      </c>
      <c r="D16" s="893" t="s">
        <v>147</v>
      </c>
      <c r="E16" s="189"/>
      <c r="F16" s="189"/>
    </row>
    <row r="17" spans="1:4" s="136" customFormat="1" ht="13.05" customHeight="1">
      <c r="A17" s="254" t="s">
        <v>870</v>
      </c>
      <c r="B17" s="879">
        <v>7.9281024031743925</v>
      </c>
      <c r="C17" s="879" t="s">
        <v>147</v>
      </c>
      <c r="D17" s="879" t="s">
        <v>147</v>
      </c>
    </row>
    <row r="18" spans="1:4" s="136" customFormat="1" ht="13.05" customHeight="1">
      <c r="A18" s="254" t="s">
        <v>871</v>
      </c>
      <c r="B18" s="879">
        <v>3.1822001994900919</v>
      </c>
      <c r="C18" s="879" t="s">
        <v>147</v>
      </c>
      <c r="D18" s="879" t="s">
        <v>147</v>
      </c>
    </row>
    <row r="19" spans="1:4" s="136" customFormat="1" ht="13.05" customHeight="1">
      <c r="A19" s="254" t="s">
        <v>872</v>
      </c>
      <c r="B19" s="879">
        <v>16.101315140507221</v>
      </c>
      <c r="C19" s="879" t="s">
        <v>147</v>
      </c>
      <c r="D19" s="879" t="s">
        <v>147</v>
      </c>
    </row>
    <row r="20" spans="1:4" s="136" customFormat="1" ht="13.05" customHeight="1">
      <c r="A20" s="254" t="s">
        <v>873</v>
      </c>
      <c r="B20" s="879">
        <v>1.1724050325422257</v>
      </c>
      <c r="C20" s="879" t="s">
        <v>147</v>
      </c>
      <c r="D20" s="879" t="s">
        <v>147</v>
      </c>
    </row>
    <row r="21" spans="1:4" s="136" customFormat="1" ht="13.05" customHeight="1">
      <c r="A21" s="254"/>
      <c r="B21" s="893"/>
      <c r="C21" s="893"/>
      <c r="D21" s="893"/>
    </row>
    <row r="22" spans="1:4" s="136" customFormat="1" ht="13.05" customHeight="1">
      <c r="A22" s="53" t="s">
        <v>874</v>
      </c>
      <c r="B22" s="893">
        <v>82.284407387008912</v>
      </c>
      <c r="C22" s="893" t="s">
        <v>147</v>
      </c>
      <c r="D22" s="893" t="s">
        <v>147</v>
      </c>
    </row>
    <row r="23" spans="1:4" s="136" customFormat="1" ht="13.05" customHeight="1">
      <c r="A23" s="254" t="s">
        <v>875</v>
      </c>
      <c r="B23" s="879">
        <v>27.13530700731452</v>
      </c>
      <c r="C23" s="879" t="s">
        <v>147</v>
      </c>
      <c r="D23" s="879" t="s">
        <v>147</v>
      </c>
    </row>
    <row r="24" spans="1:4" s="136" customFormat="1" ht="13.05" customHeight="1">
      <c r="A24" s="254" t="s">
        <v>876</v>
      </c>
      <c r="B24" s="879">
        <v>7.9322372109342796</v>
      </c>
      <c r="C24" s="879" t="s">
        <v>147</v>
      </c>
      <c r="D24" s="879" t="s">
        <v>147</v>
      </c>
    </row>
    <row r="25" spans="1:4" s="136" customFormat="1" ht="13.05" customHeight="1">
      <c r="A25" s="254" t="s">
        <v>877</v>
      </c>
      <c r="B25" s="879">
        <v>6.5034064421701494</v>
      </c>
      <c r="C25" s="879" t="s">
        <v>147</v>
      </c>
      <c r="D25" s="879" t="s">
        <v>147</v>
      </c>
    </row>
    <row r="26" spans="1:4" s="136" customFormat="1" ht="13.05" customHeight="1">
      <c r="A26" s="254" t="s">
        <v>878</v>
      </c>
      <c r="B26" s="879">
        <v>28.268263336425736</v>
      </c>
      <c r="C26" s="879" t="s">
        <v>147</v>
      </c>
      <c r="D26" s="879" t="s">
        <v>147</v>
      </c>
    </row>
    <row r="27" spans="1:4" s="136" customFormat="1" ht="13.05" customHeight="1">
      <c r="A27" s="254" t="s">
        <v>879</v>
      </c>
      <c r="B27" s="879">
        <v>7.0202831933858674</v>
      </c>
      <c r="C27" s="879" t="s">
        <v>147</v>
      </c>
      <c r="D27" s="879" t="s">
        <v>147</v>
      </c>
    </row>
    <row r="28" spans="1:4" s="136" customFormat="1" ht="13.05" customHeight="1">
      <c r="A28" s="254" t="s">
        <v>880</v>
      </c>
      <c r="B28" s="879">
        <v>5.4249101967783728</v>
      </c>
      <c r="C28" s="879" t="s">
        <v>147</v>
      </c>
      <c r="D28" s="879" t="s">
        <v>147</v>
      </c>
    </row>
    <row r="29" spans="1:4" s="136" customFormat="1" ht="13.05" customHeight="1">
      <c r="A29" s="254"/>
      <c r="B29" s="893"/>
      <c r="C29" s="893"/>
      <c r="D29" s="893"/>
    </row>
    <row r="30" spans="1:4" s="136" customFormat="1" ht="13.05" customHeight="1">
      <c r="A30" s="53" t="s">
        <v>881</v>
      </c>
      <c r="B30" s="893">
        <v>84.652666682198472</v>
      </c>
      <c r="C30" s="893" t="s">
        <v>147</v>
      </c>
      <c r="D30" s="893" t="s">
        <v>147</v>
      </c>
    </row>
    <row r="31" spans="1:4" s="136" customFormat="1" ht="13.05" customHeight="1">
      <c r="A31" s="53"/>
      <c r="B31" s="893"/>
      <c r="C31" s="893"/>
      <c r="D31" s="893"/>
    </row>
    <row r="32" spans="1:4" s="136" customFormat="1" ht="13.05" customHeight="1">
      <c r="A32" s="54" t="s">
        <v>882</v>
      </c>
      <c r="B32" s="892">
        <v>5.3274329446230562</v>
      </c>
      <c r="C32" s="892" t="s">
        <v>147</v>
      </c>
      <c r="D32" s="892" t="s">
        <v>147</v>
      </c>
    </row>
    <row r="33" spans="1:4" s="1" customFormat="1" ht="15" customHeight="1">
      <c r="A33" s="1470" t="s">
        <v>884</v>
      </c>
      <c r="B33" s="1470"/>
      <c r="C33" s="1470"/>
      <c r="D33" s="1470"/>
    </row>
    <row r="34" spans="1:4" s="1" customFormat="1" ht="12" customHeight="1">
      <c r="A34" s="1469" t="s">
        <v>890</v>
      </c>
      <c r="B34" s="1469"/>
      <c r="C34" s="1469"/>
      <c r="D34" s="1469"/>
    </row>
    <row r="35" spans="1:4" s="1" customFormat="1" ht="10.199999999999999">
      <c r="A35" s="641" t="s">
        <v>180</v>
      </c>
    </row>
    <row r="36" spans="1:4" s="1" customFormat="1" ht="10.199999999999999">
      <c r="A36" s="641" t="s">
        <v>181</v>
      </c>
    </row>
    <row r="37" spans="1:4" s="1" customFormat="1" ht="10.199999999999999">
      <c r="A37" s="641" t="s">
        <v>182</v>
      </c>
    </row>
    <row r="38" spans="1:4" s="1" customFormat="1" ht="10.199999999999999">
      <c r="A38" s="641" t="s">
        <v>183</v>
      </c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  <rowBreaks count="1" manualBreakCount="1">
    <brk id="35" max="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40"/>
  <dimension ref="A1:F38"/>
  <sheetViews>
    <sheetView showGridLines="0" workbookViewId="0">
      <selection activeCell="A2" sqref="A2:D2"/>
    </sheetView>
  </sheetViews>
  <sheetFormatPr defaultRowHeight="13.2"/>
  <cols>
    <col min="1" max="1" width="27.5546875" style="123" customWidth="1"/>
    <col min="2" max="4" width="18.44140625" style="123" customWidth="1"/>
  </cols>
  <sheetData>
    <row r="1" spans="1:6" ht="30" customHeight="1">
      <c r="A1" s="1317" t="s">
        <v>1167</v>
      </c>
      <c r="B1" s="1317"/>
      <c r="C1" s="1317"/>
      <c r="D1" s="1317"/>
      <c r="F1" s="569"/>
    </row>
    <row r="2" spans="1:6" ht="15.6">
      <c r="A2" s="1317" t="s">
        <v>341</v>
      </c>
      <c r="B2" s="1317"/>
      <c r="C2" s="1317"/>
      <c r="D2" s="1317"/>
    </row>
    <row r="3" spans="1:6" s="136" customFormat="1" ht="11.4">
      <c r="A3" s="189"/>
      <c r="B3" s="189"/>
      <c r="C3" s="15"/>
      <c r="D3" s="189"/>
      <c r="E3" s="189"/>
      <c r="F3" s="189"/>
    </row>
    <row r="4" spans="1:6" s="136" customFormat="1" ht="13.05" customHeight="1">
      <c r="A4" s="891" t="s">
        <v>862</v>
      </c>
      <c r="B4" s="700">
        <v>2021</v>
      </c>
      <c r="C4" s="700">
        <v>2020</v>
      </c>
      <c r="D4" s="700" t="s">
        <v>400</v>
      </c>
      <c r="E4" s="189"/>
      <c r="F4" s="189"/>
    </row>
    <row r="5" spans="1:6" s="136" customFormat="1" ht="13.05" customHeight="1">
      <c r="A5" s="54" t="s">
        <v>863</v>
      </c>
      <c r="B5" s="892">
        <v>249.65147683896299</v>
      </c>
      <c r="C5" s="892" t="s">
        <v>147</v>
      </c>
      <c r="D5" s="892" t="s">
        <v>147</v>
      </c>
      <c r="E5" s="189"/>
      <c r="F5" s="189"/>
    </row>
    <row r="6" spans="1:6" s="136" customFormat="1" ht="13.05" customHeight="1">
      <c r="A6" s="53" t="s">
        <v>864</v>
      </c>
      <c r="B6" s="893">
        <v>45.577844813101407</v>
      </c>
      <c r="C6" s="893" t="s">
        <v>147</v>
      </c>
      <c r="D6" s="893" t="s">
        <v>147</v>
      </c>
      <c r="E6" s="189"/>
      <c r="F6" s="189"/>
    </row>
    <row r="7" spans="1:6" s="136" customFormat="1" ht="13.05" customHeight="1">
      <c r="A7" s="254" t="s">
        <v>865</v>
      </c>
      <c r="B7" s="879">
        <v>28.540915002717714</v>
      </c>
      <c r="C7" s="879" t="s">
        <v>147</v>
      </c>
      <c r="D7" s="879" t="s">
        <v>147</v>
      </c>
      <c r="E7" s="189"/>
      <c r="F7" s="189"/>
    </row>
    <row r="8" spans="1:6" s="136" customFormat="1" ht="13.05" customHeight="1">
      <c r="A8" s="254" t="s">
        <v>866</v>
      </c>
      <c r="B8" s="879">
        <v>8.2977458382813332</v>
      </c>
      <c r="C8" s="879" t="s">
        <v>147</v>
      </c>
      <c r="D8" s="879" t="s">
        <v>147</v>
      </c>
      <c r="E8" s="189"/>
      <c r="F8" s="189"/>
    </row>
    <row r="9" spans="1:6" s="136" customFormat="1" ht="13.05" customHeight="1">
      <c r="A9" s="254" t="s">
        <v>867</v>
      </c>
      <c r="B9" s="879">
        <v>8.7391839721023583</v>
      </c>
      <c r="C9" s="879" t="s">
        <v>147</v>
      </c>
      <c r="D9" s="879" t="s">
        <v>147</v>
      </c>
      <c r="E9" s="189"/>
      <c r="F9" s="189"/>
    </row>
    <row r="10" spans="1:6" s="136" customFormat="1" ht="13.05" customHeight="1">
      <c r="A10" s="254"/>
      <c r="B10" s="893"/>
      <c r="C10" s="893"/>
      <c r="D10" s="893"/>
      <c r="E10" s="189"/>
      <c r="F10" s="189"/>
    </row>
    <row r="11" spans="1:6" s="136" customFormat="1" ht="13.05" customHeight="1">
      <c r="A11" s="53" t="s">
        <v>868</v>
      </c>
      <c r="B11" s="893">
        <v>24.468364281802867</v>
      </c>
      <c r="C11" s="893" t="s">
        <v>147</v>
      </c>
      <c r="D11" s="893" t="s">
        <v>147</v>
      </c>
      <c r="E11" s="189"/>
      <c r="F11" s="189"/>
    </row>
    <row r="12" spans="1:6" s="136" customFormat="1" ht="13.05" customHeight="1">
      <c r="A12" s="254" t="s">
        <v>886</v>
      </c>
      <c r="B12" s="879">
        <v>7.4113503784231609</v>
      </c>
      <c r="C12" s="879" t="s">
        <v>147</v>
      </c>
      <c r="D12" s="879" t="s">
        <v>147</v>
      </c>
      <c r="E12" s="189"/>
      <c r="F12" s="189"/>
    </row>
    <row r="13" spans="1:6" s="136" customFormat="1" ht="13.05" customHeight="1">
      <c r="A13" s="254" t="s">
        <v>887</v>
      </c>
      <c r="B13" s="879">
        <v>10.008342299247383</v>
      </c>
      <c r="C13" s="879" t="s">
        <v>147</v>
      </c>
      <c r="D13" s="879" t="s">
        <v>147</v>
      </c>
      <c r="E13" s="189"/>
      <c r="F13" s="189"/>
    </row>
    <row r="14" spans="1:6" s="136" customFormat="1" ht="13.05" customHeight="1">
      <c r="A14" s="254" t="s">
        <v>888</v>
      </c>
      <c r="B14" s="879">
        <v>7.0486716041323225</v>
      </c>
      <c r="C14" s="879" t="s">
        <v>147</v>
      </c>
      <c r="D14" s="879" t="s">
        <v>147</v>
      </c>
      <c r="E14" s="189"/>
      <c r="F14" s="189"/>
    </row>
    <row r="15" spans="1:6" s="136" customFormat="1" ht="13.05" customHeight="1">
      <c r="A15" s="254"/>
      <c r="B15" s="893"/>
      <c r="C15" s="893"/>
      <c r="D15" s="893"/>
      <c r="E15" s="189"/>
      <c r="F15" s="189"/>
    </row>
    <row r="16" spans="1:6" s="136" customFormat="1" ht="13.05" customHeight="1">
      <c r="A16" s="53" t="s">
        <v>869</v>
      </c>
      <c r="B16" s="893">
        <v>29.931452149664253</v>
      </c>
      <c r="C16" s="893" t="s">
        <v>147</v>
      </c>
      <c r="D16" s="893" t="s">
        <v>147</v>
      </c>
      <c r="E16" s="189"/>
      <c r="F16" s="189"/>
    </row>
    <row r="17" spans="1:4" s="136" customFormat="1" ht="13.05" customHeight="1">
      <c r="A17" s="254" t="s">
        <v>870</v>
      </c>
      <c r="B17" s="879">
        <v>7.3349772029305198</v>
      </c>
      <c r="C17" s="879" t="s">
        <v>147</v>
      </c>
      <c r="D17" s="879" t="s">
        <v>147</v>
      </c>
    </row>
    <row r="18" spans="1:4" s="136" customFormat="1" ht="13.05" customHeight="1">
      <c r="A18" s="254" t="s">
        <v>871</v>
      </c>
      <c r="B18" s="879">
        <v>2.4228558788407599</v>
      </c>
      <c r="C18" s="879" t="s">
        <v>147</v>
      </c>
      <c r="D18" s="879" t="s">
        <v>147</v>
      </c>
    </row>
    <row r="19" spans="1:4" s="136" customFormat="1" ht="13.05" customHeight="1">
      <c r="A19" s="254" t="s">
        <v>872</v>
      </c>
      <c r="B19" s="879">
        <v>18.865747842513997</v>
      </c>
      <c r="C19" s="879" t="s">
        <v>147</v>
      </c>
      <c r="D19" s="879" t="s">
        <v>147</v>
      </c>
    </row>
    <row r="20" spans="1:4" s="136" customFormat="1" ht="13.05" customHeight="1">
      <c r="A20" s="254" t="s">
        <v>873</v>
      </c>
      <c r="B20" s="879">
        <v>1.3078712253789735</v>
      </c>
      <c r="C20" s="879" t="s">
        <v>147</v>
      </c>
      <c r="D20" s="879" t="s">
        <v>147</v>
      </c>
    </row>
    <row r="21" spans="1:4" s="136" customFormat="1" ht="13.05" customHeight="1">
      <c r="A21" s="254"/>
      <c r="B21" s="893"/>
      <c r="C21" s="893"/>
      <c r="D21" s="893"/>
    </row>
    <row r="22" spans="1:4" s="136" customFormat="1" ht="13.05" customHeight="1">
      <c r="A22" s="53" t="s">
        <v>874</v>
      </c>
      <c r="B22" s="893">
        <v>34.600526424327882</v>
      </c>
      <c r="C22" s="893" t="s">
        <v>147</v>
      </c>
      <c r="D22" s="893" t="s">
        <v>147</v>
      </c>
    </row>
    <row r="23" spans="1:4" s="136" customFormat="1" ht="13.05" customHeight="1">
      <c r="A23" s="254" t="s">
        <v>875</v>
      </c>
      <c r="B23" s="879">
        <v>18.975049679966357</v>
      </c>
      <c r="C23" s="879" t="s">
        <v>147</v>
      </c>
      <c r="D23" s="879" t="s">
        <v>147</v>
      </c>
    </row>
    <row r="24" spans="1:4" s="136" customFormat="1" ht="13.05" customHeight="1">
      <c r="A24" s="254" t="s">
        <v>876</v>
      </c>
      <c r="B24" s="879">
        <v>3.1831982728766168</v>
      </c>
      <c r="C24" s="879" t="s">
        <v>147</v>
      </c>
      <c r="D24" s="879" t="s">
        <v>147</v>
      </c>
    </row>
    <row r="25" spans="1:4" s="136" customFormat="1" ht="13.05" customHeight="1">
      <c r="A25" s="254" t="s">
        <v>877</v>
      </c>
      <c r="B25" s="879">
        <v>1.3025655523213364</v>
      </c>
      <c r="C25" s="879" t="s">
        <v>147</v>
      </c>
      <c r="D25" s="879" t="s">
        <v>147</v>
      </c>
    </row>
    <row r="26" spans="1:4" s="136" customFormat="1" ht="13.05" customHeight="1">
      <c r="A26" s="254" t="s">
        <v>878</v>
      </c>
      <c r="B26" s="879">
        <v>0.71328259159559737</v>
      </c>
      <c r="C26" s="879" t="s">
        <v>147</v>
      </c>
      <c r="D26" s="879" t="s">
        <v>147</v>
      </c>
    </row>
    <row r="27" spans="1:4" s="136" customFormat="1" ht="13.05" customHeight="1">
      <c r="A27" s="254" t="s">
        <v>879</v>
      </c>
      <c r="B27" s="879">
        <v>3.3887556705468782</v>
      </c>
      <c r="C27" s="879" t="s">
        <v>147</v>
      </c>
      <c r="D27" s="879" t="s">
        <v>147</v>
      </c>
    </row>
    <row r="28" spans="1:4" s="136" customFormat="1" ht="13.05" customHeight="1">
      <c r="A28" s="254" t="s">
        <v>880</v>
      </c>
      <c r="B28" s="879">
        <v>7.0376746570210926</v>
      </c>
      <c r="C28" s="879" t="s">
        <v>147</v>
      </c>
      <c r="D28" s="879" t="s">
        <v>147</v>
      </c>
    </row>
    <row r="29" spans="1:4" s="136" customFormat="1" ht="13.05" customHeight="1">
      <c r="A29" s="254"/>
      <c r="B29" s="893"/>
      <c r="C29" s="893"/>
      <c r="D29" s="893"/>
    </row>
    <row r="30" spans="1:4" s="136" customFormat="1" ht="13.05" customHeight="1">
      <c r="A30" s="53" t="s">
        <v>881</v>
      </c>
      <c r="B30" s="893">
        <v>97.685328762941481</v>
      </c>
      <c r="C30" s="893" t="s">
        <v>147</v>
      </c>
      <c r="D30" s="893" t="s">
        <v>147</v>
      </c>
    </row>
    <row r="31" spans="1:4" s="136" customFormat="1" ht="13.05" customHeight="1">
      <c r="A31" s="53"/>
      <c r="B31" s="893"/>
      <c r="C31" s="893"/>
      <c r="D31" s="893"/>
    </row>
    <row r="32" spans="1:4" s="136" customFormat="1" ht="13.05" customHeight="1">
      <c r="A32" s="54" t="s">
        <v>882</v>
      </c>
      <c r="B32" s="892">
        <v>17.387960407125114</v>
      </c>
      <c r="C32" s="892" t="s">
        <v>147</v>
      </c>
      <c r="D32" s="892" t="s">
        <v>147</v>
      </c>
    </row>
    <row r="33" spans="1:4" s="1" customFormat="1" ht="15.75" customHeight="1">
      <c r="A33" s="1470" t="s">
        <v>884</v>
      </c>
      <c r="B33" s="1470"/>
      <c r="C33" s="1470"/>
      <c r="D33" s="1470"/>
    </row>
    <row r="34" spans="1:4" s="1" customFormat="1" ht="12" customHeight="1">
      <c r="A34" s="1469" t="s">
        <v>890</v>
      </c>
      <c r="B34" s="1469"/>
      <c r="C34" s="1469"/>
      <c r="D34" s="1469"/>
    </row>
    <row r="35" spans="1:4" s="1" customFormat="1" ht="10.199999999999999">
      <c r="A35" s="641" t="s">
        <v>180</v>
      </c>
    </row>
    <row r="36" spans="1:4" s="1" customFormat="1" ht="10.199999999999999">
      <c r="A36" s="641" t="s">
        <v>181</v>
      </c>
    </row>
    <row r="37" spans="1:4" s="1" customFormat="1" ht="10.199999999999999">
      <c r="A37" s="641" t="s">
        <v>182</v>
      </c>
    </row>
    <row r="38" spans="1:4" s="1" customFormat="1" ht="10.199999999999999">
      <c r="A38" s="641" t="s">
        <v>183</v>
      </c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5">
    <pageSetUpPr fitToPage="1"/>
  </sheetPr>
  <dimension ref="A1:L41"/>
  <sheetViews>
    <sheetView showGridLines="0" workbookViewId="0">
      <selection activeCell="C26" sqref="C26"/>
    </sheetView>
  </sheetViews>
  <sheetFormatPr defaultRowHeight="13.2"/>
  <cols>
    <col min="1" max="1" width="20.5546875" customWidth="1"/>
    <col min="2" max="3" width="10.5546875" customWidth="1"/>
    <col min="4" max="4" width="9.21875" style="306" customWidth="1"/>
    <col min="5" max="6" width="10.5546875" customWidth="1"/>
    <col min="7" max="7" width="9.21875" style="306" customWidth="1"/>
    <col min="8" max="9" width="10.5546875" customWidth="1"/>
    <col min="10" max="10" width="9.21875" style="306" customWidth="1"/>
  </cols>
  <sheetData>
    <row r="1" spans="1:12" ht="15.6">
      <c r="A1" s="1327" t="s">
        <v>329</v>
      </c>
      <c r="B1" s="1327"/>
      <c r="C1" s="1327"/>
      <c r="D1" s="1327"/>
      <c r="E1" s="1327"/>
      <c r="F1" s="1327"/>
      <c r="G1" s="1327"/>
      <c r="H1" s="1327"/>
      <c r="I1" s="1327"/>
      <c r="J1" s="1327"/>
      <c r="K1" s="557"/>
    </row>
    <row r="2" spans="1:12" ht="15.6">
      <c r="A2" s="1327" t="s">
        <v>330</v>
      </c>
      <c r="B2" s="1327"/>
      <c r="C2" s="1327"/>
      <c r="D2" s="1327"/>
      <c r="E2" s="1327"/>
      <c r="F2" s="1327"/>
      <c r="G2" s="1327"/>
      <c r="H2" s="1327"/>
      <c r="I2" s="1327"/>
      <c r="J2" s="1327"/>
      <c r="K2" s="557"/>
    </row>
    <row r="3" spans="1:12">
      <c r="C3" s="14"/>
      <c r="H3" s="6"/>
      <c r="I3" s="6"/>
      <c r="K3" s="383"/>
    </row>
    <row r="4" spans="1:12">
      <c r="A4" s="62"/>
      <c r="B4" s="56" t="s">
        <v>197</v>
      </c>
      <c r="C4" s="56"/>
      <c r="D4" s="307"/>
      <c r="E4" s="56" t="s">
        <v>208</v>
      </c>
      <c r="F4" s="56"/>
      <c r="G4" s="307"/>
      <c r="H4" s="56" t="s">
        <v>209</v>
      </c>
      <c r="I4" s="56"/>
      <c r="J4" s="307"/>
    </row>
    <row r="5" spans="1:12" ht="22.8">
      <c r="A5" s="59"/>
      <c r="B5" s="200">
        <v>2021</v>
      </c>
      <c r="C5" s="63">
        <v>2020</v>
      </c>
      <c r="D5" s="1007" t="s">
        <v>210</v>
      </c>
      <c r="E5" s="200">
        <v>2021</v>
      </c>
      <c r="F5" s="63">
        <v>2020</v>
      </c>
      <c r="G5" s="1007" t="s">
        <v>210</v>
      </c>
      <c r="H5" s="200">
        <v>2021</v>
      </c>
      <c r="I5" s="63">
        <v>2020</v>
      </c>
      <c r="J5" s="1007" t="s">
        <v>210</v>
      </c>
      <c r="L5" s="383"/>
    </row>
    <row r="6" spans="1:12" ht="13.05" customHeight="1">
      <c r="A6" s="60" t="s">
        <v>306</v>
      </c>
      <c r="B6" s="596">
        <v>178937.73673972601</v>
      </c>
      <c r="C6" s="596">
        <v>77914.746252138022</v>
      </c>
      <c r="D6" s="597">
        <v>129.65837065126274</v>
      </c>
      <c r="E6" s="596">
        <v>173901.04706849315</v>
      </c>
      <c r="F6" s="596">
        <v>63921.356081837184</v>
      </c>
      <c r="G6" s="597">
        <v>172.05468990027569</v>
      </c>
      <c r="H6" s="596">
        <v>5036.6896712328762</v>
      </c>
      <c r="I6" s="596">
        <v>13993.390170733119</v>
      </c>
      <c r="J6" s="597">
        <v>-64.006651642094511</v>
      </c>
      <c r="K6" s="528"/>
    </row>
    <row r="7" spans="1:12" ht="13.05" customHeight="1">
      <c r="A7" s="60" t="s">
        <v>307</v>
      </c>
      <c r="B7" s="596">
        <v>73693.355095890409</v>
      </c>
      <c r="C7" s="596">
        <v>35053.634515602069</v>
      </c>
      <c r="D7" s="1015">
        <v>110.2302831482143</v>
      </c>
      <c r="E7" s="596">
        <v>70940.996273972603</v>
      </c>
      <c r="F7" s="596">
        <v>25800.050338287583</v>
      </c>
      <c r="G7" s="1015">
        <v>174.96456535472458</v>
      </c>
      <c r="H7" s="596">
        <v>2752.3588219178082</v>
      </c>
      <c r="I7" s="596">
        <v>9253.5841774805303</v>
      </c>
      <c r="J7" s="1015">
        <v>-70.256294543513931</v>
      </c>
    </row>
    <row r="8" spans="1:12" ht="13.05" customHeight="1">
      <c r="A8" s="1016" t="s">
        <v>308</v>
      </c>
      <c r="B8" s="596">
        <v>56009.657671232875</v>
      </c>
      <c r="C8" s="596">
        <v>21186.533079935296</v>
      </c>
      <c r="D8" s="1015">
        <v>164.36443121634099</v>
      </c>
      <c r="E8" s="596">
        <v>54347.078904109592</v>
      </c>
      <c r="F8" s="596">
        <v>18641.257395073149</v>
      </c>
      <c r="G8" s="1015">
        <v>191.54191561387606</v>
      </c>
      <c r="H8" s="596">
        <v>1662.5787671232877</v>
      </c>
      <c r="I8" s="596">
        <v>2545.2756848716099</v>
      </c>
      <c r="J8" s="1015">
        <v>-34.679815746279274</v>
      </c>
    </row>
    <row r="9" spans="1:12" ht="13.05" customHeight="1">
      <c r="A9" s="60" t="s">
        <v>309</v>
      </c>
      <c r="B9" s="596">
        <v>54865.557808219179</v>
      </c>
      <c r="C9" s="596">
        <v>20636.872454752327</v>
      </c>
      <c r="D9" s="1015">
        <v>165.86178660800201</v>
      </c>
      <c r="E9" s="596">
        <v>53209.104849315067</v>
      </c>
      <c r="F9" s="596">
        <v>18130.761537165217</v>
      </c>
      <c r="G9" s="1015">
        <v>193.47418606904486</v>
      </c>
      <c r="H9" s="596">
        <v>1656.4529589041094</v>
      </c>
      <c r="I9" s="596">
        <v>2506.1109175928241</v>
      </c>
      <c r="J9" s="1015">
        <v>-33.903445881989548</v>
      </c>
    </row>
    <row r="10" spans="1:12" ht="13.05" customHeight="1">
      <c r="A10" s="60" t="s">
        <v>310</v>
      </c>
      <c r="B10" s="596">
        <v>500.43353424657533</v>
      </c>
      <c r="C10" s="596">
        <v>322.26048043961396</v>
      </c>
      <c r="D10" s="1015">
        <v>55.288521125489943</v>
      </c>
      <c r="E10" s="596">
        <v>497.95449315068498</v>
      </c>
      <c r="F10" s="596">
        <v>297.25402594326425</v>
      </c>
      <c r="G10" s="1015">
        <v>67.518166178084883</v>
      </c>
      <c r="H10" s="596">
        <v>2.4790410958904112</v>
      </c>
      <c r="I10" s="596">
        <v>25.006454496354948</v>
      </c>
      <c r="J10" s="1015">
        <v>-90.086395109503556</v>
      </c>
    </row>
    <row r="11" spans="1:12" ht="13.05" customHeight="1">
      <c r="A11" s="60" t="s">
        <v>311</v>
      </c>
      <c r="B11" s="596">
        <v>643.66630136986305</v>
      </c>
      <c r="C11" s="596">
        <v>227.40014474449072</v>
      </c>
      <c r="D11" s="1015">
        <v>183.05448182238121</v>
      </c>
      <c r="E11" s="596">
        <v>640.01956164383569</v>
      </c>
      <c r="F11" s="596">
        <v>213.24183196208406</v>
      </c>
      <c r="G11" s="1015">
        <v>200.13790247198577</v>
      </c>
      <c r="H11" s="596">
        <v>3.6467671232876713</v>
      </c>
      <c r="I11" s="596">
        <v>14.158312782413878</v>
      </c>
      <c r="J11" s="1015">
        <v>-74.242925839176664</v>
      </c>
    </row>
    <row r="12" spans="1:12" ht="13.05" customHeight="1">
      <c r="A12" s="60" t="s">
        <v>312</v>
      </c>
      <c r="B12" s="596">
        <v>19193.987397260276</v>
      </c>
      <c r="C12" s="596">
        <v>8033.752917575679</v>
      </c>
      <c r="D12" s="1015">
        <v>138.91682497813721</v>
      </c>
      <c r="E12" s="596">
        <v>19025.892630136987</v>
      </c>
      <c r="F12" s="596">
        <v>7429.8218786007837</v>
      </c>
      <c r="G12" s="1015">
        <v>156.07468040297115</v>
      </c>
      <c r="H12" s="596">
        <v>168.0947397260274</v>
      </c>
      <c r="I12" s="596">
        <v>603.93103897225728</v>
      </c>
      <c r="J12" s="1015">
        <v>-72.166567227264309</v>
      </c>
    </row>
    <row r="13" spans="1:12" ht="13.05" customHeight="1">
      <c r="A13" s="60" t="s">
        <v>313</v>
      </c>
      <c r="B13" s="596">
        <v>30040.736575342464</v>
      </c>
      <c r="C13" s="596">
        <v>13640.825739536262</v>
      </c>
      <c r="D13" s="1015">
        <v>120.22667211613935</v>
      </c>
      <c r="E13" s="596">
        <v>29587.079232876713</v>
      </c>
      <c r="F13" s="596">
        <v>12050.226470125239</v>
      </c>
      <c r="G13" s="1015">
        <v>145.5313126788829</v>
      </c>
      <c r="H13" s="596">
        <v>453.6573424657534</v>
      </c>
      <c r="I13" s="596">
        <v>1590.5992694094919</v>
      </c>
      <c r="J13" s="1015">
        <v>-71.478841265017493</v>
      </c>
    </row>
    <row r="14" spans="1:12" ht="13.05" customHeight="1">
      <c r="A14" s="236" t="s">
        <v>314</v>
      </c>
      <c r="B14" s="596">
        <v>4859.0040547945209</v>
      </c>
      <c r="C14" s="596">
        <v>2684.238292054391</v>
      </c>
      <c r="D14" s="1015">
        <v>81.019847201258187</v>
      </c>
      <c r="E14" s="596">
        <v>4820.5764657534246</v>
      </c>
      <c r="F14" s="596">
        <v>2444.7563408331262</v>
      </c>
      <c r="G14" s="1015">
        <v>97.180241860449129</v>
      </c>
      <c r="H14" s="596">
        <v>38.427561643835617</v>
      </c>
      <c r="I14" s="596">
        <v>239.48195122090476</v>
      </c>
      <c r="J14" s="1015">
        <v>-83.953879844419262</v>
      </c>
    </row>
    <row r="15" spans="1:12" ht="13.05" customHeight="1">
      <c r="A15" s="237" t="s">
        <v>315</v>
      </c>
      <c r="B15" s="598">
        <v>25181.732547945208</v>
      </c>
      <c r="C15" s="598">
        <v>10956.587447479827</v>
      </c>
      <c r="D15" s="599">
        <v>129.83189490937136</v>
      </c>
      <c r="E15" s="598">
        <v>24766.502767123286</v>
      </c>
      <c r="F15" s="598">
        <v>9605.4701292907721</v>
      </c>
      <c r="G15" s="599">
        <v>157.83748670042394</v>
      </c>
      <c r="H15" s="598">
        <v>415.22978082191781</v>
      </c>
      <c r="I15" s="598">
        <v>1351.1173181885788</v>
      </c>
      <c r="J15" s="599">
        <v>-69.267673855397717</v>
      </c>
    </row>
    <row r="16" spans="1:12">
      <c r="A16" s="71"/>
      <c r="B16" s="71"/>
      <c r="C16" s="71"/>
      <c r="E16" s="6"/>
      <c r="F16" s="1012"/>
      <c r="G16" s="1013"/>
      <c r="H16" s="1012"/>
      <c r="I16" s="1012"/>
    </row>
    <row r="17" spans="1:12">
      <c r="A17" s="71"/>
      <c r="B17" s="71"/>
      <c r="C17" s="71"/>
      <c r="E17" s="6"/>
      <c r="F17" s="6"/>
      <c r="H17" s="6"/>
      <c r="I17" s="6"/>
    </row>
    <row r="18" spans="1:12">
      <c r="A18" s="71"/>
      <c r="B18" s="72"/>
      <c r="C18" s="72"/>
      <c r="E18" s="6"/>
      <c r="F18" s="6"/>
      <c r="H18" s="47"/>
      <c r="I18" s="6"/>
    </row>
    <row r="19" spans="1:12">
      <c r="A19" s="71"/>
      <c r="B19" s="71"/>
      <c r="C19" s="71"/>
      <c r="E19" s="6"/>
      <c r="F19" s="6"/>
      <c r="H19" s="6"/>
      <c r="I19" s="6"/>
    </row>
    <row r="20" spans="1:12">
      <c r="A20" s="71"/>
      <c r="B20" s="71"/>
      <c r="C20" s="71"/>
      <c r="E20" s="6"/>
      <c r="F20" s="6"/>
      <c r="H20" s="6"/>
      <c r="I20" s="6"/>
    </row>
    <row r="21" spans="1:12">
      <c r="A21" s="71"/>
      <c r="B21" s="71"/>
      <c r="C21" s="71"/>
      <c r="E21" s="6"/>
      <c r="F21" s="6"/>
      <c r="H21" s="6"/>
      <c r="I21" s="6"/>
    </row>
    <row r="22" spans="1:12" ht="15.6">
      <c r="A22" s="1327" t="s">
        <v>331</v>
      </c>
      <c r="B22" s="1327"/>
      <c r="C22" s="1327"/>
      <c r="D22" s="1327"/>
      <c r="E22" s="1327"/>
      <c r="F22" s="1327"/>
      <c r="G22" s="1327"/>
      <c r="H22" s="1327"/>
      <c r="I22" s="1327"/>
      <c r="J22" s="1327"/>
    </row>
    <row r="23" spans="1:12" ht="15.6">
      <c r="A23" s="1327" t="s">
        <v>330</v>
      </c>
      <c r="B23" s="1327"/>
      <c r="C23" s="1327"/>
      <c r="D23" s="1327"/>
      <c r="E23" s="1327"/>
      <c r="F23" s="1327"/>
      <c r="G23" s="1327"/>
      <c r="H23" s="1327"/>
      <c r="I23" s="1327"/>
      <c r="J23" s="1327"/>
    </row>
    <row r="24" spans="1:12">
      <c r="A24" s="71"/>
      <c r="B24" s="71"/>
      <c r="C24" s="14"/>
      <c r="E24" s="6"/>
      <c r="F24" s="6"/>
      <c r="H24" s="6"/>
      <c r="I24" s="6"/>
      <c r="L24" s="383"/>
    </row>
    <row r="25" spans="1:12">
      <c r="A25" s="62"/>
      <c r="B25" s="56" t="s">
        <v>197</v>
      </c>
      <c r="C25" s="56"/>
      <c r="D25" s="544"/>
      <c r="E25" s="199" t="s">
        <v>208</v>
      </c>
      <c r="F25" s="56"/>
      <c r="G25" s="307"/>
      <c r="H25" s="56" t="s">
        <v>209</v>
      </c>
      <c r="I25" s="56"/>
      <c r="J25" s="307"/>
      <c r="K25" s="383"/>
    </row>
    <row r="26" spans="1:12" s="31" customFormat="1" ht="22.8">
      <c r="A26" s="59"/>
      <c r="B26" s="200">
        <v>2021</v>
      </c>
      <c r="C26" s="63">
        <v>2020</v>
      </c>
      <c r="D26" s="1017" t="s">
        <v>210</v>
      </c>
      <c r="E26" s="200">
        <v>2021</v>
      </c>
      <c r="F26" s="63">
        <v>2020</v>
      </c>
      <c r="G26" s="1007" t="s">
        <v>210</v>
      </c>
      <c r="H26" s="200">
        <v>2021</v>
      </c>
      <c r="I26" s="63">
        <v>2020</v>
      </c>
      <c r="J26" s="1007" t="s">
        <v>210</v>
      </c>
    </row>
    <row r="27" spans="1:12" s="31" customFormat="1" ht="13.05" customHeight="1">
      <c r="A27" s="67" t="s">
        <v>317</v>
      </c>
      <c r="B27" s="596">
        <v>80843.402145197513</v>
      </c>
      <c r="C27" s="596">
        <v>266862.32396971289</v>
      </c>
      <c r="D27" s="1173">
        <v>-69.705951389986126</v>
      </c>
      <c r="E27" s="596">
        <v>77233.046410998708</v>
      </c>
      <c r="F27" s="596">
        <v>192111.63956457798</v>
      </c>
      <c r="G27" s="1173">
        <v>-59.79783078940568</v>
      </c>
      <c r="H27" s="596">
        <v>3610.3557342074628</v>
      </c>
      <c r="I27" s="596">
        <v>74750.684404547908</v>
      </c>
      <c r="J27" s="1173">
        <v>-95.170136885077397</v>
      </c>
    </row>
    <row r="28" spans="1:12" s="31" customFormat="1" ht="13.05" customHeight="1">
      <c r="A28" s="67" t="s">
        <v>318</v>
      </c>
      <c r="B28" s="596">
        <v>90709.56862796584</v>
      </c>
      <c r="C28" s="596">
        <v>245556.28208319732</v>
      </c>
      <c r="D28" s="1174">
        <v>-63.059560986009558</v>
      </c>
      <c r="E28" s="596">
        <v>89519.480398111627</v>
      </c>
      <c r="F28" s="596">
        <v>182569.45779458334</v>
      </c>
      <c r="G28" s="1174">
        <v>-50.966891461750521</v>
      </c>
      <c r="H28" s="596">
        <v>1190.0882298529393</v>
      </c>
      <c r="I28" s="596">
        <v>62986.824288867283</v>
      </c>
      <c r="J28" s="1174">
        <v>-98.110575912836921</v>
      </c>
    </row>
    <row r="29" spans="1:12" s="31" customFormat="1" ht="13.05" customHeight="1">
      <c r="A29" s="67" t="s">
        <v>319</v>
      </c>
      <c r="B29" s="596">
        <v>137412.59819697525</v>
      </c>
      <c r="C29" s="596">
        <v>126064.27955728848</v>
      </c>
      <c r="D29" s="1174">
        <v>9.0020096727952534</v>
      </c>
      <c r="E29" s="596">
        <v>136321.1400926194</v>
      </c>
      <c r="F29" s="596">
        <v>100560.60278140468</v>
      </c>
      <c r="G29" s="1174">
        <v>35.561180345099764</v>
      </c>
      <c r="H29" s="596">
        <v>1091.4581043497842</v>
      </c>
      <c r="I29" s="596">
        <v>25503.676775920954</v>
      </c>
      <c r="J29" s="1174">
        <v>-95.720389205291866</v>
      </c>
    </row>
    <row r="30" spans="1:12" s="31" customFormat="1" ht="13.05" customHeight="1">
      <c r="A30" s="67" t="s">
        <v>320</v>
      </c>
      <c r="B30" s="596">
        <v>151476.22763758374</v>
      </c>
      <c r="C30" s="596">
        <v>4387.4456163538644</v>
      </c>
      <c r="D30" s="1174">
        <v>3352.4924268683312</v>
      </c>
      <c r="E30" s="596">
        <v>150207.00050633124</v>
      </c>
      <c r="F30" s="596">
        <v>4156.0275607983185</v>
      </c>
      <c r="G30" s="1174">
        <v>3514.1964486269776</v>
      </c>
      <c r="H30" s="596">
        <v>1269.227131239003</v>
      </c>
      <c r="I30" s="596">
        <v>231.41805555555567</v>
      </c>
      <c r="J30" s="1174">
        <v>448.45639774823206</v>
      </c>
    </row>
    <row r="31" spans="1:12" s="31" customFormat="1" ht="13.05" customHeight="1">
      <c r="A31" s="67" t="s">
        <v>189</v>
      </c>
      <c r="B31" s="596">
        <v>190531.87760657485</v>
      </c>
      <c r="C31" s="596">
        <v>9135.7047498075008</v>
      </c>
      <c r="D31" s="1174">
        <v>1985.5739411958289</v>
      </c>
      <c r="E31" s="596">
        <v>188926.54892404308</v>
      </c>
      <c r="F31" s="596">
        <v>9046.3199571807418</v>
      </c>
      <c r="G31" s="1174">
        <v>1988.4354059805053</v>
      </c>
      <c r="H31" s="596">
        <v>1605.3286825289933</v>
      </c>
      <c r="I31" s="596">
        <v>89.384792626728114</v>
      </c>
      <c r="J31" s="1174">
        <v>1695.9751713391156</v>
      </c>
    </row>
    <row r="32" spans="1:12" s="31" customFormat="1" ht="13.05" customHeight="1">
      <c r="A32" s="67" t="s">
        <v>321</v>
      </c>
      <c r="B32" s="596">
        <v>255972.7660658478</v>
      </c>
      <c r="C32" s="596">
        <v>15770.984461079161</v>
      </c>
      <c r="D32" s="1174">
        <v>1523.0614309306877</v>
      </c>
      <c r="E32" s="596">
        <v>253917.58182005773</v>
      </c>
      <c r="F32" s="596">
        <v>15558.537563353904</v>
      </c>
      <c r="G32" s="1174">
        <v>1532.0144537114293</v>
      </c>
      <c r="H32" s="596">
        <v>2055.1842458108554</v>
      </c>
      <c r="I32" s="596">
        <v>212.44689772539783</v>
      </c>
      <c r="J32" s="1174">
        <v>867.3872708027593</v>
      </c>
    </row>
    <row r="33" spans="1:10" s="31" customFormat="1" ht="13.05" customHeight="1">
      <c r="A33" s="67" t="s">
        <v>322</v>
      </c>
      <c r="B33" s="596">
        <v>265200.439397868</v>
      </c>
      <c r="C33" s="596">
        <v>18309.512231505749</v>
      </c>
      <c r="D33" s="1174">
        <v>1348.4298437045709</v>
      </c>
      <c r="E33" s="596">
        <v>262353.85562084499</v>
      </c>
      <c r="F33" s="596">
        <v>17573.052588820668</v>
      </c>
      <c r="G33" s="1174">
        <v>1392.9327405970712</v>
      </c>
      <c r="H33" s="596">
        <v>2846.583777021282</v>
      </c>
      <c r="I33" s="596">
        <v>736.45964268468208</v>
      </c>
      <c r="J33" s="1174">
        <v>286.52271109444314</v>
      </c>
    </row>
    <row r="34" spans="1:10" s="31" customFormat="1" ht="13.05" customHeight="1">
      <c r="A34" s="67" t="s">
        <v>323</v>
      </c>
      <c r="B34" s="596">
        <v>211387.18081239762</v>
      </c>
      <c r="C34" s="596">
        <v>22625.415055830123</v>
      </c>
      <c r="D34" s="1174">
        <v>834.29084191729487</v>
      </c>
      <c r="E34" s="596">
        <v>207291.75125097929</v>
      </c>
      <c r="F34" s="596">
        <v>22247.036310557902</v>
      </c>
      <c r="G34" s="1174">
        <v>831.77243187490853</v>
      </c>
      <c r="H34" s="596">
        <v>4095.4295614264493</v>
      </c>
      <c r="I34" s="596">
        <v>378.37874527195237</v>
      </c>
      <c r="J34" s="1174">
        <v>982.36247743856188</v>
      </c>
    </row>
    <row r="35" spans="1:10" s="31" customFormat="1" ht="13.05" customHeight="1">
      <c r="A35" s="67" t="s">
        <v>324</v>
      </c>
      <c r="B35" s="596">
        <v>154067.62456985147</v>
      </c>
      <c r="C35" s="596">
        <v>20472.396846644198</v>
      </c>
      <c r="D35" s="1174">
        <v>652.56271028717367</v>
      </c>
      <c r="E35" s="596">
        <v>151300.59592691573</v>
      </c>
      <c r="F35" s="596">
        <v>20170.929667156826</v>
      </c>
      <c r="G35" s="1174">
        <v>650.09232803617306</v>
      </c>
      <c r="H35" s="596">
        <v>2767.0286429212342</v>
      </c>
      <c r="I35" s="596">
        <v>301.46717948717929</v>
      </c>
      <c r="J35" s="1174">
        <v>817.85402564490755</v>
      </c>
    </row>
    <row r="36" spans="1:10" s="31" customFormat="1" ht="13.05" customHeight="1">
      <c r="A36" s="67" t="s">
        <v>325</v>
      </c>
      <c r="B36" s="596">
        <v>164512.98277845472</v>
      </c>
      <c r="C36" s="596">
        <v>39432.331422801522</v>
      </c>
      <c r="D36" s="1174">
        <v>317.20328685238741</v>
      </c>
      <c r="E36" s="596">
        <v>158728.18476615974</v>
      </c>
      <c r="F36" s="596">
        <v>38973.519883118788</v>
      </c>
      <c r="G36" s="1174">
        <v>307.27187393436378</v>
      </c>
      <c r="H36" s="596">
        <v>5784.7980123006473</v>
      </c>
      <c r="I36" s="596">
        <v>458.8115396828353</v>
      </c>
      <c r="J36" s="1174">
        <v>1160.8222575002212</v>
      </c>
    </row>
    <row r="37" spans="1:10" s="31" customFormat="1" ht="13.05" customHeight="1">
      <c r="A37" s="67" t="s">
        <v>326</v>
      </c>
      <c r="B37" s="596">
        <v>191159.06009677766</v>
      </c>
      <c r="C37" s="596">
        <v>76203.266188813373</v>
      </c>
      <c r="D37" s="1174">
        <v>150.85415580892749</v>
      </c>
      <c r="E37" s="596">
        <v>179318.454393658</v>
      </c>
      <c r="F37" s="596">
        <v>75571.734992912359</v>
      </c>
      <c r="G37" s="1174">
        <v>137.28243689320584</v>
      </c>
      <c r="H37" s="596">
        <v>11840.605703048233</v>
      </c>
      <c r="I37" s="596">
        <v>631.53119590178585</v>
      </c>
      <c r="J37" s="1174">
        <v>1774.9043245821945</v>
      </c>
    </row>
    <row r="38" spans="1:10" s="31" customFormat="1" ht="13.05" customHeight="1">
      <c r="A38" s="67" t="s">
        <v>327</v>
      </c>
      <c r="B38" s="596">
        <v>246632.02343758827</v>
      </c>
      <c r="C38" s="596">
        <v>94687.921876680906</v>
      </c>
      <c r="D38" s="1174">
        <v>160.46830318949804</v>
      </c>
      <c r="E38" s="596">
        <v>224791.5292432945</v>
      </c>
      <c r="F38" s="596">
        <v>91648.640414457186</v>
      </c>
      <c r="G38" s="1174">
        <v>145.27535621557851</v>
      </c>
      <c r="H38" s="596">
        <v>21840.494194372292</v>
      </c>
      <c r="I38" s="596">
        <v>3039.2814622155179</v>
      </c>
      <c r="J38" s="1174">
        <v>618.60715981373517</v>
      </c>
    </row>
    <row r="39" spans="1:10" ht="13.05" customHeight="1">
      <c r="A39" s="202" t="s">
        <v>328</v>
      </c>
      <c r="B39" s="600">
        <v>178937.73673373723</v>
      </c>
      <c r="C39" s="600">
        <v>77914.746252138022</v>
      </c>
      <c r="D39" s="1175">
        <v>129.65837064357646</v>
      </c>
      <c r="E39" s="600">
        <v>173901.04705671137</v>
      </c>
      <c r="F39" s="600">
        <v>63921.356081837184</v>
      </c>
      <c r="G39" s="1175">
        <v>172.05468988184398</v>
      </c>
      <c r="H39" s="600">
        <v>5036.68967720205</v>
      </c>
      <c r="I39" s="600">
        <v>13993.390170733119</v>
      </c>
      <c r="J39" s="1175">
        <v>-64.006651599437419</v>
      </c>
    </row>
    <row r="40" spans="1:10" s="31" customFormat="1">
      <c r="A40"/>
      <c r="B40" s="6"/>
      <c r="C40" s="6"/>
      <c r="D40" s="306"/>
      <c r="E40" s="6"/>
      <c r="F40" s="6"/>
      <c r="G40" s="306"/>
      <c r="H40" s="6"/>
      <c r="I40" s="6"/>
      <c r="J40" s="310"/>
    </row>
    <row r="41" spans="1:10" s="31" customFormat="1">
      <c r="A41"/>
      <c r="B41"/>
      <c r="C41"/>
      <c r="D41" s="306"/>
      <c r="E41"/>
      <c r="F41"/>
      <c r="G41" s="306"/>
      <c r="H41"/>
      <c r="I41"/>
      <c r="J41" s="311"/>
    </row>
  </sheetData>
  <sheetProtection formatCells="0" formatColumns="0" formatRows="0" insertColumns="0" insertRows="0" insertHyperlinks="0" deleteColumns="0" deleteRows="0" sort="0" autoFilter="0" pivotTables="0"/>
  <mergeCells count="4">
    <mergeCell ref="A1:J1"/>
    <mergeCell ref="A2:J2"/>
    <mergeCell ref="A22:J22"/>
    <mergeCell ref="A23:J23"/>
  </mergeCells>
  <phoneticPr fontId="34" type="noConversion"/>
  <printOptions horizontalCentered="1"/>
  <pageMargins left="0.25" right="0.25" top="0.25" bottom="0.5" header="0.3" footer="0.3"/>
  <pageSetup scale="92" fitToHeight="0" orientation="portrait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41"/>
  <dimension ref="A1:F38"/>
  <sheetViews>
    <sheetView showGridLines="0" workbookViewId="0">
      <selection activeCell="A2" sqref="A2:D2"/>
    </sheetView>
  </sheetViews>
  <sheetFormatPr defaultRowHeight="13.2"/>
  <cols>
    <col min="1" max="1" width="27.5546875" style="123" customWidth="1"/>
    <col min="2" max="4" width="18.44140625" style="123" customWidth="1"/>
  </cols>
  <sheetData>
    <row r="1" spans="1:6" ht="30" customHeight="1">
      <c r="A1" s="1317" t="s">
        <v>1168</v>
      </c>
      <c r="B1" s="1317"/>
      <c r="C1" s="1317"/>
      <c r="D1" s="1317"/>
      <c r="F1" s="569"/>
    </row>
    <row r="2" spans="1:6" ht="15.6">
      <c r="A2" s="1317" t="s">
        <v>341</v>
      </c>
      <c r="B2" s="1317"/>
      <c r="C2" s="1317"/>
      <c r="D2" s="1317"/>
    </row>
    <row r="3" spans="1:6" s="136" customFormat="1" ht="11.4">
      <c r="A3" s="189"/>
      <c r="B3" s="189"/>
      <c r="C3" s="15"/>
      <c r="D3" s="189"/>
      <c r="E3" s="189"/>
      <c r="F3" s="189"/>
    </row>
    <row r="4" spans="1:6" s="136" customFormat="1" ht="13.05" customHeight="1">
      <c r="A4" s="891" t="s">
        <v>862</v>
      </c>
      <c r="B4" s="700">
        <v>2021</v>
      </c>
      <c r="C4" s="700">
        <v>2020</v>
      </c>
      <c r="D4" s="700" t="s">
        <v>400</v>
      </c>
      <c r="E4" s="189"/>
      <c r="F4" s="189"/>
    </row>
    <row r="5" spans="1:6" s="136" customFormat="1" ht="13.05" customHeight="1">
      <c r="A5" s="54" t="s">
        <v>863</v>
      </c>
      <c r="B5" s="892">
        <v>199.38630993622132</v>
      </c>
      <c r="C5" s="892" t="s">
        <v>147</v>
      </c>
      <c r="D5" s="892" t="s">
        <v>147</v>
      </c>
      <c r="E5" s="189"/>
      <c r="F5" s="189"/>
    </row>
    <row r="6" spans="1:6" s="136" customFormat="1" ht="13.05" customHeight="1">
      <c r="A6" s="53" t="s">
        <v>864</v>
      </c>
      <c r="B6" s="893">
        <v>40.316035880180067</v>
      </c>
      <c r="C6" s="893" t="s">
        <v>147</v>
      </c>
      <c r="D6" s="893" t="s">
        <v>147</v>
      </c>
      <c r="E6" s="189"/>
      <c r="F6" s="189"/>
    </row>
    <row r="7" spans="1:6" s="136" customFormat="1" ht="13.05" customHeight="1">
      <c r="A7" s="254" t="s">
        <v>865</v>
      </c>
      <c r="B7" s="879">
        <v>25.396216903910574</v>
      </c>
      <c r="C7" s="879" t="s">
        <v>147</v>
      </c>
      <c r="D7" s="879" t="s">
        <v>147</v>
      </c>
      <c r="E7" s="189"/>
      <c r="F7" s="189"/>
    </row>
    <row r="8" spans="1:6" s="136" customFormat="1" ht="13.05" customHeight="1">
      <c r="A8" s="254" t="s">
        <v>866</v>
      </c>
      <c r="B8" s="879">
        <v>4.7237129159654225</v>
      </c>
      <c r="C8" s="879" t="s">
        <v>147</v>
      </c>
      <c r="D8" s="879" t="s">
        <v>147</v>
      </c>
      <c r="E8" s="189"/>
      <c r="F8" s="189"/>
    </row>
    <row r="9" spans="1:6" s="136" customFormat="1" ht="13.05" customHeight="1">
      <c r="A9" s="254" t="s">
        <v>867</v>
      </c>
      <c r="B9" s="879">
        <v>10.19610606030407</v>
      </c>
      <c r="C9" s="879" t="s">
        <v>147</v>
      </c>
      <c r="D9" s="879" t="s">
        <v>147</v>
      </c>
      <c r="E9" s="189"/>
      <c r="F9" s="189"/>
    </row>
    <row r="10" spans="1:6" s="136" customFormat="1" ht="13.05" customHeight="1">
      <c r="A10" s="254"/>
      <c r="B10" s="893"/>
      <c r="C10" s="893"/>
      <c r="D10" s="893"/>
      <c r="E10" s="189"/>
      <c r="F10" s="189"/>
    </row>
    <row r="11" spans="1:6" s="136" customFormat="1" ht="13.05" customHeight="1">
      <c r="A11" s="53" t="s">
        <v>892</v>
      </c>
      <c r="B11" s="893">
        <v>18.616938877609005</v>
      </c>
      <c r="C11" s="893" t="s">
        <v>147</v>
      </c>
      <c r="D11" s="893" t="s">
        <v>147</v>
      </c>
      <c r="E11" s="189"/>
      <c r="F11" s="189"/>
    </row>
    <row r="12" spans="1:6" s="136" customFormat="1" ht="13.05" customHeight="1">
      <c r="A12" s="254" t="s">
        <v>886</v>
      </c>
      <c r="B12" s="879">
        <v>7.0638765159398007</v>
      </c>
      <c r="C12" s="879" t="s">
        <v>147</v>
      </c>
      <c r="D12" s="879" t="s">
        <v>147</v>
      </c>
      <c r="E12" s="189"/>
      <c r="F12" s="189"/>
    </row>
    <row r="13" spans="1:6" s="136" customFormat="1" ht="13.05" customHeight="1">
      <c r="A13" s="254" t="s">
        <v>887</v>
      </c>
      <c r="B13" s="879">
        <v>3.7950925203212251</v>
      </c>
      <c r="C13" s="879" t="s">
        <v>147</v>
      </c>
      <c r="D13" s="879" t="s">
        <v>147</v>
      </c>
      <c r="E13" s="189"/>
      <c r="F13" s="189"/>
    </row>
    <row r="14" spans="1:6" s="136" customFormat="1" ht="13.05" customHeight="1">
      <c r="A14" s="254" t="s">
        <v>888</v>
      </c>
      <c r="B14" s="879">
        <v>7.757969841347979</v>
      </c>
      <c r="C14" s="879" t="s">
        <v>147</v>
      </c>
      <c r="D14" s="879" t="s">
        <v>147</v>
      </c>
      <c r="E14" s="189"/>
      <c r="F14" s="189"/>
    </row>
    <row r="15" spans="1:6" s="136" customFormat="1" ht="13.05" customHeight="1">
      <c r="A15" s="254"/>
      <c r="B15" s="893"/>
      <c r="C15" s="893"/>
      <c r="D15" s="893"/>
      <c r="E15" s="189"/>
      <c r="F15" s="189"/>
    </row>
    <row r="16" spans="1:6" s="136" customFormat="1" ht="13.05" customHeight="1">
      <c r="A16" s="53" t="s">
        <v>869</v>
      </c>
      <c r="B16" s="893">
        <v>24.134951419184997</v>
      </c>
      <c r="C16" s="893" t="s">
        <v>147</v>
      </c>
      <c r="D16" s="893" t="s">
        <v>147</v>
      </c>
      <c r="E16" s="189"/>
      <c r="F16" s="189"/>
    </row>
    <row r="17" spans="1:4" s="136" customFormat="1" ht="13.05" customHeight="1">
      <c r="A17" s="254" t="s">
        <v>870</v>
      </c>
      <c r="B17" s="879">
        <v>4.628570881066878</v>
      </c>
      <c r="C17" s="879" t="s">
        <v>147</v>
      </c>
      <c r="D17" s="879" t="s">
        <v>147</v>
      </c>
    </row>
    <row r="18" spans="1:4" s="136" customFormat="1" ht="13.05" customHeight="1">
      <c r="A18" s="254" t="s">
        <v>871</v>
      </c>
      <c r="B18" s="879">
        <v>4.1212578286786998</v>
      </c>
      <c r="C18" s="879" t="s">
        <v>147</v>
      </c>
      <c r="D18" s="879" t="s">
        <v>147</v>
      </c>
    </row>
    <row r="19" spans="1:4" s="136" customFormat="1" ht="13.05" customHeight="1">
      <c r="A19" s="254" t="s">
        <v>872</v>
      </c>
      <c r="B19" s="879">
        <v>13.201764382926866</v>
      </c>
      <c r="C19" s="879" t="s">
        <v>147</v>
      </c>
      <c r="D19" s="879" t="s">
        <v>147</v>
      </c>
    </row>
    <row r="20" spans="1:4" s="136" customFormat="1" ht="13.05" customHeight="1">
      <c r="A20" s="254" t="s">
        <v>873</v>
      </c>
      <c r="B20" s="879">
        <v>2.1833583265125491</v>
      </c>
      <c r="C20" s="879" t="s">
        <v>147</v>
      </c>
      <c r="D20" s="879" t="s">
        <v>147</v>
      </c>
    </row>
    <row r="21" spans="1:4" s="136" customFormat="1" ht="13.05" customHeight="1">
      <c r="A21" s="254"/>
      <c r="B21" s="893"/>
      <c r="C21" s="893"/>
      <c r="D21" s="893"/>
    </row>
    <row r="22" spans="1:4" s="136" customFormat="1" ht="13.05" customHeight="1">
      <c r="A22" s="53" t="s">
        <v>874</v>
      </c>
      <c r="B22" s="893">
        <v>39.96178502662633</v>
      </c>
      <c r="C22" s="893" t="s">
        <v>147</v>
      </c>
      <c r="D22" s="893" t="s">
        <v>147</v>
      </c>
    </row>
    <row r="23" spans="1:4" s="136" customFormat="1" ht="13.05" customHeight="1">
      <c r="A23" s="254" t="s">
        <v>875</v>
      </c>
      <c r="B23" s="879">
        <v>20.374963147785177</v>
      </c>
      <c r="C23" s="879" t="s">
        <v>147</v>
      </c>
      <c r="D23" s="879" t="s">
        <v>147</v>
      </c>
    </row>
    <row r="24" spans="1:4" s="136" customFormat="1" ht="13.05" customHeight="1">
      <c r="A24" s="254" t="s">
        <v>876</v>
      </c>
      <c r="B24" s="879">
        <v>1.9753061653329693</v>
      </c>
      <c r="C24" s="879" t="s">
        <v>147</v>
      </c>
      <c r="D24" s="879" t="s">
        <v>147</v>
      </c>
    </row>
    <row r="25" spans="1:4" s="136" customFormat="1" ht="13.05" customHeight="1">
      <c r="A25" s="254" t="s">
        <v>877</v>
      </c>
      <c r="B25" s="879">
        <v>1.8123473543801427</v>
      </c>
      <c r="C25" s="879" t="s">
        <v>147</v>
      </c>
      <c r="D25" s="879" t="s">
        <v>147</v>
      </c>
    </row>
    <row r="26" spans="1:4" s="136" customFormat="1" ht="13.05" customHeight="1">
      <c r="A26" s="254" t="s">
        <v>878</v>
      </c>
      <c r="B26" s="879">
        <v>6.2146592319366087</v>
      </c>
      <c r="C26" s="879" t="s">
        <v>147</v>
      </c>
      <c r="D26" s="879" t="s">
        <v>147</v>
      </c>
    </row>
    <row r="27" spans="1:4" s="136" customFormat="1" ht="13.05" customHeight="1">
      <c r="A27" s="254" t="s">
        <v>879</v>
      </c>
      <c r="B27" s="879">
        <v>4.8404209177415458</v>
      </c>
      <c r="C27" s="879" t="s">
        <v>147</v>
      </c>
      <c r="D27" s="879" t="s">
        <v>147</v>
      </c>
    </row>
    <row r="28" spans="1:4" s="136" customFormat="1" ht="13.05" customHeight="1">
      <c r="A28" s="254" t="s">
        <v>880</v>
      </c>
      <c r="B28" s="879">
        <v>4.7440882094498855</v>
      </c>
      <c r="C28" s="879" t="s">
        <v>147</v>
      </c>
      <c r="D28" s="879" t="s">
        <v>147</v>
      </c>
    </row>
    <row r="29" spans="1:4" s="136" customFormat="1" ht="13.05" customHeight="1">
      <c r="A29" s="254"/>
      <c r="B29" s="893"/>
      <c r="C29" s="893"/>
      <c r="D29" s="893"/>
    </row>
    <row r="30" spans="1:4" s="136" customFormat="1" ht="13.05" customHeight="1">
      <c r="A30" s="53" t="s">
        <v>881</v>
      </c>
      <c r="B30" s="893">
        <v>68.652993296225972</v>
      </c>
      <c r="C30" s="893" t="s">
        <v>147</v>
      </c>
      <c r="D30" s="893" t="s">
        <v>147</v>
      </c>
    </row>
    <row r="31" spans="1:4" s="136" customFormat="1" ht="13.05" customHeight="1">
      <c r="A31" s="53"/>
      <c r="B31" s="893"/>
      <c r="C31" s="893"/>
      <c r="D31" s="893"/>
    </row>
    <row r="32" spans="1:4" s="136" customFormat="1" ht="13.05" customHeight="1">
      <c r="A32" s="54" t="s">
        <v>882</v>
      </c>
      <c r="B32" s="892">
        <v>7.7036054363949731</v>
      </c>
      <c r="C32" s="892" t="s">
        <v>147</v>
      </c>
      <c r="D32" s="892" t="s">
        <v>147</v>
      </c>
    </row>
    <row r="33" spans="1:4" s="1" customFormat="1" ht="15.75" customHeight="1">
      <c r="A33" s="1470" t="s">
        <v>884</v>
      </c>
      <c r="B33" s="1470"/>
      <c r="C33" s="1470"/>
      <c r="D33" s="1470"/>
    </row>
    <row r="34" spans="1:4" s="1" customFormat="1" ht="12" customHeight="1">
      <c r="A34" s="1469" t="s">
        <v>890</v>
      </c>
      <c r="B34" s="1469"/>
      <c r="C34" s="1469"/>
      <c r="D34" s="1469"/>
    </row>
    <row r="35" spans="1:4" s="1" customFormat="1" ht="10.199999999999999">
      <c r="A35" s="641" t="s">
        <v>180</v>
      </c>
    </row>
    <row r="36" spans="1:4" s="1" customFormat="1" ht="10.199999999999999">
      <c r="A36" s="641" t="s">
        <v>181</v>
      </c>
    </row>
    <row r="37" spans="1:4" s="1" customFormat="1" ht="10.199999999999999">
      <c r="A37" s="641" t="s">
        <v>182</v>
      </c>
    </row>
    <row r="38" spans="1:4" s="1" customFormat="1" ht="10.199999999999999">
      <c r="A38" s="641" t="s">
        <v>183</v>
      </c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43"/>
  <dimension ref="A1:F38"/>
  <sheetViews>
    <sheetView showGridLines="0" workbookViewId="0">
      <selection activeCell="A2" sqref="A2:D2"/>
    </sheetView>
  </sheetViews>
  <sheetFormatPr defaultRowHeight="13.2"/>
  <cols>
    <col min="1" max="1" width="27.5546875" style="123" customWidth="1"/>
    <col min="2" max="4" width="18.44140625" style="123" customWidth="1"/>
  </cols>
  <sheetData>
    <row r="1" spans="1:6" ht="30" customHeight="1">
      <c r="A1" s="1317" t="s">
        <v>1169</v>
      </c>
      <c r="B1" s="1317"/>
      <c r="C1" s="1317"/>
      <c r="D1" s="1317"/>
      <c r="F1" s="569"/>
    </row>
    <row r="2" spans="1:6" ht="15.6">
      <c r="A2" s="1317" t="s">
        <v>341</v>
      </c>
      <c r="B2" s="1317"/>
      <c r="C2" s="1317"/>
      <c r="D2" s="1317"/>
    </row>
    <row r="3" spans="1:6" s="136" customFormat="1" ht="11.4">
      <c r="A3" s="189"/>
      <c r="B3" s="189"/>
      <c r="C3" s="15"/>
      <c r="D3" s="189"/>
      <c r="E3" s="189"/>
      <c r="F3" s="189"/>
    </row>
    <row r="4" spans="1:6" s="136" customFormat="1" ht="13.05" customHeight="1">
      <c r="A4" s="891" t="s">
        <v>862</v>
      </c>
      <c r="B4" s="700">
        <v>2021</v>
      </c>
      <c r="C4" s="700">
        <v>2020</v>
      </c>
      <c r="D4" s="700" t="s">
        <v>400</v>
      </c>
      <c r="E4" s="189"/>
      <c r="F4" s="189"/>
    </row>
    <row r="5" spans="1:6" s="136" customFormat="1" ht="13.05" customHeight="1">
      <c r="A5" s="54" t="s">
        <v>863</v>
      </c>
      <c r="B5" s="892">
        <v>317.78000102973368</v>
      </c>
      <c r="C5" s="892" t="s">
        <v>147</v>
      </c>
      <c r="D5" s="892" t="s">
        <v>147</v>
      </c>
      <c r="E5" s="189"/>
      <c r="F5" s="189"/>
    </row>
    <row r="6" spans="1:6" s="136" customFormat="1" ht="13.05" customHeight="1">
      <c r="A6" s="53" t="s">
        <v>864</v>
      </c>
      <c r="B6" s="893">
        <v>49.884079542905766</v>
      </c>
      <c r="C6" s="893" t="s">
        <v>147</v>
      </c>
      <c r="D6" s="893" t="s">
        <v>147</v>
      </c>
      <c r="E6" s="189"/>
      <c r="F6" s="189"/>
    </row>
    <row r="7" spans="1:6" s="136" customFormat="1" ht="13.05" customHeight="1">
      <c r="A7" s="254" t="s">
        <v>865</v>
      </c>
      <c r="B7" s="879">
        <v>39.875126272969503</v>
      </c>
      <c r="C7" s="879" t="s">
        <v>147</v>
      </c>
      <c r="D7" s="879" t="s">
        <v>147</v>
      </c>
      <c r="E7" s="189"/>
      <c r="F7" s="189"/>
    </row>
    <row r="8" spans="1:6" s="136" customFormat="1" ht="13.05" customHeight="1">
      <c r="A8" s="254" t="s">
        <v>866</v>
      </c>
      <c r="B8" s="879">
        <v>3.6743570772388292</v>
      </c>
      <c r="C8" s="879" t="s">
        <v>147</v>
      </c>
      <c r="D8" s="879" t="s">
        <v>147</v>
      </c>
      <c r="E8" s="189"/>
      <c r="F8" s="189"/>
    </row>
    <row r="9" spans="1:6" s="136" customFormat="1" ht="13.05" customHeight="1">
      <c r="A9" s="254" t="s">
        <v>867</v>
      </c>
      <c r="B9" s="879">
        <v>6.3345961926974326</v>
      </c>
      <c r="C9" s="879" t="s">
        <v>147</v>
      </c>
      <c r="D9" s="879" t="s">
        <v>147</v>
      </c>
      <c r="E9" s="189"/>
      <c r="F9" s="189"/>
    </row>
    <row r="10" spans="1:6" s="136" customFormat="1" ht="13.05" customHeight="1">
      <c r="A10" s="254"/>
      <c r="B10" s="893"/>
      <c r="C10" s="893"/>
      <c r="D10" s="893"/>
      <c r="E10" s="189"/>
      <c r="F10" s="189"/>
    </row>
    <row r="11" spans="1:6" s="136" customFormat="1" ht="13.05" customHeight="1">
      <c r="A11" s="53" t="s">
        <v>868</v>
      </c>
      <c r="B11" s="893">
        <v>32.88212097203651</v>
      </c>
      <c r="C11" s="893" t="s">
        <v>147</v>
      </c>
      <c r="D11" s="893" t="s">
        <v>147</v>
      </c>
      <c r="E11" s="189"/>
      <c r="F11" s="189"/>
    </row>
    <row r="12" spans="1:6" s="136" customFormat="1" ht="13.05" customHeight="1">
      <c r="A12" s="254" t="s">
        <v>886</v>
      </c>
      <c r="B12" s="879">
        <v>24.491628449881347</v>
      </c>
      <c r="C12" s="879" t="s">
        <v>147</v>
      </c>
      <c r="D12" s="879" t="s">
        <v>147</v>
      </c>
      <c r="E12" s="189"/>
      <c r="F12" s="189"/>
    </row>
    <row r="13" spans="1:6" s="136" customFormat="1" ht="13.05" customHeight="1">
      <c r="A13" s="254" t="s">
        <v>887</v>
      </c>
      <c r="B13" s="879">
        <v>4.0143297764019925</v>
      </c>
      <c r="C13" s="879" t="s">
        <v>147</v>
      </c>
      <c r="D13" s="879" t="s">
        <v>147</v>
      </c>
      <c r="E13" s="189"/>
      <c r="F13" s="189"/>
    </row>
    <row r="14" spans="1:6" s="136" customFormat="1" ht="13.05" customHeight="1">
      <c r="A14" s="254" t="s">
        <v>888</v>
      </c>
      <c r="B14" s="879">
        <v>4.3761627457531711</v>
      </c>
      <c r="C14" s="879" t="s">
        <v>147</v>
      </c>
      <c r="D14" s="879" t="s">
        <v>147</v>
      </c>
      <c r="E14" s="189"/>
      <c r="F14" s="189"/>
    </row>
    <row r="15" spans="1:6" s="136" customFormat="1" ht="13.05" customHeight="1">
      <c r="A15" s="254"/>
      <c r="B15" s="893"/>
      <c r="C15" s="893"/>
      <c r="D15" s="893"/>
      <c r="E15" s="189"/>
      <c r="F15" s="189"/>
    </row>
    <row r="16" spans="1:6" s="136" customFormat="1" ht="13.05" customHeight="1">
      <c r="A16" s="53" t="s">
        <v>869</v>
      </c>
      <c r="B16" s="893">
        <v>34.660926723288661</v>
      </c>
      <c r="C16" s="893" t="s">
        <v>147</v>
      </c>
      <c r="D16" s="893" t="s">
        <v>147</v>
      </c>
      <c r="E16" s="189"/>
      <c r="F16" s="189"/>
    </row>
    <row r="17" spans="1:4" s="136" customFormat="1" ht="13.05" customHeight="1">
      <c r="A17" s="254" t="s">
        <v>870</v>
      </c>
      <c r="B17" s="879">
        <v>12.72303543376122</v>
      </c>
      <c r="C17" s="879" t="s">
        <v>147</v>
      </c>
      <c r="D17" s="879" t="s">
        <v>147</v>
      </c>
    </row>
    <row r="18" spans="1:4" s="136" customFormat="1" ht="13.05" customHeight="1">
      <c r="A18" s="254" t="s">
        <v>871</v>
      </c>
      <c r="B18" s="879">
        <v>4.6277209384163953</v>
      </c>
      <c r="C18" s="879" t="s">
        <v>147</v>
      </c>
      <c r="D18" s="879" t="s">
        <v>147</v>
      </c>
    </row>
    <row r="19" spans="1:4" s="136" customFormat="1" ht="13.05" customHeight="1">
      <c r="A19" s="254" t="s">
        <v>872</v>
      </c>
      <c r="B19" s="879">
        <v>15.763347942054699</v>
      </c>
      <c r="C19" s="879" t="s">
        <v>147</v>
      </c>
      <c r="D19" s="879" t="s">
        <v>147</v>
      </c>
    </row>
    <row r="20" spans="1:4" s="136" customFormat="1" ht="13.05" customHeight="1">
      <c r="A20" s="254" t="s">
        <v>873</v>
      </c>
      <c r="B20" s="879">
        <v>1.5468224090563467</v>
      </c>
      <c r="C20" s="879" t="s">
        <v>147</v>
      </c>
      <c r="D20" s="879" t="s">
        <v>147</v>
      </c>
    </row>
    <row r="21" spans="1:4" s="136" customFormat="1" ht="13.05" customHeight="1">
      <c r="A21" s="254"/>
      <c r="B21" s="893"/>
      <c r="C21" s="893"/>
      <c r="D21" s="893"/>
    </row>
    <row r="22" spans="1:4" s="136" customFormat="1" ht="13.05" customHeight="1">
      <c r="A22" s="53" t="s">
        <v>874</v>
      </c>
      <c r="B22" s="893">
        <v>102.9878567441996</v>
      </c>
      <c r="C22" s="893" t="s">
        <v>147</v>
      </c>
      <c r="D22" s="893" t="s">
        <v>147</v>
      </c>
    </row>
    <row r="23" spans="1:4" s="136" customFormat="1" ht="13.05" customHeight="1">
      <c r="A23" s="254" t="s">
        <v>875</v>
      </c>
      <c r="B23" s="879">
        <v>37.299341695489154</v>
      </c>
      <c r="C23" s="879" t="s">
        <v>147</v>
      </c>
      <c r="D23" s="879" t="s">
        <v>147</v>
      </c>
    </row>
    <row r="24" spans="1:4" s="136" customFormat="1" ht="13.05" customHeight="1">
      <c r="A24" s="254" t="s">
        <v>876</v>
      </c>
      <c r="B24" s="879">
        <v>19.049286247336578</v>
      </c>
      <c r="C24" s="879" t="s">
        <v>147</v>
      </c>
      <c r="D24" s="879" t="s">
        <v>147</v>
      </c>
    </row>
    <row r="25" spans="1:4" s="136" customFormat="1" ht="13.05" customHeight="1">
      <c r="A25" s="254" t="s">
        <v>877</v>
      </c>
      <c r="B25" s="879">
        <v>13.603611557761695</v>
      </c>
      <c r="C25" s="879" t="s">
        <v>147</v>
      </c>
      <c r="D25" s="879" t="s">
        <v>147</v>
      </c>
    </row>
    <row r="26" spans="1:4" s="136" customFormat="1" ht="13.05" customHeight="1">
      <c r="A26" s="254" t="s">
        <v>878</v>
      </c>
      <c r="B26" s="879">
        <v>23.078047454366708</v>
      </c>
      <c r="C26" s="879" t="s">
        <v>147</v>
      </c>
      <c r="D26" s="879" t="s">
        <v>147</v>
      </c>
    </row>
    <row r="27" spans="1:4" s="136" customFormat="1" ht="13.05" customHeight="1">
      <c r="A27" s="254" t="s">
        <v>879</v>
      </c>
      <c r="B27" s="879">
        <v>6.1913801118983072</v>
      </c>
      <c r="C27" s="879" t="s">
        <v>147</v>
      </c>
      <c r="D27" s="879" t="s">
        <v>147</v>
      </c>
    </row>
    <row r="28" spans="1:4" s="136" customFormat="1" ht="13.05" customHeight="1">
      <c r="A28" s="254" t="s">
        <v>880</v>
      </c>
      <c r="B28" s="879">
        <v>3.766189677347159</v>
      </c>
      <c r="C28" s="879" t="s">
        <v>147</v>
      </c>
      <c r="D28" s="879" t="s">
        <v>147</v>
      </c>
    </row>
    <row r="29" spans="1:4" s="136" customFormat="1" ht="13.05" customHeight="1">
      <c r="A29" s="254"/>
      <c r="B29" s="893"/>
      <c r="C29" s="893"/>
      <c r="D29" s="893"/>
    </row>
    <row r="30" spans="1:4" s="136" customFormat="1" ht="13.05" customHeight="1">
      <c r="A30" s="53" t="s">
        <v>881</v>
      </c>
      <c r="B30" s="893">
        <v>89.443712441691403</v>
      </c>
      <c r="C30" s="893" t="s">
        <v>147</v>
      </c>
      <c r="D30" s="893" t="s">
        <v>147</v>
      </c>
    </row>
    <row r="31" spans="1:4" s="136" customFormat="1" ht="13.05" customHeight="1">
      <c r="A31" s="53"/>
      <c r="B31" s="893"/>
      <c r="C31" s="893"/>
      <c r="D31" s="893"/>
    </row>
    <row r="32" spans="1:4" s="136" customFormat="1" ht="13.05" customHeight="1">
      <c r="A32" s="54" t="s">
        <v>882</v>
      </c>
      <c r="B32" s="892">
        <v>7.9213046056117209</v>
      </c>
      <c r="C32" s="892" t="s">
        <v>147</v>
      </c>
      <c r="D32" s="892" t="s">
        <v>147</v>
      </c>
    </row>
    <row r="33" spans="1:4" s="1" customFormat="1" ht="16.5" customHeight="1">
      <c r="A33" s="1471" t="s">
        <v>893</v>
      </c>
      <c r="B33" s="1471"/>
      <c r="C33" s="1471"/>
      <c r="D33" s="1471"/>
    </row>
    <row r="34" spans="1:4" s="1" customFormat="1" ht="12" customHeight="1">
      <c r="A34" s="1469" t="s">
        <v>890</v>
      </c>
      <c r="B34" s="1469"/>
      <c r="C34" s="1469"/>
      <c r="D34" s="1469"/>
    </row>
    <row r="35" spans="1:4" s="1" customFormat="1" ht="10.199999999999999">
      <c r="A35" s="641" t="s">
        <v>180</v>
      </c>
    </row>
    <row r="36" spans="1:4" s="1" customFormat="1" ht="10.199999999999999">
      <c r="A36" s="641" t="s">
        <v>181</v>
      </c>
    </row>
    <row r="37" spans="1:4" s="1" customFormat="1" ht="10.199999999999999">
      <c r="A37" s="641" t="s">
        <v>182</v>
      </c>
    </row>
    <row r="38" spans="1:4" s="1" customFormat="1" ht="10.199999999999999">
      <c r="A38" s="641" t="s">
        <v>183</v>
      </c>
    </row>
  </sheetData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44"/>
  <dimension ref="A1:F38"/>
  <sheetViews>
    <sheetView showGridLines="0" workbookViewId="0">
      <selection activeCell="A2" sqref="A2:D2"/>
    </sheetView>
  </sheetViews>
  <sheetFormatPr defaultRowHeight="13.2"/>
  <cols>
    <col min="1" max="1" width="27.5546875" style="123" customWidth="1"/>
    <col min="2" max="4" width="18.44140625" style="123" customWidth="1"/>
  </cols>
  <sheetData>
    <row r="1" spans="1:6" ht="30" customHeight="1">
      <c r="A1" s="1317" t="s">
        <v>1170</v>
      </c>
      <c r="B1" s="1317"/>
      <c r="C1" s="1317"/>
      <c r="D1" s="1317"/>
      <c r="F1" s="569"/>
    </row>
    <row r="2" spans="1:6" ht="15.6">
      <c r="A2" s="1317" t="s">
        <v>341</v>
      </c>
      <c r="B2" s="1317"/>
      <c r="C2" s="1317"/>
      <c r="D2" s="1317"/>
    </row>
    <row r="3" spans="1:6" s="136" customFormat="1" ht="11.4">
      <c r="A3" s="189"/>
      <c r="B3" s="189"/>
      <c r="C3" s="15"/>
      <c r="D3" s="189"/>
      <c r="E3" s="189"/>
      <c r="F3" s="189"/>
    </row>
    <row r="4" spans="1:6" s="136" customFormat="1" ht="13.05" customHeight="1">
      <c r="A4" s="891" t="s">
        <v>862</v>
      </c>
      <c r="B4" s="700">
        <v>2021</v>
      </c>
      <c r="C4" s="700">
        <v>2020</v>
      </c>
      <c r="D4" s="700" t="s">
        <v>400</v>
      </c>
      <c r="E4" s="189"/>
      <c r="F4" s="189"/>
    </row>
    <row r="5" spans="1:6" s="136" customFormat="1" ht="13.05" customHeight="1">
      <c r="A5" s="54" t="s">
        <v>863</v>
      </c>
      <c r="B5" s="892">
        <v>278</v>
      </c>
      <c r="C5" s="892" t="s">
        <v>147</v>
      </c>
      <c r="D5" s="892" t="s">
        <v>147</v>
      </c>
      <c r="E5" s="189"/>
      <c r="F5" s="189"/>
    </row>
    <row r="6" spans="1:6" s="136" customFormat="1" ht="13.05" customHeight="1">
      <c r="A6" s="53" t="s">
        <v>864</v>
      </c>
      <c r="B6" s="893">
        <v>58.6</v>
      </c>
      <c r="C6" s="893" t="s">
        <v>147</v>
      </c>
      <c r="D6" s="893" t="s">
        <v>147</v>
      </c>
      <c r="E6" s="189"/>
      <c r="F6" s="189"/>
    </row>
    <row r="7" spans="1:6" s="136" customFormat="1" ht="13.05" customHeight="1">
      <c r="A7" s="254" t="s">
        <v>865</v>
      </c>
      <c r="B7" s="879">
        <v>42.1</v>
      </c>
      <c r="C7" s="879" t="s">
        <v>147</v>
      </c>
      <c r="D7" s="879" t="s">
        <v>147</v>
      </c>
      <c r="E7" s="189"/>
      <c r="F7" s="189"/>
    </row>
    <row r="8" spans="1:6" s="136" customFormat="1" ht="13.05" customHeight="1">
      <c r="A8" s="254" t="s">
        <v>866</v>
      </c>
      <c r="B8" s="879">
        <v>1.4</v>
      </c>
      <c r="C8" s="879" t="s">
        <v>147</v>
      </c>
      <c r="D8" s="879" t="s">
        <v>147</v>
      </c>
      <c r="E8" s="189"/>
      <c r="F8" s="189"/>
    </row>
    <row r="9" spans="1:6" s="136" customFormat="1" ht="13.05" customHeight="1">
      <c r="A9" s="254" t="s">
        <v>867</v>
      </c>
      <c r="B9" s="879">
        <v>15.2</v>
      </c>
      <c r="C9" s="879" t="s">
        <v>147</v>
      </c>
      <c r="D9" s="879" t="s">
        <v>147</v>
      </c>
      <c r="E9" s="189"/>
      <c r="F9" s="189"/>
    </row>
    <row r="10" spans="1:6" s="136" customFormat="1" ht="13.05" customHeight="1">
      <c r="A10" s="254"/>
      <c r="B10" s="893"/>
      <c r="C10" s="893"/>
      <c r="D10" s="893"/>
      <c r="E10" s="189"/>
      <c r="F10" s="189"/>
    </row>
    <row r="11" spans="1:6" s="136" customFormat="1" ht="13.05" customHeight="1">
      <c r="A11" s="53" t="s">
        <v>868</v>
      </c>
      <c r="B11" s="893">
        <v>26.7</v>
      </c>
      <c r="C11" s="893" t="s">
        <v>147</v>
      </c>
      <c r="D11" s="893" t="s">
        <v>147</v>
      </c>
      <c r="E11" s="189"/>
      <c r="F11" s="189"/>
    </row>
    <row r="12" spans="1:6" s="136" customFormat="1" ht="13.05" customHeight="1">
      <c r="A12" s="254" t="s">
        <v>886</v>
      </c>
      <c r="B12" s="879">
        <v>8.1</v>
      </c>
      <c r="C12" s="879" t="s">
        <v>147</v>
      </c>
      <c r="D12" s="879" t="s">
        <v>147</v>
      </c>
      <c r="E12" s="189"/>
      <c r="F12" s="189"/>
    </row>
    <row r="13" spans="1:6" s="136" customFormat="1" ht="13.05" customHeight="1">
      <c r="A13" s="254" t="s">
        <v>887</v>
      </c>
      <c r="B13" s="879">
        <v>14.6</v>
      </c>
      <c r="C13" s="879" t="s">
        <v>147</v>
      </c>
      <c r="D13" s="879" t="s">
        <v>147</v>
      </c>
      <c r="E13" s="189"/>
      <c r="F13" s="189"/>
    </row>
    <row r="14" spans="1:6" s="136" customFormat="1" ht="13.05" customHeight="1">
      <c r="A14" s="254" t="s">
        <v>888</v>
      </c>
      <c r="B14" s="879">
        <v>4.7</v>
      </c>
      <c r="C14" s="879" t="s">
        <v>147</v>
      </c>
      <c r="D14" s="879" t="s">
        <v>147</v>
      </c>
      <c r="E14" s="189"/>
      <c r="F14" s="189"/>
    </row>
    <row r="15" spans="1:6" s="136" customFormat="1" ht="13.05" customHeight="1">
      <c r="A15" s="254"/>
      <c r="B15" s="893"/>
      <c r="C15" s="893"/>
      <c r="D15" s="893"/>
      <c r="E15" s="189"/>
      <c r="F15" s="189"/>
    </row>
    <row r="16" spans="1:6" s="136" customFormat="1" ht="13.05" customHeight="1">
      <c r="A16" s="53" t="s">
        <v>869</v>
      </c>
      <c r="B16" s="893">
        <v>25.2</v>
      </c>
      <c r="C16" s="893" t="s">
        <v>147</v>
      </c>
      <c r="D16" s="893" t="s">
        <v>147</v>
      </c>
      <c r="E16" s="189"/>
      <c r="F16" s="189"/>
    </row>
    <row r="17" spans="1:4" s="136" customFormat="1" ht="13.05" customHeight="1">
      <c r="A17" s="254" t="s">
        <v>870</v>
      </c>
      <c r="B17" s="879">
        <v>2</v>
      </c>
      <c r="C17" s="879" t="s">
        <v>147</v>
      </c>
      <c r="D17" s="879" t="s">
        <v>147</v>
      </c>
    </row>
    <row r="18" spans="1:4" s="136" customFormat="1" ht="13.05" customHeight="1">
      <c r="A18" s="254" t="s">
        <v>871</v>
      </c>
      <c r="B18" s="879">
        <v>4.8</v>
      </c>
      <c r="C18" s="879" t="s">
        <v>147</v>
      </c>
      <c r="D18" s="879" t="s">
        <v>147</v>
      </c>
    </row>
    <row r="19" spans="1:4" s="136" customFormat="1" ht="13.05" customHeight="1">
      <c r="A19" s="254" t="s">
        <v>872</v>
      </c>
      <c r="B19" s="879">
        <v>16.7</v>
      </c>
      <c r="C19" s="879" t="s">
        <v>147</v>
      </c>
      <c r="D19" s="879" t="s">
        <v>147</v>
      </c>
    </row>
    <row r="20" spans="1:4" s="136" customFormat="1" ht="13.05" customHeight="1">
      <c r="A20" s="254" t="s">
        <v>873</v>
      </c>
      <c r="B20" s="879">
        <v>2.5</v>
      </c>
      <c r="C20" s="879" t="s">
        <v>147</v>
      </c>
      <c r="D20" s="879" t="s">
        <v>147</v>
      </c>
    </row>
    <row r="21" spans="1:4" s="136" customFormat="1" ht="13.05" customHeight="1">
      <c r="A21" s="254"/>
      <c r="B21" s="893"/>
      <c r="C21" s="893"/>
      <c r="D21" s="893"/>
    </row>
    <row r="22" spans="1:4" s="136" customFormat="1" ht="13.05" customHeight="1">
      <c r="A22" s="53" t="s">
        <v>874</v>
      </c>
      <c r="B22" s="893">
        <v>56.1</v>
      </c>
      <c r="C22" s="893" t="s">
        <v>147</v>
      </c>
      <c r="D22" s="893" t="s">
        <v>147</v>
      </c>
    </row>
    <row r="23" spans="1:4" s="136" customFormat="1" ht="13.05" customHeight="1">
      <c r="A23" s="254" t="s">
        <v>875</v>
      </c>
      <c r="B23" s="879">
        <v>38</v>
      </c>
      <c r="C23" s="879" t="s">
        <v>147</v>
      </c>
      <c r="D23" s="879" t="s">
        <v>147</v>
      </c>
    </row>
    <row r="24" spans="1:4" s="136" customFormat="1" ht="13.05" customHeight="1">
      <c r="A24" s="254" t="s">
        <v>876</v>
      </c>
      <c r="B24" s="879">
        <v>1.1000000000000001</v>
      </c>
      <c r="C24" s="879" t="s">
        <v>147</v>
      </c>
      <c r="D24" s="879" t="s">
        <v>147</v>
      </c>
    </row>
    <row r="25" spans="1:4" s="136" customFormat="1" ht="13.05" customHeight="1">
      <c r="A25" s="254" t="s">
        <v>877</v>
      </c>
      <c r="B25" s="879">
        <v>2.2999999999999998</v>
      </c>
      <c r="C25" s="879" t="s">
        <v>147</v>
      </c>
      <c r="D25" s="879" t="s">
        <v>147</v>
      </c>
    </row>
    <row r="26" spans="1:4" s="136" customFormat="1" ht="13.05" customHeight="1">
      <c r="A26" s="254" t="s">
        <v>878</v>
      </c>
      <c r="B26" s="879">
        <v>31.3</v>
      </c>
      <c r="C26" s="879" t="s">
        <v>147</v>
      </c>
      <c r="D26" s="879" t="s">
        <v>147</v>
      </c>
    </row>
    <row r="27" spans="1:4" s="136" customFormat="1" ht="13.05" customHeight="1">
      <c r="A27" s="254" t="s">
        <v>879</v>
      </c>
      <c r="B27" s="879">
        <v>6.4</v>
      </c>
      <c r="C27" s="879" t="s">
        <v>147</v>
      </c>
      <c r="D27" s="879" t="s">
        <v>147</v>
      </c>
    </row>
    <row r="28" spans="1:4" s="136" customFormat="1" ht="13.05" customHeight="1">
      <c r="A28" s="254" t="s">
        <v>880</v>
      </c>
      <c r="B28" s="879">
        <v>7.1</v>
      </c>
      <c r="C28" s="879" t="s">
        <v>147</v>
      </c>
      <c r="D28" s="879" t="s">
        <v>147</v>
      </c>
    </row>
    <row r="29" spans="1:4" s="136" customFormat="1" ht="13.05" customHeight="1">
      <c r="A29" s="254"/>
      <c r="B29" s="893"/>
      <c r="C29" s="893"/>
      <c r="D29" s="893"/>
    </row>
    <row r="30" spans="1:4" s="136" customFormat="1" ht="13.05" customHeight="1">
      <c r="A30" s="53" t="s">
        <v>881</v>
      </c>
      <c r="B30" s="893">
        <v>107.5</v>
      </c>
      <c r="C30" s="893" t="s">
        <v>147</v>
      </c>
      <c r="D30" s="893" t="s">
        <v>147</v>
      </c>
    </row>
    <row r="31" spans="1:4" s="136" customFormat="1" ht="13.05" customHeight="1">
      <c r="A31" s="53"/>
      <c r="B31" s="893"/>
      <c r="C31" s="893"/>
      <c r="D31" s="893"/>
    </row>
    <row r="32" spans="1:4" s="136" customFormat="1" ht="13.05" customHeight="1">
      <c r="A32" s="54" t="s">
        <v>882</v>
      </c>
      <c r="B32" s="892">
        <v>4</v>
      </c>
      <c r="C32" s="892" t="s">
        <v>147</v>
      </c>
      <c r="D32" s="892" t="s">
        <v>147</v>
      </c>
    </row>
    <row r="33" spans="1:4" s="1" customFormat="1" ht="17.25" customHeight="1">
      <c r="A33" s="1471" t="s">
        <v>893</v>
      </c>
      <c r="B33" s="1471"/>
      <c r="C33" s="1471"/>
      <c r="D33" s="1471"/>
    </row>
    <row r="34" spans="1:4" s="1" customFormat="1" ht="12" customHeight="1">
      <c r="A34" s="1469" t="s">
        <v>890</v>
      </c>
      <c r="B34" s="1469"/>
      <c r="C34" s="1469"/>
      <c r="D34" s="1469"/>
    </row>
    <row r="35" spans="1:4" s="1" customFormat="1" ht="10.199999999999999">
      <c r="A35" s="641" t="s">
        <v>180</v>
      </c>
    </row>
    <row r="36" spans="1:4" s="1" customFormat="1" ht="10.199999999999999">
      <c r="A36" s="641" t="s">
        <v>181</v>
      </c>
    </row>
    <row r="37" spans="1:4" s="1" customFormat="1" ht="10.199999999999999">
      <c r="A37" s="641" t="s">
        <v>182</v>
      </c>
    </row>
    <row r="38" spans="1:4" s="1" customFormat="1" ht="10.199999999999999">
      <c r="A38" s="641" t="s">
        <v>183</v>
      </c>
    </row>
  </sheetData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46"/>
  <dimension ref="A1:F38"/>
  <sheetViews>
    <sheetView showGridLines="0" workbookViewId="0">
      <selection activeCell="A2" sqref="A2:D2"/>
    </sheetView>
  </sheetViews>
  <sheetFormatPr defaultRowHeight="13.2"/>
  <cols>
    <col min="1" max="1" width="27.5546875" style="123" customWidth="1"/>
    <col min="2" max="4" width="18.44140625" style="123" customWidth="1"/>
  </cols>
  <sheetData>
    <row r="1" spans="1:6" ht="30" customHeight="1">
      <c r="A1" s="1317" t="s">
        <v>1171</v>
      </c>
      <c r="B1" s="1317"/>
      <c r="C1" s="1317"/>
      <c r="D1" s="1317"/>
      <c r="F1" s="569"/>
    </row>
    <row r="2" spans="1:6" ht="15.6">
      <c r="A2" s="1317" t="s">
        <v>341</v>
      </c>
      <c r="B2" s="1317"/>
      <c r="C2" s="1317"/>
      <c r="D2" s="1317"/>
    </row>
    <row r="3" spans="1:6" s="136" customFormat="1" ht="11.4">
      <c r="A3" s="189"/>
      <c r="B3" s="189"/>
      <c r="C3" s="15"/>
      <c r="D3" s="189"/>
      <c r="E3" s="189"/>
      <c r="F3" s="189"/>
    </row>
    <row r="4" spans="1:6" s="136" customFormat="1" ht="13.05" customHeight="1">
      <c r="A4" s="891" t="s">
        <v>862</v>
      </c>
      <c r="B4" s="700">
        <v>2021</v>
      </c>
      <c r="C4" s="700">
        <v>2020</v>
      </c>
      <c r="D4" s="700" t="s">
        <v>400</v>
      </c>
      <c r="E4" s="189"/>
      <c r="F4" s="189"/>
    </row>
    <row r="5" spans="1:6" s="136" customFormat="1" ht="13.05" customHeight="1">
      <c r="A5" s="54" t="s">
        <v>863</v>
      </c>
      <c r="B5" s="892">
        <v>227.92468024784165</v>
      </c>
      <c r="C5" s="892" t="s">
        <v>147</v>
      </c>
      <c r="D5" s="892" t="s">
        <v>147</v>
      </c>
      <c r="E5" s="189"/>
      <c r="F5" s="189"/>
    </row>
    <row r="6" spans="1:6" s="136" customFormat="1" ht="13.05" customHeight="1">
      <c r="A6" s="53" t="s">
        <v>864</v>
      </c>
      <c r="B6" s="893">
        <v>44.380592393085493</v>
      </c>
      <c r="C6" s="893" t="s">
        <v>147</v>
      </c>
      <c r="D6" s="893" t="s">
        <v>147</v>
      </c>
      <c r="E6" s="189"/>
      <c r="F6" s="189"/>
    </row>
    <row r="7" spans="1:6" s="136" customFormat="1" ht="13.05" customHeight="1">
      <c r="A7" s="254" t="s">
        <v>865</v>
      </c>
      <c r="B7" s="879">
        <v>34.263681692820398</v>
      </c>
      <c r="C7" s="879" t="s">
        <v>147</v>
      </c>
      <c r="D7" s="879" t="s">
        <v>147</v>
      </c>
      <c r="E7" s="189"/>
      <c r="F7" s="189"/>
    </row>
    <row r="8" spans="1:6" s="136" customFormat="1" ht="13.05" customHeight="1">
      <c r="A8" s="254" t="s">
        <v>866</v>
      </c>
      <c r="B8" s="879">
        <v>3.3642894355045865</v>
      </c>
      <c r="C8" s="879" t="s">
        <v>147</v>
      </c>
      <c r="D8" s="879" t="s">
        <v>147</v>
      </c>
      <c r="E8" s="189"/>
      <c r="F8" s="189"/>
    </row>
    <row r="9" spans="1:6" s="136" customFormat="1" ht="13.05" customHeight="1">
      <c r="A9" s="254" t="s">
        <v>867</v>
      </c>
      <c r="B9" s="879">
        <v>6.7526212647605028</v>
      </c>
      <c r="C9" s="879" t="s">
        <v>147</v>
      </c>
      <c r="D9" s="879" t="s">
        <v>147</v>
      </c>
      <c r="E9" s="189"/>
      <c r="F9" s="189"/>
    </row>
    <row r="10" spans="1:6" s="136" customFormat="1" ht="13.05" customHeight="1">
      <c r="A10" s="254"/>
      <c r="B10" s="893"/>
      <c r="C10" s="893"/>
      <c r="D10" s="893"/>
      <c r="E10" s="189"/>
      <c r="F10" s="189"/>
    </row>
    <row r="11" spans="1:6" s="136" customFormat="1" ht="13.05" customHeight="1">
      <c r="A11" s="53" t="s">
        <v>868</v>
      </c>
      <c r="B11" s="893">
        <v>21.816280748655238</v>
      </c>
      <c r="C11" s="893" t="s">
        <v>147</v>
      </c>
      <c r="D11" s="893" t="s">
        <v>147</v>
      </c>
      <c r="E11" s="189"/>
      <c r="F11" s="189"/>
    </row>
    <row r="12" spans="1:6" s="136" customFormat="1" ht="13.05" customHeight="1">
      <c r="A12" s="254" t="s">
        <v>886</v>
      </c>
      <c r="B12" s="879">
        <v>15.460081793142464</v>
      </c>
      <c r="C12" s="879" t="s">
        <v>147</v>
      </c>
      <c r="D12" s="879" t="s">
        <v>147</v>
      </c>
      <c r="E12" s="189"/>
      <c r="F12" s="189"/>
    </row>
    <row r="13" spans="1:6" s="136" customFormat="1" ht="13.05" customHeight="1">
      <c r="A13" s="254" t="s">
        <v>887</v>
      </c>
      <c r="B13" s="879">
        <v>3.1677170789005338</v>
      </c>
      <c r="C13" s="879" t="s">
        <v>147</v>
      </c>
      <c r="D13" s="879" t="s">
        <v>147</v>
      </c>
      <c r="E13" s="189"/>
      <c r="F13" s="189"/>
    </row>
    <row r="14" spans="1:6" s="136" customFormat="1" ht="13.05" customHeight="1">
      <c r="A14" s="254" t="s">
        <v>888</v>
      </c>
      <c r="B14" s="879">
        <v>3.1884818766122414</v>
      </c>
      <c r="C14" s="879" t="s">
        <v>147</v>
      </c>
      <c r="D14" s="879" t="s">
        <v>147</v>
      </c>
      <c r="E14" s="189"/>
      <c r="F14" s="189"/>
    </row>
    <row r="15" spans="1:6" s="136" customFormat="1" ht="13.05" customHeight="1">
      <c r="A15" s="254"/>
      <c r="B15" s="893"/>
      <c r="C15" s="893"/>
      <c r="D15" s="893"/>
      <c r="E15" s="189"/>
      <c r="F15" s="189"/>
    </row>
    <row r="16" spans="1:6" s="136" customFormat="1" ht="13.05" customHeight="1">
      <c r="A16" s="53" t="s">
        <v>869</v>
      </c>
      <c r="B16" s="893">
        <v>25.19766492104328</v>
      </c>
      <c r="C16" s="893" t="s">
        <v>147</v>
      </c>
      <c r="D16" s="893" t="s">
        <v>147</v>
      </c>
      <c r="E16" s="189"/>
      <c r="F16" s="189"/>
    </row>
    <row r="17" spans="1:4" s="136" customFormat="1" ht="13.05" customHeight="1">
      <c r="A17" s="254" t="s">
        <v>870</v>
      </c>
      <c r="B17" s="879">
        <v>7.8730587257729709</v>
      </c>
      <c r="C17" s="879" t="s">
        <v>147</v>
      </c>
      <c r="D17" s="879" t="s">
        <v>147</v>
      </c>
    </row>
    <row r="18" spans="1:4" s="136" customFormat="1" ht="13.05" customHeight="1">
      <c r="A18" s="254" t="s">
        <v>871</v>
      </c>
      <c r="B18" s="879">
        <v>3.3140579890240072</v>
      </c>
      <c r="C18" s="879" t="s">
        <v>147</v>
      </c>
      <c r="D18" s="879" t="s">
        <v>147</v>
      </c>
    </row>
    <row r="19" spans="1:4" s="136" customFormat="1" ht="13.05" customHeight="1">
      <c r="A19" s="254" t="s">
        <v>872</v>
      </c>
      <c r="B19" s="879">
        <v>12.491695846102395</v>
      </c>
      <c r="C19" s="879" t="s">
        <v>147</v>
      </c>
      <c r="D19" s="879" t="s">
        <v>147</v>
      </c>
    </row>
    <row r="20" spans="1:4" s="136" customFormat="1" ht="13.05" customHeight="1">
      <c r="A20" s="254" t="s">
        <v>873</v>
      </c>
      <c r="B20" s="879">
        <v>1.5188523601439077</v>
      </c>
      <c r="C20" s="879" t="s">
        <v>147</v>
      </c>
      <c r="D20" s="879" t="s">
        <v>147</v>
      </c>
    </row>
    <row r="21" spans="1:4" s="136" customFormat="1" ht="13.05" customHeight="1">
      <c r="A21" s="254"/>
      <c r="B21" s="893"/>
      <c r="C21" s="893"/>
      <c r="D21" s="893"/>
    </row>
    <row r="22" spans="1:4" s="136" customFormat="1" ht="13.05" customHeight="1">
      <c r="A22" s="53" t="s">
        <v>874</v>
      </c>
      <c r="B22" s="893">
        <v>62.575935412188549</v>
      </c>
      <c r="C22" s="893" t="s">
        <v>147</v>
      </c>
      <c r="D22" s="893" t="s">
        <v>147</v>
      </c>
    </row>
    <row r="23" spans="1:4" s="136" customFormat="1" ht="13.05" customHeight="1">
      <c r="A23" s="254" t="s">
        <v>875</v>
      </c>
      <c r="B23" s="879">
        <v>26.90076409705377</v>
      </c>
      <c r="C23" s="879" t="s">
        <v>147</v>
      </c>
      <c r="D23" s="879" t="s">
        <v>147</v>
      </c>
    </row>
    <row r="24" spans="1:4" s="136" customFormat="1" ht="13.05" customHeight="1">
      <c r="A24" s="254" t="s">
        <v>876</v>
      </c>
      <c r="B24" s="879">
        <v>4.7137924118870975</v>
      </c>
      <c r="C24" s="879" t="s">
        <v>147</v>
      </c>
      <c r="D24" s="879" t="s">
        <v>147</v>
      </c>
    </row>
    <row r="25" spans="1:4" s="136" customFormat="1" ht="13.05" customHeight="1">
      <c r="A25" s="254" t="s">
        <v>877</v>
      </c>
      <c r="B25" s="879">
        <v>3.9403998103468219</v>
      </c>
      <c r="C25" s="879" t="s">
        <v>147</v>
      </c>
      <c r="D25" s="879" t="s">
        <v>147</v>
      </c>
    </row>
    <row r="26" spans="1:4" s="136" customFormat="1" ht="13.05" customHeight="1">
      <c r="A26" s="254" t="s">
        <v>878</v>
      </c>
      <c r="B26" s="879">
        <v>12.754177804111707</v>
      </c>
      <c r="C26" s="879" t="s">
        <v>147</v>
      </c>
      <c r="D26" s="879" t="s">
        <v>147</v>
      </c>
    </row>
    <row r="27" spans="1:4" s="136" customFormat="1" ht="13.05" customHeight="1">
      <c r="A27" s="254" t="s">
        <v>879</v>
      </c>
      <c r="B27" s="879">
        <v>9.0574426549246052</v>
      </c>
      <c r="C27" s="879" t="s">
        <v>147</v>
      </c>
      <c r="D27" s="879" t="s">
        <v>147</v>
      </c>
    </row>
    <row r="28" spans="1:4" s="136" customFormat="1" ht="13.05" customHeight="1">
      <c r="A28" s="254" t="s">
        <v>880</v>
      </c>
      <c r="B28" s="879">
        <v>5.2093586338645492</v>
      </c>
      <c r="C28" s="879" t="s">
        <v>147</v>
      </c>
      <c r="D28" s="879" t="s">
        <v>147</v>
      </c>
    </row>
    <row r="29" spans="1:4" s="136" customFormat="1" ht="13.05" customHeight="1">
      <c r="A29" s="254"/>
      <c r="B29" s="893"/>
      <c r="C29" s="893"/>
      <c r="D29" s="893"/>
    </row>
    <row r="30" spans="1:4" s="136" customFormat="1" ht="13.05" customHeight="1">
      <c r="A30" s="53" t="s">
        <v>881</v>
      </c>
      <c r="B30" s="893">
        <v>68.334811086774081</v>
      </c>
      <c r="C30" s="893" t="s">
        <v>147</v>
      </c>
      <c r="D30" s="893" t="s">
        <v>147</v>
      </c>
    </row>
    <row r="31" spans="1:4" s="136" customFormat="1" ht="13.05" customHeight="1">
      <c r="A31" s="53"/>
      <c r="B31" s="893"/>
      <c r="C31" s="893"/>
      <c r="D31" s="893"/>
    </row>
    <row r="32" spans="1:4" s="136" customFormat="1" ht="13.05" customHeight="1">
      <c r="A32" s="54" t="s">
        <v>882</v>
      </c>
      <c r="B32" s="892">
        <v>5.6193956860950385</v>
      </c>
      <c r="C32" s="892" t="s">
        <v>147</v>
      </c>
      <c r="D32" s="892" t="s">
        <v>147</v>
      </c>
    </row>
    <row r="33" spans="1:4" s="1" customFormat="1" ht="17.25" customHeight="1">
      <c r="A33" s="1471" t="s">
        <v>893</v>
      </c>
      <c r="B33" s="1471"/>
      <c r="C33" s="1471"/>
      <c r="D33" s="1471"/>
    </row>
    <row r="34" spans="1:4" s="1" customFormat="1" ht="12" customHeight="1">
      <c r="A34" s="1469" t="s">
        <v>890</v>
      </c>
      <c r="B34" s="1469"/>
      <c r="C34" s="1469"/>
      <c r="D34" s="1469"/>
    </row>
    <row r="35" spans="1:4" s="1" customFormat="1" ht="10.199999999999999">
      <c r="A35" s="641" t="s">
        <v>180</v>
      </c>
    </row>
    <row r="36" spans="1:4" s="1" customFormat="1" ht="10.199999999999999">
      <c r="A36" s="641" t="s">
        <v>181</v>
      </c>
    </row>
    <row r="37" spans="1:4" s="1" customFormat="1" ht="10.199999999999999">
      <c r="A37" s="641" t="s">
        <v>182</v>
      </c>
    </row>
    <row r="38" spans="1:4" s="1" customFormat="1" ht="10.199999999999999">
      <c r="A38" s="641" t="s">
        <v>183</v>
      </c>
    </row>
  </sheetData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7"/>
  <dimension ref="A1:F38"/>
  <sheetViews>
    <sheetView showGridLines="0" workbookViewId="0">
      <selection activeCell="A2" sqref="A2:D2"/>
    </sheetView>
  </sheetViews>
  <sheetFormatPr defaultRowHeight="13.2"/>
  <cols>
    <col min="1" max="1" width="27.5546875" style="123" customWidth="1"/>
    <col min="2" max="4" width="18.44140625" style="123" customWidth="1"/>
  </cols>
  <sheetData>
    <row r="1" spans="1:6" ht="30" customHeight="1">
      <c r="A1" s="1317" t="s">
        <v>1172</v>
      </c>
      <c r="B1" s="1317"/>
      <c r="C1" s="1317"/>
      <c r="D1" s="1317"/>
      <c r="F1" s="569"/>
    </row>
    <row r="2" spans="1:6" ht="15.6">
      <c r="A2" s="1317" t="s">
        <v>341</v>
      </c>
      <c r="B2" s="1317"/>
      <c r="C2" s="1317"/>
      <c r="D2" s="1317"/>
    </row>
    <row r="3" spans="1:6" s="136" customFormat="1" ht="11.4">
      <c r="A3" s="189"/>
      <c r="B3" s="189"/>
      <c r="C3" s="15"/>
      <c r="D3" s="189"/>
      <c r="E3" s="189"/>
      <c r="F3" s="189"/>
    </row>
    <row r="4" spans="1:6" s="136" customFormat="1" ht="13.05" customHeight="1">
      <c r="A4" s="891" t="s">
        <v>862</v>
      </c>
      <c r="B4" s="700">
        <v>2021</v>
      </c>
      <c r="C4" s="700">
        <v>2020</v>
      </c>
      <c r="D4" s="700" t="s">
        <v>400</v>
      </c>
      <c r="E4" s="189"/>
      <c r="F4" s="189"/>
    </row>
    <row r="5" spans="1:6" s="136" customFormat="1" ht="13.05" customHeight="1">
      <c r="A5" s="54" t="s">
        <v>863</v>
      </c>
      <c r="B5" s="892">
        <v>237.43427869681517</v>
      </c>
      <c r="C5" s="892" t="s">
        <v>147</v>
      </c>
      <c r="D5" s="892" t="s">
        <v>147</v>
      </c>
      <c r="E5" s="189"/>
      <c r="F5" s="189"/>
    </row>
    <row r="6" spans="1:6" s="136" customFormat="1" ht="13.05" customHeight="1">
      <c r="A6" s="53" t="s">
        <v>864</v>
      </c>
      <c r="B6" s="893">
        <v>49.908161188827933</v>
      </c>
      <c r="C6" s="893" t="s">
        <v>147</v>
      </c>
      <c r="D6" s="893" t="s">
        <v>147</v>
      </c>
      <c r="E6" s="189"/>
      <c r="F6" s="189"/>
    </row>
    <row r="7" spans="1:6" s="136" customFormat="1" ht="13.05" customHeight="1">
      <c r="A7" s="254" t="s">
        <v>865</v>
      </c>
      <c r="B7" s="879">
        <v>36.025405137233619</v>
      </c>
      <c r="C7" s="879" t="s">
        <v>147</v>
      </c>
      <c r="D7" s="879" t="s">
        <v>147</v>
      </c>
      <c r="E7" s="189"/>
      <c r="F7" s="189"/>
    </row>
    <row r="8" spans="1:6" s="136" customFormat="1" ht="13.05" customHeight="1">
      <c r="A8" s="254" t="s">
        <v>866</v>
      </c>
      <c r="B8" s="879">
        <v>4.956144458725948</v>
      </c>
      <c r="C8" s="879" t="s">
        <v>147</v>
      </c>
      <c r="D8" s="879" t="s">
        <v>147</v>
      </c>
      <c r="E8" s="189"/>
      <c r="F8" s="189"/>
    </row>
    <row r="9" spans="1:6" s="136" customFormat="1" ht="13.05" customHeight="1">
      <c r="A9" s="254" t="s">
        <v>867</v>
      </c>
      <c r="B9" s="879">
        <v>8.9266115928683689</v>
      </c>
      <c r="C9" s="879" t="s">
        <v>147</v>
      </c>
      <c r="D9" s="879" t="s">
        <v>147</v>
      </c>
      <c r="E9" s="189"/>
      <c r="F9" s="189"/>
    </row>
    <row r="10" spans="1:6" s="136" customFormat="1" ht="13.05" customHeight="1">
      <c r="A10" s="254"/>
      <c r="B10" s="893"/>
      <c r="C10" s="893"/>
      <c r="D10" s="893"/>
      <c r="E10" s="189"/>
      <c r="F10" s="189"/>
    </row>
    <row r="11" spans="1:6" s="136" customFormat="1" ht="13.05" customHeight="1">
      <c r="A11" s="53" t="s">
        <v>868</v>
      </c>
      <c r="B11" s="893">
        <v>23.175197100128216</v>
      </c>
      <c r="C11" s="893" t="s">
        <v>147</v>
      </c>
      <c r="D11" s="893" t="s">
        <v>147</v>
      </c>
      <c r="E11" s="189"/>
      <c r="F11" s="189"/>
    </row>
    <row r="12" spans="1:6" s="136" customFormat="1" ht="13.05" customHeight="1">
      <c r="A12" s="254" t="s">
        <v>886</v>
      </c>
      <c r="B12" s="879">
        <v>10.692375084548685</v>
      </c>
      <c r="C12" s="879" t="s">
        <v>147</v>
      </c>
      <c r="D12" s="879" t="s">
        <v>147</v>
      </c>
      <c r="E12" s="189"/>
      <c r="F12" s="189"/>
    </row>
    <row r="13" spans="1:6" s="136" customFormat="1" ht="13.05" customHeight="1">
      <c r="A13" s="254" t="s">
        <v>887</v>
      </c>
      <c r="B13" s="879">
        <v>3.9476829470423911</v>
      </c>
      <c r="C13" s="879" t="s">
        <v>147</v>
      </c>
      <c r="D13" s="879" t="s">
        <v>147</v>
      </c>
      <c r="E13" s="189"/>
      <c r="F13" s="189"/>
    </row>
    <row r="14" spans="1:6" s="136" customFormat="1" ht="13.05" customHeight="1">
      <c r="A14" s="254" t="s">
        <v>888</v>
      </c>
      <c r="B14" s="879">
        <v>8.5351390685371396</v>
      </c>
      <c r="C14" s="879" t="s">
        <v>147</v>
      </c>
      <c r="D14" s="879" t="s">
        <v>147</v>
      </c>
      <c r="E14" s="189"/>
      <c r="F14" s="189"/>
    </row>
    <row r="15" spans="1:6" s="136" customFormat="1" ht="13.05" customHeight="1">
      <c r="A15" s="254"/>
      <c r="B15" s="893"/>
      <c r="C15" s="893"/>
      <c r="D15" s="893"/>
      <c r="E15" s="189"/>
      <c r="F15" s="189"/>
    </row>
    <row r="16" spans="1:6" s="136" customFormat="1" ht="13.05" customHeight="1">
      <c r="A16" s="53" t="s">
        <v>869</v>
      </c>
      <c r="B16" s="893">
        <v>14.339510442269699</v>
      </c>
      <c r="C16" s="893" t="s">
        <v>147</v>
      </c>
      <c r="D16" s="893" t="s">
        <v>147</v>
      </c>
      <c r="E16" s="189"/>
      <c r="F16" s="189"/>
    </row>
    <row r="17" spans="1:4" s="136" customFormat="1" ht="13.05" customHeight="1">
      <c r="A17" s="254" t="s">
        <v>870</v>
      </c>
      <c r="B17" s="879">
        <v>3.0378408032591824</v>
      </c>
      <c r="C17" s="879" t="s">
        <v>147</v>
      </c>
      <c r="D17" s="879" t="s">
        <v>147</v>
      </c>
    </row>
    <row r="18" spans="1:4" s="136" customFormat="1" ht="13.05" customHeight="1">
      <c r="A18" s="254" t="s">
        <v>871</v>
      </c>
      <c r="B18" s="879">
        <v>3.3607130282493123</v>
      </c>
      <c r="C18" s="879" t="s">
        <v>147</v>
      </c>
      <c r="D18" s="879" t="s">
        <v>147</v>
      </c>
    </row>
    <row r="19" spans="1:4" s="136" customFormat="1" ht="13.05" customHeight="1">
      <c r="A19" s="254" t="s">
        <v>872</v>
      </c>
      <c r="B19" s="879">
        <v>7.3542694010959764</v>
      </c>
      <c r="C19" s="879" t="s">
        <v>147</v>
      </c>
      <c r="D19" s="879" t="s">
        <v>147</v>
      </c>
    </row>
    <row r="20" spans="1:4" s="136" customFormat="1" ht="13.05" customHeight="1">
      <c r="A20" s="254" t="s">
        <v>873</v>
      </c>
      <c r="B20" s="879">
        <v>0.58668720966522947</v>
      </c>
      <c r="C20" s="879" t="s">
        <v>147</v>
      </c>
      <c r="D20" s="879" t="s">
        <v>147</v>
      </c>
    </row>
    <row r="21" spans="1:4" s="136" customFormat="1" ht="13.05" customHeight="1">
      <c r="A21" s="254"/>
      <c r="B21" s="893"/>
      <c r="C21" s="893"/>
      <c r="D21" s="893"/>
    </row>
    <row r="22" spans="1:4" s="136" customFormat="1" ht="13.05" customHeight="1">
      <c r="A22" s="53" t="s">
        <v>874</v>
      </c>
      <c r="B22" s="893">
        <v>49.816690545338638</v>
      </c>
      <c r="C22" s="893" t="s">
        <v>147</v>
      </c>
      <c r="D22" s="893" t="s">
        <v>147</v>
      </c>
    </row>
    <row r="23" spans="1:4" s="136" customFormat="1" ht="13.05" customHeight="1">
      <c r="A23" s="254" t="s">
        <v>875</v>
      </c>
      <c r="B23" s="879">
        <v>31.201664578745294</v>
      </c>
      <c r="C23" s="879" t="s">
        <v>147</v>
      </c>
      <c r="D23" s="879" t="s">
        <v>147</v>
      </c>
    </row>
    <row r="24" spans="1:4" s="136" customFormat="1" ht="13.05" customHeight="1">
      <c r="A24" s="254" t="s">
        <v>876</v>
      </c>
      <c r="B24" s="879">
        <v>4.321903659439208</v>
      </c>
      <c r="C24" s="879" t="s">
        <v>147</v>
      </c>
      <c r="D24" s="879" t="s">
        <v>147</v>
      </c>
    </row>
    <row r="25" spans="1:4" s="136" customFormat="1" ht="13.05" customHeight="1">
      <c r="A25" s="254" t="s">
        <v>877</v>
      </c>
      <c r="B25" s="879">
        <v>3.6662943241238994</v>
      </c>
      <c r="C25" s="879" t="s">
        <v>147</v>
      </c>
      <c r="D25" s="879" t="s">
        <v>147</v>
      </c>
    </row>
    <row r="26" spans="1:4" s="136" customFormat="1" ht="13.05" customHeight="1">
      <c r="A26" s="254" t="s">
        <v>878</v>
      </c>
      <c r="B26" s="879">
        <v>4.8975876882407254</v>
      </c>
      <c r="C26" s="879" t="s">
        <v>147</v>
      </c>
      <c r="D26" s="879" t="s">
        <v>147</v>
      </c>
    </row>
    <row r="27" spans="1:4" s="136" customFormat="1" ht="13.05" customHeight="1">
      <c r="A27" s="254" t="s">
        <v>879</v>
      </c>
      <c r="B27" s="879">
        <v>1.4109970939022611</v>
      </c>
      <c r="C27" s="879" t="s">
        <v>147</v>
      </c>
      <c r="D27" s="879" t="s">
        <v>147</v>
      </c>
    </row>
    <row r="28" spans="1:4" s="136" customFormat="1" ht="13.05" customHeight="1">
      <c r="A28" s="254" t="s">
        <v>880</v>
      </c>
      <c r="B28" s="879">
        <v>4.3182432008872551</v>
      </c>
      <c r="C28" s="879" t="s">
        <v>147</v>
      </c>
      <c r="D28" s="879" t="s">
        <v>147</v>
      </c>
    </row>
    <row r="29" spans="1:4" s="136" customFormat="1" ht="13.05" customHeight="1">
      <c r="A29" s="254"/>
      <c r="B29" s="893"/>
      <c r="C29" s="893"/>
      <c r="D29" s="893"/>
    </row>
    <row r="30" spans="1:4" s="136" customFormat="1" ht="13.05" customHeight="1">
      <c r="A30" s="53" t="s">
        <v>881</v>
      </c>
      <c r="B30" s="893">
        <v>87.070705983908226</v>
      </c>
      <c r="C30" s="893" t="s">
        <v>147</v>
      </c>
      <c r="D30" s="893" t="s">
        <v>147</v>
      </c>
    </row>
    <row r="31" spans="1:4" s="136" customFormat="1" ht="13.05" customHeight="1">
      <c r="A31" s="53"/>
      <c r="B31" s="893"/>
      <c r="C31" s="893"/>
      <c r="D31" s="893"/>
    </row>
    <row r="32" spans="1:4" s="136" customFormat="1" ht="13.05" customHeight="1">
      <c r="A32" s="54" t="s">
        <v>882</v>
      </c>
      <c r="B32" s="892">
        <v>13.124013436342464</v>
      </c>
      <c r="C32" s="892" t="s">
        <v>147</v>
      </c>
      <c r="D32" s="892" t="s">
        <v>147</v>
      </c>
    </row>
    <row r="33" spans="1:4" s="1" customFormat="1" ht="15.75" customHeight="1">
      <c r="A33" s="1471" t="s">
        <v>893</v>
      </c>
      <c r="B33" s="1471"/>
      <c r="C33" s="1471"/>
      <c r="D33" s="1471"/>
    </row>
    <row r="34" spans="1:4" s="1" customFormat="1" ht="12" customHeight="1">
      <c r="A34" s="1469" t="s">
        <v>890</v>
      </c>
      <c r="B34" s="1469"/>
      <c r="C34" s="1469"/>
      <c r="D34" s="1469"/>
    </row>
    <row r="35" spans="1:4" s="1" customFormat="1" ht="10.199999999999999">
      <c r="A35" s="641" t="s">
        <v>180</v>
      </c>
    </row>
    <row r="36" spans="1:4" s="1" customFormat="1" ht="10.199999999999999">
      <c r="A36" s="641" t="s">
        <v>181</v>
      </c>
    </row>
    <row r="37" spans="1:4" s="1" customFormat="1" ht="10.199999999999999">
      <c r="A37" s="641" t="s">
        <v>182</v>
      </c>
    </row>
    <row r="38" spans="1:4" s="1" customFormat="1" ht="10.199999999999999">
      <c r="A38" s="641" t="s">
        <v>183</v>
      </c>
    </row>
  </sheetData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48"/>
  <dimension ref="A1:F38"/>
  <sheetViews>
    <sheetView showGridLines="0" workbookViewId="0">
      <selection activeCell="A2" sqref="A2:D2"/>
    </sheetView>
  </sheetViews>
  <sheetFormatPr defaultRowHeight="13.2"/>
  <cols>
    <col min="1" max="1" width="27.5546875" style="123" customWidth="1"/>
    <col min="2" max="4" width="18.44140625" style="123" customWidth="1"/>
  </cols>
  <sheetData>
    <row r="1" spans="1:6" ht="30" customHeight="1">
      <c r="A1" s="1317" t="s">
        <v>1173</v>
      </c>
      <c r="B1" s="1317"/>
      <c r="C1" s="1317"/>
      <c r="D1" s="1317"/>
      <c r="F1" s="569"/>
    </row>
    <row r="2" spans="1:6" ht="15.6">
      <c r="A2" s="1317" t="s">
        <v>341</v>
      </c>
      <c r="B2" s="1317"/>
      <c r="C2" s="1317"/>
      <c r="D2" s="1317"/>
    </row>
    <row r="3" spans="1:6" s="136" customFormat="1" ht="11.4">
      <c r="A3" s="189"/>
      <c r="B3" s="189"/>
      <c r="C3" s="15"/>
      <c r="D3" s="189"/>
      <c r="E3" s="189"/>
      <c r="F3" s="189"/>
    </row>
    <row r="4" spans="1:6" s="136" customFormat="1" ht="13.05" customHeight="1">
      <c r="A4" s="891" t="s">
        <v>862</v>
      </c>
      <c r="B4" s="700">
        <v>2021</v>
      </c>
      <c r="C4" s="700">
        <v>2020</v>
      </c>
      <c r="D4" s="700" t="s">
        <v>400</v>
      </c>
      <c r="E4" s="189"/>
      <c r="F4" s="189"/>
    </row>
    <row r="5" spans="1:6" s="136" customFormat="1" ht="13.05" customHeight="1">
      <c r="A5" s="54" t="s">
        <v>863</v>
      </c>
      <c r="B5" s="892">
        <v>216.6692460861224</v>
      </c>
      <c r="C5" s="892" t="s">
        <v>147</v>
      </c>
      <c r="D5" s="892" t="s">
        <v>147</v>
      </c>
      <c r="E5" s="189"/>
      <c r="F5" s="189"/>
    </row>
    <row r="6" spans="1:6" s="136" customFormat="1" ht="13.05" customHeight="1">
      <c r="A6" s="53" t="s">
        <v>864</v>
      </c>
      <c r="B6" s="893">
        <v>43.24550028764088</v>
      </c>
      <c r="C6" s="893" t="s">
        <v>147</v>
      </c>
      <c r="D6" s="893" t="s">
        <v>147</v>
      </c>
      <c r="E6" s="189"/>
      <c r="F6" s="189"/>
    </row>
    <row r="7" spans="1:6" s="136" customFormat="1" ht="13.05" customHeight="1">
      <c r="A7" s="254" t="s">
        <v>865</v>
      </c>
      <c r="B7" s="879">
        <v>31.343842628567629</v>
      </c>
      <c r="C7" s="879" t="s">
        <v>147</v>
      </c>
      <c r="D7" s="879" t="s">
        <v>147</v>
      </c>
      <c r="E7" s="189"/>
      <c r="F7" s="189"/>
    </row>
    <row r="8" spans="1:6" s="136" customFormat="1" ht="13.05" customHeight="1">
      <c r="A8" s="254" t="s">
        <v>866</v>
      </c>
      <c r="B8" s="879">
        <v>2.9259301815358505</v>
      </c>
      <c r="C8" s="879" t="s">
        <v>147</v>
      </c>
      <c r="D8" s="879" t="s">
        <v>147</v>
      </c>
      <c r="E8" s="189"/>
      <c r="F8" s="189"/>
    </row>
    <row r="9" spans="1:6" s="136" customFormat="1" ht="13.05" customHeight="1">
      <c r="A9" s="254" t="s">
        <v>867</v>
      </c>
      <c r="B9" s="879">
        <v>8.9757274775374025</v>
      </c>
      <c r="C9" s="879" t="s">
        <v>147</v>
      </c>
      <c r="D9" s="879" t="s">
        <v>147</v>
      </c>
      <c r="E9" s="189"/>
      <c r="F9" s="189"/>
    </row>
    <row r="10" spans="1:6" s="136" customFormat="1" ht="13.05" customHeight="1">
      <c r="A10" s="254"/>
      <c r="B10" s="893"/>
      <c r="C10" s="893"/>
      <c r="D10" s="893"/>
      <c r="E10" s="189"/>
      <c r="F10" s="189"/>
    </row>
    <row r="11" spans="1:6" s="136" customFormat="1" ht="13.05" customHeight="1">
      <c r="A11" s="53" t="s">
        <v>868</v>
      </c>
      <c r="B11" s="893">
        <v>19.769892639762308</v>
      </c>
      <c r="C11" s="893" t="s">
        <v>147</v>
      </c>
      <c r="D11" s="893" t="s">
        <v>147</v>
      </c>
      <c r="E11" s="189"/>
      <c r="F11" s="189"/>
    </row>
    <row r="12" spans="1:6" s="136" customFormat="1" ht="13.05" customHeight="1">
      <c r="A12" s="254" t="s">
        <v>886</v>
      </c>
      <c r="B12" s="879">
        <v>8.8892190163183358</v>
      </c>
      <c r="C12" s="879" t="s">
        <v>147</v>
      </c>
      <c r="D12" s="879" t="s">
        <v>147</v>
      </c>
      <c r="E12" s="189"/>
      <c r="F12" s="189"/>
    </row>
    <row r="13" spans="1:6" s="136" customFormat="1" ht="13.05" customHeight="1">
      <c r="A13" s="254" t="s">
        <v>887</v>
      </c>
      <c r="B13" s="879">
        <v>3.6852317912130665</v>
      </c>
      <c r="C13" s="879" t="s">
        <v>147</v>
      </c>
      <c r="D13" s="879" t="s">
        <v>147</v>
      </c>
      <c r="E13" s="189"/>
      <c r="F13" s="189"/>
    </row>
    <row r="14" spans="1:6" s="136" customFormat="1" ht="13.05" customHeight="1">
      <c r="A14" s="254" t="s">
        <v>888</v>
      </c>
      <c r="B14" s="879">
        <v>7.1954418322309062</v>
      </c>
      <c r="C14" s="879" t="s">
        <v>147</v>
      </c>
      <c r="D14" s="879" t="s">
        <v>147</v>
      </c>
      <c r="E14" s="189"/>
      <c r="F14" s="189"/>
    </row>
    <row r="15" spans="1:6" s="136" customFormat="1" ht="13.05" customHeight="1">
      <c r="A15" s="254"/>
      <c r="B15" s="893"/>
      <c r="C15" s="893"/>
      <c r="D15" s="893"/>
      <c r="E15" s="189"/>
      <c r="F15" s="189"/>
    </row>
    <row r="16" spans="1:6" s="136" customFormat="1" ht="13.05" customHeight="1">
      <c r="A16" s="53" t="s">
        <v>869</v>
      </c>
      <c r="B16" s="893">
        <v>14.614035894631874</v>
      </c>
      <c r="C16" s="893" t="s">
        <v>147</v>
      </c>
      <c r="D16" s="893" t="s">
        <v>147</v>
      </c>
      <c r="E16" s="189"/>
      <c r="F16" s="189"/>
    </row>
    <row r="17" spans="1:4" s="136" customFormat="1" ht="13.05" customHeight="1">
      <c r="A17" s="254" t="s">
        <v>870</v>
      </c>
      <c r="B17" s="879">
        <v>3.1169535637305539</v>
      </c>
      <c r="C17" s="879" t="s">
        <v>147</v>
      </c>
      <c r="D17" s="879" t="s">
        <v>147</v>
      </c>
    </row>
    <row r="18" spans="1:4" s="136" customFormat="1" ht="13.05" customHeight="1">
      <c r="A18" s="254" t="s">
        <v>871</v>
      </c>
      <c r="B18" s="879">
        <v>3.4513705515783144</v>
      </c>
      <c r="C18" s="879" t="s">
        <v>147</v>
      </c>
      <c r="D18" s="879" t="s">
        <v>147</v>
      </c>
    </row>
    <row r="19" spans="1:4" s="136" customFormat="1" ht="13.05" customHeight="1">
      <c r="A19" s="254" t="s">
        <v>872</v>
      </c>
      <c r="B19" s="879">
        <v>7.3364225918841557</v>
      </c>
      <c r="C19" s="879" t="s">
        <v>147</v>
      </c>
      <c r="D19" s="879" t="s">
        <v>147</v>
      </c>
    </row>
    <row r="20" spans="1:4" s="136" customFormat="1" ht="13.05" customHeight="1">
      <c r="A20" s="254" t="s">
        <v>873</v>
      </c>
      <c r="B20" s="879">
        <v>0.70928918743885083</v>
      </c>
      <c r="C20" s="879" t="s">
        <v>147</v>
      </c>
      <c r="D20" s="879" t="s">
        <v>147</v>
      </c>
    </row>
    <row r="21" spans="1:4" s="136" customFormat="1" ht="13.05" customHeight="1">
      <c r="A21" s="254"/>
      <c r="B21" s="893"/>
      <c r="C21" s="893"/>
      <c r="D21" s="893"/>
    </row>
    <row r="22" spans="1:4" s="136" customFormat="1" ht="13.05" customHeight="1">
      <c r="A22" s="53" t="s">
        <v>874</v>
      </c>
      <c r="B22" s="893">
        <v>49.215947953909691</v>
      </c>
      <c r="C22" s="893" t="s">
        <v>147</v>
      </c>
      <c r="D22" s="893" t="s">
        <v>147</v>
      </c>
    </row>
    <row r="23" spans="1:4" s="136" customFormat="1" ht="13.05" customHeight="1">
      <c r="A23" s="254" t="s">
        <v>875</v>
      </c>
      <c r="B23" s="879">
        <v>35.356641742114569</v>
      </c>
      <c r="C23" s="879" t="s">
        <v>147</v>
      </c>
      <c r="D23" s="879" t="s">
        <v>147</v>
      </c>
    </row>
    <row r="24" spans="1:4" s="136" customFormat="1" ht="13.05" customHeight="1">
      <c r="A24" s="254" t="s">
        <v>876</v>
      </c>
      <c r="B24" s="879">
        <v>3.0531976834873045</v>
      </c>
      <c r="C24" s="879" t="s">
        <v>147</v>
      </c>
      <c r="D24" s="879" t="s">
        <v>147</v>
      </c>
    </row>
    <row r="25" spans="1:4" s="136" customFormat="1" ht="13.05" customHeight="1">
      <c r="A25" s="254" t="s">
        <v>877</v>
      </c>
      <c r="B25" s="879">
        <v>3.324138607000346</v>
      </c>
      <c r="C25" s="879" t="s">
        <v>147</v>
      </c>
      <c r="D25" s="879" t="s">
        <v>147</v>
      </c>
    </row>
    <row r="26" spans="1:4" s="136" customFormat="1" ht="13.05" customHeight="1">
      <c r="A26" s="254" t="s">
        <v>878</v>
      </c>
      <c r="B26" s="879">
        <v>3.0546412745032181</v>
      </c>
      <c r="C26" s="879" t="s">
        <v>147</v>
      </c>
      <c r="D26" s="879" t="s">
        <v>147</v>
      </c>
    </row>
    <row r="27" spans="1:4" s="136" customFormat="1" ht="13.05" customHeight="1">
      <c r="A27" s="254" t="s">
        <v>879</v>
      </c>
      <c r="B27" s="879">
        <v>1.9306269306572659</v>
      </c>
      <c r="C27" s="879" t="s">
        <v>147</v>
      </c>
      <c r="D27" s="879" t="s">
        <v>147</v>
      </c>
    </row>
    <row r="28" spans="1:4" s="136" customFormat="1" ht="13.05" customHeight="1">
      <c r="A28" s="254" t="s">
        <v>880</v>
      </c>
      <c r="B28" s="879">
        <v>2.4967017161469833</v>
      </c>
      <c r="C28" s="879" t="s">
        <v>147</v>
      </c>
      <c r="D28" s="879" t="s">
        <v>147</v>
      </c>
    </row>
    <row r="29" spans="1:4" s="136" customFormat="1" ht="13.05" customHeight="1">
      <c r="A29" s="254"/>
      <c r="B29" s="893"/>
      <c r="C29" s="893"/>
      <c r="D29" s="893"/>
    </row>
    <row r="30" spans="1:4" s="136" customFormat="1" ht="13.05" customHeight="1">
      <c r="A30" s="53" t="s">
        <v>881</v>
      </c>
      <c r="B30" s="893">
        <v>80.054812787124334</v>
      </c>
      <c r="C30" s="893" t="s">
        <v>147</v>
      </c>
      <c r="D30" s="893" t="s">
        <v>147</v>
      </c>
    </row>
    <row r="31" spans="1:4" s="136" customFormat="1" ht="13.05" customHeight="1">
      <c r="A31" s="53"/>
      <c r="B31" s="893"/>
      <c r="C31" s="893"/>
      <c r="D31" s="893"/>
    </row>
    <row r="32" spans="1:4" s="136" customFormat="1" ht="13.05" customHeight="1">
      <c r="A32" s="54" t="s">
        <v>882</v>
      </c>
      <c r="B32" s="892">
        <v>9.7690565230532851</v>
      </c>
      <c r="C32" s="892" t="s">
        <v>147</v>
      </c>
      <c r="D32" s="892" t="s">
        <v>147</v>
      </c>
    </row>
    <row r="33" spans="1:4" s="1" customFormat="1" ht="15.75" customHeight="1">
      <c r="A33" s="1471" t="s">
        <v>893</v>
      </c>
      <c r="B33" s="1471"/>
      <c r="C33" s="1471"/>
      <c r="D33" s="1471"/>
    </row>
    <row r="34" spans="1:4" s="1" customFormat="1" ht="12" customHeight="1">
      <c r="A34" s="1469" t="s">
        <v>890</v>
      </c>
      <c r="B34" s="1469"/>
      <c r="C34" s="1469"/>
      <c r="D34" s="1469"/>
    </row>
    <row r="35" spans="1:4" s="1" customFormat="1" ht="10.199999999999999">
      <c r="A35" s="641" t="s">
        <v>180</v>
      </c>
    </row>
    <row r="36" spans="1:4" s="1" customFormat="1" ht="10.199999999999999">
      <c r="A36" s="641" t="s">
        <v>181</v>
      </c>
    </row>
    <row r="37" spans="1:4" s="1" customFormat="1" ht="10.199999999999999">
      <c r="A37" s="641" t="s">
        <v>182</v>
      </c>
    </row>
    <row r="38" spans="1:4" s="1" customFormat="1" ht="10.199999999999999">
      <c r="A38" s="641" t="s">
        <v>183</v>
      </c>
    </row>
  </sheetData>
  <mergeCells count="4">
    <mergeCell ref="A1:D1"/>
    <mergeCell ref="A2:D2"/>
    <mergeCell ref="A33:D33"/>
    <mergeCell ref="A34:D3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1"/>
  <dimension ref="A1:I35"/>
  <sheetViews>
    <sheetView showGridLines="0" workbookViewId="0">
      <selection activeCell="A2" sqref="A2:G2"/>
    </sheetView>
  </sheetViews>
  <sheetFormatPr defaultColWidth="9.21875" defaultRowHeight="11.4"/>
  <cols>
    <col min="1" max="1" width="27.5546875" style="123" customWidth="1"/>
    <col min="2" max="7" width="10.77734375" style="123" customWidth="1"/>
    <col min="8" max="16384" width="9.21875" style="123"/>
  </cols>
  <sheetData>
    <row r="1" spans="1:9" s="125" customFormat="1" ht="15.75" customHeight="1">
      <c r="A1" s="1317" t="s">
        <v>1174</v>
      </c>
      <c r="B1" s="1317"/>
      <c r="C1" s="1317"/>
      <c r="D1" s="1317"/>
      <c r="E1" s="1317"/>
      <c r="F1" s="1317"/>
      <c r="G1" s="1317"/>
      <c r="H1" s="14"/>
      <c r="I1" s="14"/>
    </row>
    <row r="2" spans="1:9" ht="15.6">
      <c r="A2" s="1317" t="s">
        <v>341</v>
      </c>
      <c r="B2" s="1317"/>
      <c r="C2" s="1317"/>
      <c r="D2" s="1317"/>
      <c r="E2" s="1317"/>
      <c r="F2" s="1317"/>
      <c r="G2" s="1317"/>
      <c r="H2" s="189"/>
      <c r="I2" s="569"/>
    </row>
    <row r="3" spans="1:9">
      <c r="A3" s="189"/>
      <c r="B3" s="189"/>
      <c r="C3" s="15"/>
      <c r="D3" s="189"/>
      <c r="E3" s="189"/>
      <c r="F3" s="189"/>
      <c r="G3" s="15"/>
      <c r="H3" s="189"/>
      <c r="I3" s="189"/>
    </row>
    <row r="4" spans="1:9" ht="24">
      <c r="A4" s="891" t="s">
        <v>862</v>
      </c>
      <c r="B4" s="1002" t="s">
        <v>653</v>
      </c>
      <c r="C4" s="1002" t="s">
        <v>243</v>
      </c>
      <c r="D4" s="1002" t="s">
        <v>894</v>
      </c>
      <c r="E4" s="1002" t="s">
        <v>895</v>
      </c>
      <c r="F4" s="1002" t="s">
        <v>658</v>
      </c>
      <c r="G4" s="1135" t="s">
        <v>896</v>
      </c>
      <c r="H4" s="189"/>
      <c r="I4" s="189"/>
    </row>
    <row r="5" spans="1:9" ht="13.05" customHeight="1">
      <c r="A5" s="54" t="s">
        <v>863</v>
      </c>
      <c r="B5" s="248">
        <v>212.23359689221729</v>
      </c>
      <c r="C5" s="248">
        <v>201.89269707525378</v>
      </c>
      <c r="D5" s="248">
        <v>138.04490469560645</v>
      </c>
      <c r="E5" s="248">
        <v>460.17541386473602</v>
      </c>
      <c r="F5" s="248">
        <v>200.50561794049224</v>
      </c>
      <c r="G5" s="248">
        <v>167.55233061339356</v>
      </c>
      <c r="H5" s="189"/>
      <c r="I5" s="189"/>
    </row>
    <row r="6" spans="1:9" ht="13.05" customHeight="1">
      <c r="A6" s="53" t="s">
        <v>864</v>
      </c>
      <c r="B6" s="249">
        <v>46.560204730822967</v>
      </c>
      <c r="C6" s="249">
        <v>41.204079084812513</v>
      </c>
      <c r="D6" s="249">
        <v>27.436163816837926</v>
      </c>
      <c r="E6" s="249">
        <v>180.78672838517869</v>
      </c>
      <c r="F6" s="249">
        <v>38.904640181058127</v>
      </c>
      <c r="G6" s="249">
        <v>34.985941635167393</v>
      </c>
      <c r="H6" s="189"/>
      <c r="I6" s="189"/>
    </row>
    <row r="7" spans="1:9" ht="13.05" customHeight="1">
      <c r="A7" s="254" t="s">
        <v>865</v>
      </c>
      <c r="B7" s="250">
        <v>30.830624177436508</v>
      </c>
      <c r="C7" s="250">
        <v>26.768762897901674</v>
      </c>
      <c r="D7" s="250">
        <v>10.05540153844375</v>
      </c>
      <c r="E7" s="250">
        <v>91.148252209362823</v>
      </c>
      <c r="F7" s="250">
        <v>23.986225813547122</v>
      </c>
      <c r="G7" s="250">
        <v>22.566192910942018</v>
      </c>
      <c r="H7" s="189"/>
      <c r="I7" s="189"/>
    </row>
    <row r="8" spans="1:9" ht="13.05" customHeight="1">
      <c r="A8" s="254" t="s">
        <v>866</v>
      </c>
      <c r="B8" s="250">
        <v>5.0477341426524873</v>
      </c>
      <c r="C8" s="250">
        <v>4.3141919010968488</v>
      </c>
      <c r="D8" s="995">
        <v>0</v>
      </c>
      <c r="E8" s="995">
        <v>0</v>
      </c>
      <c r="F8" s="250">
        <v>3.2029199937528361</v>
      </c>
      <c r="G8" s="250">
        <v>2.8447587226882631</v>
      </c>
      <c r="H8" s="189"/>
      <c r="I8" s="189"/>
    </row>
    <row r="9" spans="1:9" ht="13.05" customHeight="1">
      <c r="A9" s="254" t="s">
        <v>867</v>
      </c>
      <c r="B9" s="250">
        <v>10.681846410733971</v>
      </c>
      <c r="C9" s="250">
        <v>10.121124285813991</v>
      </c>
      <c r="D9" s="250">
        <v>17.380762278394172</v>
      </c>
      <c r="E9" s="250">
        <v>89.638476175815896</v>
      </c>
      <c r="F9" s="250">
        <v>11.715494373758169</v>
      </c>
      <c r="G9" s="250">
        <v>9.5749900015371203</v>
      </c>
      <c r="H9" s="189"/>
      <c r="I9" s="189"/>
    </row>
    <row r="10" spans="1:9" ht="13.05" customHeight="1">
      <c r="A10" s="254"/>
      <c r="B10" s="249"/>
      <c r="C10" s="249"/>
      <c r="D10" s="249"/>
      <c r="E10" s="249"/>
      <c r="F10" s="249"/>
      <c r="G10" s="249"/>
      <c r="H10" s="189"/>
      <c r="I10" s="189"/>
    </row>
    <row r="11" spans="1:9" ht="13.05" customHeight="1">
      <c r="A11" s="53" t="s">
        <v>868</v>
      </c>
      <c r="B11" s="249">
        <v>19.759112946432452</v>
      </c>
      <c r="C11" s="249">
        <v>15.87620022108173</v>
      </c>
      <c r="D11" s="249">
        <v>12.207602286964969</v>
      </c>
      <c r="E11" s="983">
        <v>10.637098917804702</v>
      </c>
      <c r="F11" s="249">
        <v>21.274937482158897</v>
      </c>
      <c r="G11" s="249">
        <v>16.935633860514063</v>
      </c>
      <c r="H11" s="189"/>
      <c r="I11" s="189"/>
    </row>
    <row r="12" spans="1:9" ht="13.05" customHeight="1">
      <c r="A12" s="254"/>
      <c r="B12" s="250"/>
      <c r="C12" s="250"/>
      <c r="D12" s="250"/>
      <c r="E12" s="250"/>
      <c r="F12" s="250"/>
      <c r="G12" s="250"/>
      <c r="H12" s="189"/>
      <c r="I12" s="189"/>
    </row>
    <row r="13" spans="1:9" ht="13.05" customHeight="1">
      <c r="A13" s="53" t="s">
        <v>869</v>
      </c>
      <c r="B13" s="249">
        <v>21.330077182429953</v>
      </c>
      <c r="C13" s="249">
        <v>23.692676111259583</v>
      </c>
      <c r="D13" s="249">
        <v>37.967605885771754</v>
      </c>
      <c r="E13" s="249">
        <v>80.5222859878766</v>
      </c>
      <c r="F13" s="249">
        <v>30.94249605330554</v>
      </c>
      <c r="G13" s="249">
        <v>24.337698236058817</v>
      </c>
      <c r="H13" s="189"/>
      <c r="I13" s="189"/>
    </row>
    <row r="14" spans="1:9" ht="13.05" customHeight="1">
      <c r="A14" s="254" t="s">
        <v>870</v>
      </c>
      <c r="B14" s="250">
        <v>0.7264033595072148</v>
      </c>
      <c r="C14" s="250">
        <v>0.89102830886398787</v>
      </c>
      <c r="D14" s="250">
        <v>6.5787849541073156</v>
      </c>
      <c r="E14" s="250">
        <v>33.294413807361146</v>
      </c>
      <c r="F14" s="250">
        <v>1.8638877144589427</v>
      </c>
      <c r="G14" s="250">
        <v>1.7201900879324283</v>
      </c>
      <c r="H14" s="189"/>
      <c r="I14" s="189"/>
    </row>
    <row r="15" spans="1:9" ht="13.05" customHeight="1">
      <c r="A15" s="254" t="s">
        <v>871</v>
      </c>
      <c r="B15" s="250">
        <v>2.5025289407664864</v>
      </c>
      <c r="C15" s="250">
        <v>0.94101753007991484</v>
      </c>
      <c r="D15" s="250">
        <v>0.89651278230221765</v>
      </c>
      <c r="E15" s="250">
        <v>2.7378476626385777</v>
      </c>
      <c r="F15" s="250">
        <v>0.93821699595714891</v>
      </c>
      <c r="G15" s="250">
        <v>0.76491748158941031</v>
      </c>
      <c r="H15" s="189"/>
      <c r="I15" s="189"/>
    </row>
    <row r="16" spans="1:9" ht="13.05" customHeight="1">
      <c r="A16" s="254" t="s">
        <v>872</v>
      </c>
      <c r="B16" s="250">
        <v>16.479152398576648</v>
      </c>
      <c r="C16" s="250">
        <v>20.751189447328802</v>
      </c>
      <c r="D16" s="250">
        <v>30.104422631017997</v>
      </c>
      <c r="E16" s="250">
        <v>37.645405361280432</v>
      </c>
      <c r="F16" s="250">
        <v>26.968306975344738</v>
      </c>
      <c r="G16" s="250">
        <v>20.357362308860573</v>
      </c>
      <c r="H16" s="189"/>
      <c r="I16" s="189"/>
    </row>
    <row r="17" spans="1:7" ht="13.05" customHeight="1">
      <c r="A17" s="254" t="s">
        <v>873</v>
      </c>
      <c r="B17" s="250">
        <v>1.621992483579606</v>
      </c>
      <c r="C17" s="250">
        <v>1.1094408249868821</v>
      </c>
      <c r="D17" s="250">
        <v>0.38788551834421925</v>
      </c>
      <c r="E17" s="250">
        <v>6.8446191565964432</v>
      </c>
      <c r="F17" s="250">
        <v>1.1720843675447168</v>
      </c>
      <c r="G17" s="250">
        <v>1.495228357676408</v>
      </c>
    </row>
    <row r="18" spans="1:7" ht="13.05" customHeight="1">
      <c r="A18" s="254"/>
      <c r="B18" s="249"/>
      <c r="C18" s="249"/>
      <c r="D18" s="249"/>
      <c r="E18" s="249"/>
      <c r="F18" s="249"/>
      <c r="G18" s="249"/>
    </row>
    <row r="19" spans="1:7" ht="13.05" customHeight="1">
      <c r="A19" s="53" t="s">
        <v>874</v>
      </c>
      <c r="B19" s="249">
        <v>30.866317804041916</v>
      </c>
      <c r="C19" s="249">
        <v>16.727756402881813</v>
      </c>
      <c r="D19" s="249">
        <v>5.7353035444155189</v>
      </c>
      <c r="E19" s="249">
        <v>9.4396552367413911</v>
      </c>
      <c r="F19" s="249">
        <v>14.931662399372701</v>
      </c>
      <c r="G19" s="249">
        <v>12.63083050038067</v>
      </c>
    </row>
    <row r="20" spans="1:7" ht="13.05" customHeight="1">
      <c r="A20" s="254" t="s">
        <v>875</v>
      </c>
      <c r="B20" s="250">
        <v>11.178129302664352</v>
      </c>
      <c r="C20" s="250">
        <v>6.6139605951706759</v>
      </c>
      <c r="D20" s="250">
        <v>1.054266832766098</v>
      </c>
      <c r="E20" s="250">
        <v>9.4396552367413911</v>
      </c>
      <c r="F20" s="250">
        <v>5.9968700834614239</v>
      </c>
      <c r="G20" s="250">
        <v>4.6088997179162297</v>
      </c>
    </row>
    <row r="21" spans="1:7" ht="13.05" customHeight="1">
      <c r="A21" s="254" t="s">
        <v>876</v>
      </c>
      <c r="B21" s="250">
        <v>3.6124636878453673</v>
      </c>
      <c r="C21" s="250">
        <v>2.4988811059391716</v>
      </c>
      <c r="D21" s="250">
        <v>0.97981766068211584</v>
      </c>
      <c r="E21" s="995">
        <v>0</v>
      </c>
      <c r="F21" s="250">
        <v>1.9999030952624031</v>
      </c>
      <c r="G21" s="250">
        <v>1.3496824331706492</v>
      </c>
    </row>
    <row r="22" spans="1:7" ht="13.05" customHeight="1">
      <c r="A22" s="254" t="s">
        <v>877</v>
      </c>
      <c r="B22" s="250">
        <v>0.59730217021556364</v>
      </c>
      <c r="C22" s="250">
        <v>0.18727631023429889</v>
      </c>
      <c r="D22" s="995">
        <v>0</v>
      </c>
      <c r="E22" s="995">
        <v>0</v>
      </c>
      <c r="F22" s="250">
        <v>0.15687757156098425</v>
      </c>
      <c r="G22" s="250">
        <v>0.10168979176893904</v>
      </c>
    </row>
    <row r="23" spans="1:7" ht="13.05" customHeight="1">
      <c r="A23" s="254" t="s">
        <v>878</v>
      </c>
      <c r="B23" s="250">
        <v>5.3096683844126566</v>
      </c>
      <c r="C23" s="250">
        <v>1.7458114215702556</v>
      </c>
      <c r="D23" s="995">
        <v>0</v>
      </c>
      <c r="E23" s="995">
        <v>0</v>
      </c>
      <c r="F23" s="250">
        <v>0.11447499266075919</v>
      </c>
      <c r="G23" s="250">
        <v>0.12695913131865139</v>
      </c>
    </row>
    <row r="24" spans="1:7" ht="13.05" customHeight="1">
      <c r="A24" s="254" t="s">
        <v>879</v>
      </c>
      <c r="B24" s="250">
        <v>3.9646572831517273</v>
      </c>
      <c r="C24" s="250">
        <v>2.0467768993487439</v>
      </c>
      <c r="D24" s="250">
        <v>0.7874814228889051</v>
      </c>
      <c r="E24" s="995">
        <v>0</v>
      </c>
      <c r="F24" s="250">
        <v>2.5554972958329158</v>
      </c>
      <c r="G24" s="250">
        <v>3.4179840530446426</v>
      </c>
    </row>
    <row r="25" spans="1:7" ht="13.05" customHeight="1">
      <c r="A25" s="254" t="s">
        <v>880</v>
      </c>
      <c r="B25" s="250">
        <v>6.2040969757522495</v>
      </c>
      <c r="C25" s="250">
        <v>3.6350500706186653</v>
      </c>
      <c r="D25" s="250">
        <v>2.9137376280784006</v>
      </c>
      <c r="E25" s="995">
        <v>0</v>
      </c>
      <c r="F25" s="250">
        <v>4.1080393605942156</v>
      </c>
      <c r="G25" s="250">
        <v>3.0256153731615569</v>
      </c>
    </row>
    <row r="26" spans="1:7" ht="13.05" customHeight="1">
      <c r="A26" s="254"/>
      <c r="B26" s="249"/>
      <c r="C26" s="249"/>
      <c r="D26" s="249"/>
      <c r="E26" s="249"/>
      <c r="F26" s="249"/>
      <c r="G26" s="249"/>
    </row>
    <row r="27" spans="1:7" ht="13.05" customHeight="1">
      <c r="A27" s="53" t="s">
        <v>881</v>
      </c>
      <c r="B27" s="249">
        <v>89.704249940516078</v>
      </c>
      <c r="C27" s="249">
        <v>101.3748032384751</v>
      </c>
      <c r="D27" s="249">
        <v>52.600754714669776</v>
      </c>
      <c r="E27" s="249">
        <v>176.56044888609713</v>
      </c>
      <c r="F27" s="249">
        <v>91.4556745008381</v>
      </c>
      <c r="G27" s="249">
        <v>75.205022035199192</v>
      </c>
    </row>
    <row r="28" spans="1:7" ht="13.05" customHeight="1">
      <c r="A28" s="53"/>
      <c r="B28" s="249"/>
      <c r="C28" s="249"/>
      <c r="D28" s="249"/>
      <c r="E28" s="249"/>
      <c r="F28" s="249"/>
      <c r="G28" s="249"/>
    </row>
    <row r="29" spans="1:7" ht="13.05" customHeight="1">
      <c r="A29" s="54" t="s">
        <v>882</v>
      </c>
      <c r="B29" s="248">
        <v>4.0136342879738853</v>
      </c>
      <c r="C29" s="248">
        <v>3.017182016743067</v>
      </c>
      <c r="D29" s="248">
        <v>2.0974744469464834</v>
      </c>
      <c r="E29" s="248">
        <v>2.2291964510375055</v>
      </c>
      <c r="F29" s="248">
        <v>2.9962073237588975</v>
      </c>
      <c r="G29" s="248">
        <v>3.4572043460734223</v>
      </c>
    </row>
    <row r="30" spans="1:7" s="1" customFormat="1" ht="19.5" customHeight="1">
      <c r="A30" s="1470" t="s">
        <v>897</v>
      </c>
      <c r="B30" s="1470"/>
      <c r="C30" s="1470"/>
      <c r="D30" s="1470"/>
      <c r="E30" s="1470"/>
      <c r="F30" s="1470"/>
      <c r="G30" s="1470"/>
    </row>
    <row r="31" spans="1:7" s="641" customFormat="1" ht="10.199999999999999">
      <c r="B31" s="1"/>
      <c r="C31" s="1"/>
      <c r="D31" s="1"/>
      <c r="F31" s="1"/>
    </row>
    <row r="32" spans="1:7" s="641" customFormat="1" ht="10.199999999999999">
      <c r="B32" s="1"/>
      <c r="C32" s="1"/>
      <c r="D32" s="1"/>
      <c r="F32" s="1"/>
    </row>
    <row r="33" spans="1:7" s="641" customFormat="1" ht="10.199999999999999">
      <c r="B33" s="1"/>
      <c r="C33" s="1"/>
      <c r="D33" s="1"/>
      <c r="F33" s="1"/>
    </row>
    <row r="34" spans="1:7" s="49" customFormat="1" ht="13.2">
      <c r="B34" s="189"/>
      <c r="C34" s="189"/>
      <c r="D34" s="189"/>
      <c r="F34"/>
    </row>
    <row r="35" spans="1:7">
      <c r="A35" s="189"/>
      <c r="B35" s="1136"/>
      <c r="C35" s="1136"/>
      <c r="D35" s="1136"/>
      <c r="E35" s="1136"/>
      <c r="F35" s="1136"/>
      <c r="G35" s="1136"/>
    </row>
  </sheetData>
  <sheetProtection formatCells="0" formatColumns="0" formatRows="0" insertColumns="0" insertRows="0" insertHyperlinks="0" deleteColumns="0" deleteRows="0" sort="0" autoFilter="0" pivotTables="0"/>
  <mergeCells count="3">
    <mergeCell ref="A2:G2"/>
    <mergeCell ref="A1:G1"/>
    <mergeCell ref="A30:G30"/>
  </mergeCells>
  <phoneticPr fontId="34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2"/>
  <dimension ref="A1:I36"/>
  <sheetViews>
    <sheetView showGridLines="0" workbookViewId="0">
      <selection activeCell="A2" sqref="A2:G2"/>
    </sheetView>
  </sheetViews>
  <sheetFormatPr defaultColWidth="9.21875" defaultRowHeight="11.4"/>
  <cols>
    <col min="1" max="1" width="27.5546875" style="189" customWidth="1"/>
    <col min="2" max="7" width="10.77734375" style="189" customWidth="1"/>
    <col min="8" max="16384" width="9.21875" style="123"/>
  </cols>
  <sheetData>
    <row r="1" spans="1:9" ht="30" customHeight="1">
      <c r="A1" s="1317" t="s">
        <v>1175</v>
      </c>
      <c r="B1" s="1317"/>
      <c r="C1" s="1317"/>
      <c r="D1" s="1317"/>
      <c r="E1" s="1317"/>
      <c r="F1" s="1317"/>
      <c r="G1" s="1317"/>
      <c r="H1" s="189"/>
      <c r="I1" s="569"/>
    </row>
    <row r="2" spans="1:9" ht="15.6">
      <c r="A2" s="1317" t="s">
        <v>898</v>
      </c>
      <c r="B2" s="1317"/>
      <c r="C2" s="1317"/>
      <c r="D2" s="1317"/>
      <c r="E2" s="1317"/>
      <c r="F2" s="1317"/>
      <c r="G2" s="1317"/>
      <c r="H2" s="189"/>
      <c r="I2" s="189"/>
    </row>
    <row r="3" spans="1:9" ht="8.1" customHeight="1">
      <c r="C3" s="15"/>
      <c r="G3" s="15"/>
      <c r="H3" s="189"/>
      <c r="I3" s="189"/>
    </row>
    <row r="4" spans="1:9" ht="31.5" customHeight="1">
      <c r="A4" s="891" t="s">
        <v>862</v>
      </c>
      <c r="B4" s="1002" t="s">
        <v>653</v>
      </c>
      <c r="C4" s="1002" t="s">
        <v>243</v>
      </c>
      <c r="D4" s="1002" t="s">
        <v>894</v>
      </c>
      <c r="E4" s="1002" t="s">
        <v>895</v>
      </c>
      <c r="F4" s="1002" t="s">
        <v>658</v>
      </c>
      <c r="G4" s="1135" t="s">
        <v>896</v>
      </c>
      <c r="H4" s="189"/>
      <c r="I4" s="189"/>
    </row>
    <row r="5" spans="1:9" ht="13.05" customHeight="1">
      <c r="A5" s="54" t="s">
        <v>863</v>
      </c>
      <c r="B5" s="839" t="s">
        <v>147</v>
      </c>
      <c r="C5" s="839" t="s">
        <v>147</v>
      </c>
      <c r="D5" s="839" t="s">
        <v>147</v>
      </c>
      <c r="E5" s="839" t="s">
        <v>147</v>
      </c>
      <c r="F5" s="839" t="s">
        <v>147</v>
      </c>
      <c r="G5" s="839" t="s">
        <v>147</v>
      </c>
      <c r="H5" s="189"/>
      <c r="I5" s="189"/>
    </row>
    <row r="6" spans="1:9" ht="13.05" customHeight="1">
      <c r="A6" s="53" t="s">
        <v>864</v>
      </c>
      <c r="B6" s="838" t="s">
        <v>147</v>
      </c>
      <c r="C6" s="838" t="s">
        <v>147</v>
      </c>
      <c r="D6" s="838" t="s">
        <v>147</v>
      </c>
      <c r="E6" s="838" t="s">
        <v>147</v>
      </c>
      <c r="F6" s="838" t="s">
        <v>147</v>
      </c>
      <c r="G6" s="838" t="s">
        <v>147</v>
      </c>
      <c r="H6" s="189"/>
      <c r="I6" s="189"/>
    </row>
    <row r="7" spans="1:9" ht="13.05" customHeight="1">
      <c r="A7" s="254" t="s">
        <v>865</v>
      </c>
      <c r="B7" s="837" t="s">
        <v>147</v>
      </c>
      <c r="C7" s="837" t="s">
        <v>147</v>
      </c>
      <c r="D7" s="837" t="s">
        <v>147</v>
      </c>
      <c r="E7" s="837" t="s">
        <v>147</v>
      </c>
      <c r="F7" s="837" t="s">
        <v>147</v>
      </c>
      <c r="G7" s="837" t="s">
        <v>147</v>
      </c>
      <c r="H7" s="189"/>
      <c r="I7" s="189"/>
    </row>
    <row r="8" spans="1:9" ht="13.05" customHeight="1">
      <c r="A8" s="254" t="s">
        <v>866</v>
      </c>
      <c r="B8" s="837" t="s">
        <v>147</v>
      </c>
      <c r="C8" s="837" t="s">
        <v>147</v>
      </c>
      <c r="D8" s="837" t="s">
        <v>147</v>
      </c>
      <c r="E8" s="837" t="s">
        <v>147</v>
      </c>
      <c r="F8" s="837" t="s">
        <v>147</v>
      </c>
      <c r="G8" s="837" t="s">
        <v>147</v>
      </c>
      <c r="H8" s="189"/>
      <c r="I8" s="189"/>
    </row>
    <row r="9" spans="1:9" ht="13.05" customHeight="1">
      <c r="A9" s="254" t="s">
        <v>867</v>
      </c>
      <c r="B9" s="837" t="s">
        <v>147</v>
      </c>
      <c r="C9" s="837" t="s">
        <v>147</v>
      </c>
      <c r="D9" s="837" t="s">
        <v>147</v>
      </c>
      <c r="E9" s="837" t="s">
        <v>147</v>
      </c>
      <c r="F9" s="837" t="s">
        <v>147</v>
      </c>
      <c r="G9" s="837" t="s">
        <v>147</v>
      </c>
      <c r="H9" s="189"/>
      <c r="I9" s="189"/>
    </row>
    <row r="10" spans="1:9" ht="13.05" customHeight="1">
      <c r="A10" s="254"/>
      <c r="B10" s="838"/>
      <c r="C10" s="838"/>
      <c r="D10" s="838"/>
      <c r="E10" s="838"/>
      <c r="F10" s="838"/>
      <c r="G10" s="838"/>
      <c r="H10" s="189"/>
      <c r="I10" s="189"/>
    </row>
    <row r="11" spans="1:9" ht="13.05" customHeight="1">
      <c r="A11" s="53" t="s">
        <v>868</v>
      </c>
      <c r="B11" s="838" t="s">
        <v>147</v>
      </c>
      <c r="C11" s="838" t="s">
        <v>147</v>
      </c>
      <c r="D11" s="838" t="s">
        <v>147</v>
      </c>
      <c r="E11" s="838" t="s">
        <v>147</v>
      </c>
      <c r="F11" s="838" t="s">
        <v>147</v>
      </c>
      <c r="G11" s="838" t="s">
        <v>147</v>
      </c>
      <c r="H11" s="189"/>
      <c r="I11" s="189"/>
    </row>
    <row r="12" spans="1:9" ht="13.05" customHeight="1">
      <c r="A12" s="254"/>
      <c r="B12" s="837"/>
      <c r="C12" s="837"/>
      <c r="D12" s="837"/>
      <c r="E12" s="837"/>
      <c r="F12" s="837"/>
      <c r="G12" s="837"/>
      <c r="H12" s="189"/>
      <c r="I12" s="189"/>
    </row>
    <row r="13" spans="1:9" ht="13.05" customHeight="1">
      <c r="A13" s="53" t="s">
        <v>869</v>
      </c>
      <c r="B13" s="838" t="s">
        <v>147</v>
      </c>
      <c r="C13" s="838" t="s">
        <v>147</v>
      </c>
      <c r="D13" s="838" t="s">
        <v>147</v>
      </c>
      <c r="E13" s="838" t="s">
        <v>147</v>
      </c>
      <c r="F13" s="838" t="s">
        <v>147</v>
      </c>
      <c r="G13" s="838" t="s">
        <v>147</v>
      </c>
      <c r="H13" s="189"/>
      <c r="I13" s="189"/>
    </row>
    <row r="14" spans="1:9" ht="13.05" customHeight="1">
      <c r="A14" s="254" t="s">
        <v>870</v>
      </c>
      <c r="B14" s="837" t="s">
        <v>147</v>
      </c>
      <c r="C14" s="837" t="s">
        <v>147</v>
      </c>
      <c r="D14" s="837" t="s">
        <v>147</v>
      </c>
      <c r="E14" s="837" t="s">
        <v>147</v>
      </c>
      <c r="F14" s="837" t="s">
        <v>147</v>
      </c>
      <c r="G14" s="837" t="s">
        <v>147</v>
      </c>
      <c r="H14" s="189"/>
      <c r="I14" s="189"/>
    </row>
    <row r="15" spans="1:9" ht="13.05" customHeight="1">
      <c r="A15" s="254" t="s">
        <v>871</v>
      </c>
      <c r="B15" s="837" t="s">
        <v>147</v>
      </c>
      <c r="C15" s="837" t="s">
        <v>147</v>
      </c>
      <c r="D15" s="837" t="s">
        <v>147</v>
      </c>
      <c r="E15" s="837" t="s">
        <v>147</v>
      </c>
      <c r="F15" s="837" t="s">
        <v>147</v>
      </c>
      <c r="G15" s="837" t="s">
        <v>147</v>
      </c>
      <c r="H15" s="189"/>
      <c r="I15" s="189"/>
    </row>
    <row r="16" spans="1:9" ht="13.05" customHeight="1">
      <c r="A16" s="254" t="s">
        <v>872</v>
      </c>
      <c r="B16" s="837" t="s">
        <v>147</v>
      </c>
      <c r="C16" s="837" t="s">
        <v>147</v>
      </c>
      <c r="D16" s="837" t="s">
        <v>147</v>
      </c>
      <c r="E16" s="837" t="s">
        <v>147</v>
      </c>
      <c r="F16" s="837" t="s">
        <v>147</v>
      </c>
      <c r="G16" s="837" t="s">
        <v>147</v>
      </c>
      <c r="H16" s="189"/>
      <c r="I16" s="189"/>
    </row>
    <row r="17" spans="1:7" ht="13.05" customHeight="1">
      <c r="A17" s="254" t="s">
        <v>873</v>
      </c>
      <c r="B17" s="837" t="s">
        <v>147</v>
      </c>
      <c r="C17" s="837" t="s">
        <v>147</v>
      </c>
      <c r="D17" s="837" t="s">
        <v>147</v>
      </c>
      <c r="E17" s="837" t="s">
        <v>147</v>
      </c>
      <c r="F17" s="837" t="s">
        <v>147</v>
      </c>
      <c r="G17" s="837" t="s">
        <v>147</v>
      </c>
    </row>
    <row r="18" spans="1:7" ht="13.05" customHeight="1">
      <c r="A18" s="254"/>
      <c r="B18" s="838"/>
      <c r="C18" s="838"/>
      <c r="D18" s="838"/>
      <c r="E18" s="838"/>
      <c r="F18" s="838"/>
      <c r="G18" s="838"/>
    </row>
    <row r="19" spans="1:7" ht="13.05" customHeight="1">
      <c r="A19" s="53" t="s">
        <v>874</v>
      </c>
      <c r="B19" s="838" t="s">
        <v>147</v>
      </c>
      <c r="C19" s="838" t="s">
        <v>147</v>
      </c>
      <c r="D19" s="838" t="s">
        <v>147</v>
      </c>
      <c r="E19" s="838" t="s">
        <v>147</v>
      </c>
      <c r="F19" s="838" t="s">
        <v>147</v>
      </c>
      <c r="G19" s="838" t="s">
        <v>147</v>
      </c>
    </row>
    <row r="20" spans="1:7" ht="13.05" customHeight="1">
      <c r="A20" s="254" t="s">
        <v>875</v>
      </c>
      <c r="B20" s="837" t="s">
        <v>147</v>
      </c>
      <c r="C20" s="837" t="s">
        <v>147</v>
      </c>
      <c r="D20" s="837" t="s">
        <v>147</v>
      </c>
      <c r="E20" s="837" t="s">
        <v>147</v>
      </c>
      <c r="F20" s="837" t="s">
        <v>147</v>
      </c>
      <c r="G20" s="837" t="s">
        <v>147</v>
      </c>
    </row>
    <row r="21" spans="1:7" ht="13.05" customHeight="1">
      <c r="A21" s="254" t="s">
        <v>876</v>
      </c>
      <c r="B21" s="837" t="s">
        <v>147</v>
      </c>
      <c r="C21" s="837" t="s">
        <v>147</v>
      </c>
      <c r="D21" s="837" t="s">
        <v>147</v>
      </c>
      <c r="E21" s="837" t="s">
        <v>147</v>
      </c>
      <c r="F21" s="837" t="s">
        <v>147</v>
      </c>
      <c r="G21" s="837" t="s">
        <v>147</v>
      </c>
    </row>
    <row r="22" spans="1:7" ht="13.05" customHeight="1">
      <c r="A22" s="254" t="s">
        <v>877</v>
      </c>
      <c r="B22" s="837" t="s">
        <v>147</v>
      </c>
      <c r="C22" s="837" t="s">
        <v>147</v>
      </c>
      <c r="D22" s="837" t="s">
        <v>147</v>
      </c>
      <c r="E22" s="837" t="s">
        <v>147</v>
      </c>
      <c r="F22" s="837" t="s">
        <v>147</v>
      </c>
      <c r="G22" s="837" t="s">
        <v>147</v>
      </c>
    </row>
    <row r="23" spans="1:7" ht="13.05" customHeight="1">
      <c r="A23" s="254" t="s">
        <v>878</v>
      </c>
      <c r="B23" s="837" t="s">
        <v>147</v>
      </c>
      <c r="C23" s="837" t="s">
        <v>147</v>
      </c>
      <c r="D23" s="837" t="s">
        <v>147</v>
      </c>
      <c r="E23" s="837" t="s">
        <v>147</v>
      </c>
      <c r="F23" s="837" t="s">
        <v>147</v>
      </c>
      <c r="G23" s="837" t="s">
        <v>147</v>
      </c>
    </row>
    <row r="24" spans="1:7" ht="13.05" customHeight="1">
      <c r="A24" s="254" t="s">
        <v>879</v>
      </c>
      <c r="B24" s="837" t="s">
        <v>147</v>
      </c>
      <c r="C24" s="837" t="s">
        <v>147</v>
      </c>
      <c r="D24" s="837" t="s">
        <v>147</v>
      </c>
      <c r="E24" s="837" t="s">
        <v>147</v>
      </c>
      <c r="F24" s="837" t="s">
        <v>147</v>
      </c>
      <c r="G24" s="837" t="s">
        <v>147</v>
      </c>
    </row>
    <row r="25" spans="1:7" ht="13.05" customHeight="1">
      <c r="A25" s="254" t="s">
        <v>880</v>
      </c>
      <c r="B25" s="837" t="s">
        <v>147</v>
      </c>
      <c r="C25" s="837" t="s">
        <v>147</v>
      </c>
      <c r="D25" s="837" t="s">
        <v>147</v>
      </c>
      <c r="E25" s="837" t="s">
        <v>147</v>
      </c>
      <c r="F25" s="837" t="s">
        <v>147</v>
      </c>
      <c r="G25" s="837" t="s">
        <v>147</v>
      </c>
    </row>
    <row r="26" spans="1:7" ht="13.05" customHeight="1">
      <c r="A26" s="254"/>
      <c r="B26" s="838"/>
      <c r="C26" s="838"/>
      <c r="D26" s="838"/>
      <c r="E26" s="838"/>
      <c r="F26" s="838"/>
      <c r="G26" s="838"/>
    </row>
    <row r="27" spans="1:7" ht="13.05" customHeight="1">
      <c r="A27" s="53" t="s">
        <v>881</v>
      </c>
      <c r="B27" s="838" t="s">
        <v>147</v>
      </c>
      <c r="C27" s="838" t="s">
        <v>147</v>
      </c>
      <c r="D27" s="838" t="s">
        <v>147</v>
      </c>
      <c r="E27" s="838" t="s">
        <v>147</v>
      </c>
      <c r="F27" s="838" t="s">
        <v>147</v>
      </c>
      <c r="G27" s="838" t="s">
        <v>147</v>
      </c>
    </row>
    <row r="28" spans="1:7" ht="13.05" customHeight="1">
      <c r="A28" s="53"/>
      <c r="B28" s="838"/>
      <c r="C28" s="838"/>
      <c r="D28" s="838"/>
      <c r="E28" s="838"/>
      <c r="F28" s="838"/>
      <c r="G28" s="838"/>
    </row>
    <row r="29" spans="1:7" ht="13.05" customHeight="1">
      <c r="A29" s="54" t="s">
        <v>882</v>
      </c>
      <c r="B29" s="839" t="s">
        <v>147</v>
      </c>
      <c r="C29" s="839" t="s">
        <v>147</v>
      </c>
      <c r="D29" s="839" t="s">
        <v>147</v>
      </c>
      <c r="E29" s="839" t="s">
        <v>147</v>
      </c>
      <c r="F29" s="839" t="s">
        <v>147</v>
      </c>
      <c r="G29" s="839" t="s">
        <v>147</v>
      </c>
    </row>
    <row r="30" spans="1:7" s="1" customFormat="1" ht="16.5" customHeight="1">
      <c r="A30" s="1472" t="s">
        <v>897</v>
      </c>
      <c r="B30" s="1472"/>
      <c r="C30" s="1472"/>
      <c r="D30" s="1472"/>
      <c r="E30" s="1472"/>
      <c r="F30" s="1472"/>
      <c r="G30" s="1472"/>
    </row>
    <row r="31" spans="1:7" s="1" customFormat="1" ht="10.199999999999999">
      <c r="A31" s="1469" t="s">
        <v>890</v>
      </c>
      <c r="B31" s="1469"/>
      <c r="C31" s="1469"/>
      <c r="D31" s="1469"/>
    </row>
    <row r="32" spans="1:7" s="1" customFormat="1" ht="10.199999999999999">
      <c r="A32" s="641" t="s">
        <v>180</v>
      </c>
    </row>
    <row r="33" spans="1:1" s="1" customFormat="1" ht="10.199999999999999">
      <c r="A33" s="641" t="s">
        <v>181</v>
      </c>
    </row>
    <row r="34" spans="1:1" s="1" customFormat="1" ht="10.199999999999999">
      <c r="A34" s="641" t="s">
        <v>182</v>
      </c>
    </row>
    <row r="35" spans="1:1" s="1" customFormat="1" ht="10.199999999999999">
      <c r="A35" s="641" t="s">
        <v>183</v>
      </c>
    </row>
    <row r="36" spans="1:1" s="1" customFormat="1" ht="10.199999999999999">
      <c r="A36" s="641"/>
    </row>
  </sheetData>
  <sheetProtection formatCells="0" formatColumns="0" formatRows="0" insertColumns="0" insertRows="0" insertHyperlinks="0" deleteColumns="0" deleteRows="0" sort="0" autoFilter="0" pivotTables="0"/>
  <mergeCells count="4">
    <mergeCell ref="A2:G2"/>
    <mergeCell ref="A1:G1"/>
    <mergeCell ref="A30:G30"/>
    <mergeCell ref="A31:D31"/>
  </mergeCells>
  <phoneticPr fontId="34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2"/>
  <dimension ref="A1:K42"/>
  <sheetViews>
    <sheetView showGridLines="0" workbookViewId="0">
      <selection activeCell="A2" sqref="A2"/>
    </sheetView>
  </sheetViews>
  <sheetFormatPr defaultColWidth="9.21875" defaultRowHeight="13.2"/>
  <cols>
    <col min="1" max="1" width="27.5546875" customWidth="1"/>
    <col min="2" max="11" width="9.21875" customWidth="1"/>
  </cols>
  <sheetData>
    <row r="1" spans="1:11" s="20" customFormat="1" ht="30" customHeight="1">
      <c r="A1" s="1475" t="s">
        <v>1176</v>
      </c>
      <c r="B1" s="1475"/>
      <c r="C1" s="1475"/>
      <c r="D1" s="1475"/>
      <c r="E1" s="1475"/>
      <c r="F1" s="1475"/>
      <c r="G1" s="1475"/>
      <c r="H1" s="1475"/>
      <c r="I1" s="1475"/>
      <c r="J1"/>
    </row>
    <row r="2" spans="1:11" s="61" customFormat="1" ht="15.6">
      <c r="A2" s="18" t="s">
        <v>341</v>
      </c>
      <c r="B2" s="18"/>
      <c r="C2" s="18"/>
      <c r="D2" s="138"/>
      <c r="E2" s="139"/>
      <c r="F2" s="138"/>
      <c r="G2" s="18"/>
      <c r="H2" s="138"/>
      <c r="I2" s="139"/>
    </row>
    <row r="4" spans="1:11" s="150" customFormat="1" ht="15.6" customHeight="1">
      <c r="A4" s="107"/>
      <c r="B4" s="1473" t="s">
        <v>899</v>
      </c>
      <c r="C4" s="1474"/>
      <c r="D4" s="1473" t="s">
        <v>153</v>
      </c>
      <c r="E4" s="1474"/>
      <c r="F4" s="1473" t="s">
        <v>154</v>
      </c>
      <c r="G4" s="1474"/>
      <c r="H4" s="1473" t="s">
        <v>155</v>
      </c>
      <c r="I4" s="1474"/>
      <c r="J4" s="1473" t="s">
        <v>156</v>
      </c>
      <c r="K4" s="1474"/>
    </row>
    <row r="5" spans="1:11" s="150" customFormat="1" ht="12">
      <c r="A5" s="322" t="s">
        <v>862</v>
      </c>
      <c r="B5" s="320">
        <v>2021</v>
      </c>
      <c r="C5" s="321">
        <v>2020</v>
      </c>
      <c r="D5" s="320">
        <v>2021</v>
      </c>
      <c r="E5" s="321">
        <v>2020</v>
      </c>
      <c r="F5" s="320">
        <v>2021</v>
      </c>
      <c r="G5" s="321">
        <v>2020</v>
      </c>
      <c r="H5" s="320">
        <v>2021</v>
      </c>
      <c r="I5" s="321">
        <v>2020</v>
      </c>
      <c r="J5" s="320">
        <v>2021</v>
      </c>
      <c r="K5" s="321">
        <v>2020</v>
      </c>
    </row>
    <row r="6" spans="1:11" s="14" customFormat="1" ht="13.05" customHeight="1">
      <c r="A6" s="53" t="s">
        <v>900</v>
      </c>
      <c r="B6" s="581">
        <v>200.98801605703099</v>
      </c>
      <c r="C6" s="581" t="s">
        <v>901</v>
      </c>
      <c r="D6" s="581">
        <v>195.46291744533687</v>
      </c>
      <c r="E6" s="581" t="s">
        <v>901</v>
      </c>
      <c r="F6" s="581">
        <v>212.45790685667674</v>
      </c>
      <c r="G6" s="581" t="s">
        <v>901</v>
      </c>
      <c r="H6" s="581">
        <v>220.94485763726391</v>
      </c>
      <c r="I6" s="581" t="s">
        <v>901</v>
      </c>
      <c r="J6" s="581">
        <v>176.36854657847826</v>
      </c>
      <c r="K6" s="581" t="s">
        <v>901</v>
      </c>
    </row>
    <row r="7" spans="1:11" s="150" customFormat="1" ht="13.05" customHeight="1">
      <c r="A7" s="254"/>
      <c r="B7" s="582"/>
      <c r="C7" s="582"/>
      <c r="D7" s="582"/>
      <c r="E7" s="582"/>
      <c r="F7" s="582"/>
      <c r="G7" s="582"/>
      <c r="H7" s="582"/>
      <c r="I7" s="582"/>
      <c r="J7" s="582"/>
      <c r="K7" s="582"/>
    </row>
    <row r="8" spans="1:11" s="150" customFormat="1" ht="13.05" customHeight="1">
      <c r="A8" s="254" t="s">
        <v>902</v>
      </c>
      <c r="B8" s="582"/>
      <c r="C8" s="582"/>
      <c r="D8" s="582"/>
      <c r="E8" s="582"/>
      <c r="F8" s="582"/>
      <c r="G8" s="582"/>
      <c r="H8" s="582"/>
      <c r="I8" s="582"/>
      <c r="J8" s="582"/>
      <c r="K8" s="582"/>
    </row>
    <row r="9" spans="1:11" s="150" customFormat="1" ht="13.05" customHeight="1">
      <c r="A9" s="254" t="s">
        <v>903</v>
      </c>
      <c r="B9" s="582">
        <v>150.5</v>
      </c>
      <c r="C9" s="582" t="s">
        <v>147</v>
      </c>
      <c r="D9" s="582">
        <v>274.10000000000002</v>
      </c>
      <c r="E9" s="582" t="s">
        <v>147</v>
      </c>
      <c r="F9" s="582">
        <v>317.2</v>
      </c>
      <c r="G9" s="582" t="s">
        <v>147</v>
      </c>
      <c r="H9" s="582">
        <v>273.3</v>
      </c>
      <c r="I9" s="582" t="s">
        <v>147</v>
      </c>
      <c r="J9" s="582">
        <v>87.2</v>
      </c>
      <c r="K9" s="582" t="s">
        <v>147</v>
      </c>
    </row>
    <row r="10" spans="1:11" s="150" customFormat="1" ht="13.05" customHeight="1">
      <c r="A10" s="254" t="s">
        <v>904</v>
      </c>
      <c r="B10" s="582">
        <v>198.9</v>
      </c>
      <c r="C10" s="582" t="s">
        <v>147</v>
      </c>
      <c r="D10" s="582">
        <v>196.3</v>
      </c>
      <c r="E10" s="582" t="s">
        <v>147</v>
      </c>
      <c r="F10" s="582">
        <v>213.3</v>
      </c>
      <c r="G10" s="582" t="s">
        <v>147</v>
      </c>
      <c r="H10" s="582">
        <v>218.6</v>
      </c>
      <c r="I10" s="582" t="s">
        <v>147</v>
      </c>
      <c r="J10" s="582">
        <v>177</v>
      </c>
      <c r="K10" s="582" t="s">
        <v>147</v>
      </c>
    </row>
    <row r="11" spans="1:11" s="150" customFormat="1" ht="13.05" customHeight="1">
      <c r="A11" s="254"/>
      <c r="B11" s="582"/>
      <c r="C11" s="582"/>
      <c r="D11" s="582"/>
      <c r="E11" s="582"/>
      <c r="F11" s="582"/>
      <c r="G11" s="582"/>
      <c r="H11" s="582"/>
      <c r="I11" s="582"/>
      <c r="J11" s="582"/>
      <c r="K11" s="582"/>
    </row>
    <row r="12" spans="1:11" s="150" customFormat="1" ht="13.05" customHeight="1">
      <c r="A12" s="254" t="s">
        <v>905</v>
      </c>
      <c r="B12" s="582"/>
      <c r="C12" s="582"/>
      <c r="D12" s="582"/>
      <c r="E12" s="582"/>
      <c r="F12" s="582"/>
      <c r="G12" s="582"/>
      <c r="H12" s="582"/>
      <c r="I12" s="582"/>
      <c r="J12" s="582"/>
      <c r="K12" s="582"/>
    </row>
    <row r="13" spans="1:11" s="150" customFormat="1" ht="13.05" customHeight="1">
      <c r="A13" s="254" t="s">
        <v>906</v>
      </c>
      <c r="B13" s="582">
        <v>234.5</v>
      </c>
      <c r="C13" s="582" t="s">
        <v>147</v>
      </c>
      <c r="D13" s="582">
        <v>199.6</v>
      </c>
      <c r="E13" s="582" t="s">
        <v>147</v>
      </c>
      <c r="F13" s="582">
        <v>221.7</v>
      </c>
      <c r="G13" s="582" t="s">
        <v>147</v>
      </c>
      <c r="H13" s="582">
        <v>285.10000000000002</v>
      </c>
      <c r="I13" s="582" t="s">
        <v>147</v>
      </c>
      <c r="J13" s="582">
        <v>209.1</v>
      </c>
      <c r="K13" s="582" t="s">
        <v>147</v>
      </c>
    </row>
    <row r="14" spans="1:11" s="150" customFormat="1" ht="13.05" customHeight="1">
      <c r="A14" s="254" t="s">
        <v>907</v>
      </c>
      <c r="B14" s="582">
        <v>198.3</v>
      </c>
      <c r="C14" s="582" t="s">
        <v>147</v>
      </c>
      <c r="D14" s="582">
        <v>195.9</v>
      </c>
      <c r="E14" s="582" t="s">
        <v>147</v>
      </c>
      <c r="F14" s="582">
        <v>212.8</v>
      </c>
      <c r="G14" s="582" t="s">
        <v>147</v>
      </c>
      <c r="H14" s="582">
        <v>218.4</v>
      </c>
      <c r="I14" s="582" t="s">
        <v>147</v>
      </c>
      <c r="J14" s="582">
        <v>173.4</v>
      </c>
      <c r="K14" s="582" t="s">
        <v>147</v>
      </c>
    </row>
    <row r="15" spans="1:11" s="150" customFormat="1" ht="13.05" customHeight="1">
      <c r="A15" s="254"/>
      <c r="B15" s="582"/>
      <c r="C15" s="582"/>
      <c r="D15" s="582"/>
      <c r="E15" s="582"/>
      <c r="F15" s="582"/>
      <c r="G15" s="582"/>
      <c r="H15" s="582"/>
      <c r="I15" s="582"/>
      <c r="J15" s="582"/>
      <c r="K15" s="582"/>
    </row>
    <row r="16" spans="1:11" s="150" customFormat="1" ht="13.05" customHeight="1">
      <c r="A16" s="254" t="s">
        <v>908</v>
      </c>
      <c r="B16" s="582"/>
      <c r="C16" s="582"/>
      <c r="D16" s="582"/>
      <c r="E16" s="582"/>
      <c r="F16" s="582"/>
      <c r="G16" s="582"/>
      <c r="H16" s="582"/>
      <c r="I16" s="582"/>
      <c r="J16" s="582"/>
      <c r="K16" s="582"/>
    </row>
    <row r="17" spans="1:11" s="150" customFormat="1" ht="13.05" customHeight="1">
      <c r="A17" s="254" t="s">
        <v>909</v>
      </c>
      <c r="B17" s="582">
        <v>219.6</v>
      </c>
      <c r="C17" s="582" t="s">
        <v>147</v>
      </c>
      <c r="D17" s="582">
        <v>232.9</v>
      </c>
      <c r="E17" s="582" t="s">
        <v>147</v>
      </c>
      <c r="F17" s="582">
        <v>262.39999999999998</v>
      </c>
      <c r="G17" s="582" t="s">
        <v>147</v>
      </c>
      <c r="H17" s="582">
        <v>263.8</v>
      </c>
      <c r="I17" s="582" t="s">
        <v>147</v>
      </c>
      <c r="J17" s="582">
        <v>201.1</v>
      </c>
      <c r="K17" s="582" t="s">
        <v>147</v>
      </c>
    </row>
    <row r="18" spans="1:11" s="150" customFormat="1" ht="13.05" customHeight="1">
      <c r="A18" s="254" t="s">
        <v>910</v>
      </c>
      <c r="B18" s="582">
        <v>244.9</v>
      </c>
      <c r="C18" s="582" t="s">
        <v>147</v>
      </c>
      <c r="D18" s="582">
        <v>211</v>
      </c>
      <c r="E18" s="582" t="s">
        <v>147</v>
      </c>
      <c r="F18" s="582">
        <v>219.6</v>
      </c>
      <c r="G18" s="582" t="s">
        <v>147</v>
      </c>
      <c r="H18" s="582">
        <v>197.4</v>
      </c>
      <c r="I18" s="582" t="s">
        <v>147</v>
      </c>
      <c r="J18" s="582">
        <v>191.4</v>
      </c>
      <c r="K18" s="582" t="s">
        <v>147</v>
      </c>
    </row>
    <row r="19" spans="1:11" s="150" customFormat="1" ht="13.05" customHeight="1">
      <c r="A19" s="254" t="s">
        <v>911</v>
      </c>
      <c r="B19" s="582">
        <v>95</v>
      </c>
      <c r="C19" s="582" t="s">
        <v>147</v>
      </c>
      <c r="D19" s="582">
        <v>84.4</v>
      </c>
      <c r="E19" s="582" t="s">
        <v>147</v>
      </c>
      <c r="F19" s="582">
        <v>83.3</v>
      </c>
      <c r="G19" s="582" t="s">
        <v>147</v>
      </c>
      <c r="H19" s="582">
        <v>157.19999999999999</v>
      </c>
      <c r="I19" s="582" t="s">
        <v>147</v>
      </c>
      <c r="J19" s="582">
        <v>113.5</v>
      </c>
      <c r="K19" s="582" t="s">
        <v>147</v>
      </c>
    </row>
    <row r="20" spans="1:11" s="150" customFormat="1" ht="13.05" customHeight="1">
      <c r="A20" s="254" t="s">
        <v>912</v>
      </c>
      <c r="B20" s="582">
        <v>169.1</v>
      </c>
      <c r="C20" s="582" t="s">
        <v>147</v>
      </c>
      <c r="D20" s="582">
        <v>197.5</v>
      </c>
      <c r="E20" s="582" t="s">
        <v>147</v>
      </c>
      <c r="F20" s="582">
        <v>169.6</v>
      </c>
      <c r="G20" s="582" t="s">
        <v>147</v>
      </c>
      <c r="H20" s="582">
        <v>205.2</v>
      </c>
      <c r="I20" s="582" t="s">
        <v>147</v>
      </c>
      <c r="J20" s="582">
        <v>147.6</v>
      </c>
      <c r="K20" s="582" t="s">
        <v>147</v>
      </c>
    </row>
    <row r="21" spans="1:11" s="150" customFormat="1" ht="13.05" customHeight="1">
      <c r="A21" s="254" t="s">
        <v>913</v>
      </c>
      <c r="B21" s="582">
        <v>177.4</v>
      </c>
      <c r="C21" s="582" t="s">
        <v>147</v>
      </c>
      <c r="D21" s="582">
        <v>209.9</v>
      </c>
      <c r="E21" s="582" t="s">
        <v>147</v>
      </c>
      <c r="F21" s="582">
        <v>209.1</v>
      </c>
      <c r="G21" s="582" t="s">
        <v>147</v>
      </c>
      <c r="H21" s="582">
        <v>172.7</v>
      </c>
      <c r="I21" s="582" t="s">
        <v>147</v>
      </c>
      <c r="J21" s="582">
        <v>197.5</v>
      </c>
      <c r="K21" s="582" t="s">
        <v>147</v>
      </c>
    </row>
    <row r="22" spans="1:11" s="150" customFormat="1" ht="13.05" customHeight="1">
      <c r="A22" s="254"/>
      <c r="B22" s="582"/>
      <c r="C22" s="582"/>
      <c r="D22" s="582"/>
      <c r="E22" s="582"/>
      <c r="F22" s="582"/>
      <c r="G22" s="582"/>
      <c r="H22" s="582"/>
      <c r="I22" s="582"/>
      <c r="J22" s="582"/>
      <c r="K22" s="582"/>
    </row>
    <row r="23" spans="1:11" s="150" customFormat="1" ht="13.05" customHeight="1">
      <c r="A23" s="254" t="s">
        <v>914</v>
      </c>
      <c r="B23" s="582"/>
      <c r="C23" s="582"/>
      <c r="D23" s="582"/>
      <c r="E23" s="582"/>
      <c r="F23" s="582"/>
      <c r="G23" s="582"/>
      <c r="H23" s="582"/>
      <c r="I23" s="582"/>
      <c r="J23" s="582"/>
      <c r="K23" s="582"/>
    </row>
    <row r="24" spans="1:11" s="150" customFormat="1" ht="13.05" customHeight="1">
      <c r="A24" s="254" t="s">
        <v>915</v>
      </c>
      <c r="B24" s="582">
        <v>231.8</v>
      </c>
      <c r="C24" s="582" t="s">
        <v>147</v>
      </c>
      <c r="D24" s="582">
        <v>198.4</v>
      </c>
      <c r="E24" s="582" t="s">
        <v>147</v>
      </c>
      <c r="F24" s="582">
        <v>227.3</v>
      </c>
      <c r="G24" s="582" t="s">
        <v>147</v>
      </c>
      <c r="H24" s="582">
        <v>238.6</v>
      </c>
      <c r="I24" s="582" t="s">
        <v>147</v>
      </c>
      <c r="J24" s="582">
        <v>194.4</v>
      </c>
      <c r="K24" s="582" t="s">
        <v>147</v>
      </c>
    </row>
    <row r="25" spans="1:11" s="150" customFormat="1" ht="13.05" customHeight="1">
      <c r="A25" s="254" t="s">
        <v>916</v>
      </c>
      <c r="B25" s="582">
        <v>185.8</v>
      </c>
      <c r="C25" s="582" t="s">
        <v>147</v>
      </c>
      <c r="D25" s="582">
        <v>196.1</v>
      </c>
      <c r="E25" s="582" t="s">
        <v>147</v>
      </c>
      <c r="F25" s="582">
        <v>198.4</v>
      </c>
      <c r="G25" s="582" t="s">
        <v>147</v>
      </c>
      <c r="H25" s="582">
        <v>216.5</v>
      </c>
      <c r="I25" s="582" t="s">
        <v>147</v>
      </c>
      <c r="J25" s="582">
        <v>173.4</v>
      </c>
      <c r="K25" s="582" t="s">
        <v>147</v>
      </c>
    </row>
    <row r="26" spans="1:11" s="150" customFormat="1" ht="13.05" customHeight="1">
      <c r="A26" s="254"/>
      <c r="B26" s="582"/>
      <c r="C26" s="582"/>
      <c r="D26" s="582"/>
      <c r="E26" s="582"/>
      <c r="F26" s="582"/>
      <c r="G26" s="582"/>
      <c r="H26" s="582"/>
      <c r="I26" s="582"/>
      <c r="J26" s="582"/>
      <c r="K26" s="582"/>
    </row>
    <row r="27" spans="1:11" s="150" customFormat="1" ht="13.05" customHeight="1">
      <c r="A27" s="254" t="s">
        <v>917</v>
      </c>
      <c r="B27" s="582"/>
      <c r="C27" s="582"/>
      <c r="D27" s="582"/>
      <c r="E27" s="582"/>
      <c r="F27" s="582"/>
      <c r="G27" s="582"/>
      <c r="H27" s="582"/>
      <c r="I27" s="582"/>
      <c r="J27" s="582"/>
      <c r="K27" s="582"/>
    </row>
    <row r="28" spans="1:11" s="150" customFormat="1" ht="13.05" customHeight="1">
      <c r="A28" s="254" t="s">
        <v>918</v>
      </c>
      <c r="B28" s="582">
        <v>225.3</v>
      </c>
      <c r="C28" s="582" t="s">
        <v>147</v>
      </c>
      <c r="D28" s="582">
        <v>203.3</v>
      </c>
      <c r="E28" s="582" t="s">
        <v>147</v>
      </c>
      <c r="F28" s="582">
        <v>219.6</v>
      </c>
      <c r="G28" s="582" t="s">
        <v>147</v>
      </c>
      <c r="H28" s="582">
        <v>225.8</v>
      </c>
      <c r="I28" s="582" t="s">
        <v>147</v>
      </c>
      <c r="J28" s="582">
        <v>178.6</v>
      </c>
      <c r="K28" s="582" t="s">
        <v>147</v>
      </c>
    </row>
    <row r="29" spans="1:11" s="150" customFormat="1" ht="13.05" customHeight="1">
      <c r="A29" s="254" t="s">
        <v>919</v>
      </c>
      <c r="B29" s="582"/>
      <c r="C29" s="582"/>
      <c r="D29" s="582"/>
      <c r="E29" s="582"/>
      <c r="F29" s="582"/>
      <c r="G29" s="582"/>
      <c r="H29" s="582"/>
      <c r="I29" s="582"/>
      <c r="J29" s="582"/>
      <c r="K29" s="582"/>
    </row>
    <row r="30" spans="1:11" s="150" customFormat="1" ht="13.05" customHeight="1">
      <c r="A30" s="254" t="s">
        <v>920</v>
      </c>
      <c r="B30" s="582">
        <v>210.9</v>
      </c>
      <c r="C30" s="582" t="s">
        <v>147</v>
      </c>
      <c r="D30" s="582">
        <v>229</v>
      </c>
      <c r="E30" s="582" t="s">
        <v>147</v>
      </c>
      <c r="F30" s="582">
        <v>219.8</v>
      </c>
      <c r="G30" s="582" t="s">
        <v>147</v>
      </c>
      <c r="H30" s="582">
        <v>197.1</v>
      </c>
      <c r="I30" s="582" t="s">
        <v>147</v>
      </c>
      <c r="J30" s="582">
        <v>275</v>
      </c>
      <c r="K30" s="582" t="s">
        <v>147</v>
      </c>
    </row>
    <row r="31" spans="1:11" s="150" customFormat="1" ht="13.05" customHeight="1">
      <c r="A31" s="394" t="s">
        <v>921</v>
      </c>
      <c r="B31" s="583">
        <v>315</v>
      </c>
      <c r="C31" s="583" t="s">
        <v>147</v>
      </c>
      <c r="D31" s="583">
        <v>283.8</v>
      </c>
      <c r="E31" s="583" t="s">
        <v>147</v>
      </c>
      <c r="F31" s="583">
        <v>318</v>
      </c>
      <c r="G31" s="583" t="s">
        <v>147</v>
      </c>
      <c r="H31" s="583">
        <v>240.2</v>
      </c>
      <c r="I31" s="583" t="s">
        <v>147</v>
      </c>
      <c r="J31" s="583">
        <v>241.1</v>
      </c>
      <c r="K31" s="583" t="s">
        <v>147</v>
      </c>
    </row>
    <row r="32" spans="1:11" s="1" customFormat="1" ht="9" customHeight="1"/>
    <row r="33" spans="1:1" s="1" customFormat="1" ht="10.199999999999999">
      <c r="A33" s="1" t="s">
        <v>922</v>
      </c>
    </row>
    <row r="34" spans="1:1" s="1" customFormat="1" ht="10.199999999999999">
      <c r="A34" s="641" t="s">
        <v>923</v>
      </c>
    </row>
    <row r="35" spans="1:1" s="1" customFormat="1" ht="10.199999999999999">
      <c r="A35" s="641" t="s">
        <v>924</v>
      </c>
    </row>
    <row r="36" spans="1:1" s="1" customFormat="1" ht="10.199999999999999">
      <c r="A36" s="641" t="s">
        <v>925</v>
      </c>
    </row>
    <row r="37" spans="1:1" s="1" customFormat="1" ht="10.199999999999999"/>
    <row r="38" spans="1:1">
      <c r="A38" s="641"/>
    </row>
    <row r="39" spans="1:1">
      <c r="A39" s="641"/>
    </row>
    <row r="41" spans="1:1" ht="16.8">
      <c r="A41" s="997" t="s">
        <v>926</v>
      </c>
    </row>
    <row r="42" spans="1:1" ht="16.8">
      <c r="A42" s="997"/>
    </row>
  </sheetData>
  <mergeCells count="6">
    <mergeCell ref="J4:K4"/>
    <mergeCell ref="A1:I1"/>
    <mergeCell ref="D4:E4"/>
    <mergeCell ref="F4:G4"/>
    <mergeCell ref="H4:I4"/>
    <mergeCell ref="B4:C4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5CC2-FC9A-4284-A9ED-2BB72FB4CAE3}">
  <dimension ref="A1:J29"/>
  <sheetViews>
    <sheetView showGridLines="0" workbookViewId="0">
      <selection activeCell="C38" sqref="C38"/>
    </sheetView>
  </sheetViews>
  <sheetFormatPr defaultColWidth="9.21875" defaultRowHeight="11.4"/>
  <cols>
    <col min="1" max="1" width="20.5546875" style="189" customWidth="1"/>
    <col min="2" max="7" width="12.5546875" style="189" customWidth="1"/>
    <col min="8" max="8" width="15.5546875" style="189" customWidth="1"/>
    <col min="9" max="9" width="13.44140625" style="189" bestFit="1" customWidth="1"/>
    <col min="10" max="16384" width="9.21875" style="189"/>
  </cols>
  <sheetData>
    <row r="1" spans="1:10" s="14" customFormat="1" ht="15.6">
      <c r="A1" s="1317" t="s">
        <v>927</v>
      </c>
      <c r="B1" s="1317"/>
      <c r="C1" s="1317"/>
      <c r="D1" s="1317"/>
      <c r="E1" s="1317"/>
      <c r="F1" s="1317"/>
      <c r="G1" s="1317"/>
      <c r="H1" s="1317"/>
      <c r="I1" s="1317"/>
      <c r="J1"/>
    </row>
    <row r="2" spans="1:10" ht="15.6">
      <c r="A2" s="1317" t="s">
        <v>341</v>
      </c>
      <c r="B2" s="1317"/>
      <c r="C2" s="1317"/>
      <c r="D2" s="1317"/>
      <c r="E2" s="1317"/>
      <c r="F2" s="1317"/>
      <c r="G2" s="1317"/>
      <c r="H2" s="1317"/>
      <c r="I2" s="1317"/>
      <c r="J2" s="16"/>
    </row>
    <row r="4" spans="1:10" ht="48">
      <c r="A4" s="117" t="s">
        <v>928</v>
      </c>
      <c r="B4" s="894" t="s">
        <v>385</v>
      </c>
      <c r="C4" s="894" t="s">
        <v>929</v>
      </c>
      <c r="D4" s="894" t="s">
        <v>930</v>
      </c>
      <c r="E4" s="894" t="s">
        <v>931</v>
      </c>
      <c r="F4" s="894" t="s">
        <v>932</v>
      </c>
      <c r="G4" s="894" t="s">
        <v>933</v>
      </c>
      <c r="H4" s="894" t="s">
        <v>934</v>
      </c>
      <c r="I4" s="895" t="s">
        <v>935</v>
      </c>
    </row>
    <row r="5" spans="1:10" ht="13.05" customHeight="1">
      <c r="A5" s="254" t="s">
        <v>936</v>
      </c>
      <c r="B5" s="896"/>
      <c r="C5" s="896"/>
      <c r="D5" s="896"/>
      <c r="E5" s="896"/>
      <c r="F5" s="896"/>
      <c r="G5" s="896"/>
      <c r="H5" s="896"/>
      <c r="I5" s="897"/>
      <c r="J5" s="896"/>
    </row>
    <row r="6" spans="1:10" s="14" customFormat="1" ht="13.05" customHeight="1">
      <c r="A6" s="55" t="s">
        <v>937</v>
      </c>
      <c r="B6" s="898">
        <v>42012.355305262208</v>
      </c>
      <c r="C6" s="899"/>
      <c r="D6" s="899"/>
      <c r="E6" s="899"/>
      <c r="F6" s="900"/>
      <c r="G6" s="901"/>
      <c r="H6" s="901"/>
      <c r="I6" s="902">
        <v>123190443.89412743</v>
      </c>
      <c r="J6" s="903"/>
    </row>
    <row r="7" spans="1:10" ht="13.05" customHeight="1">
      <c r="A7" s="254" t="s">
        <v>938</v>
      </c>
      <c r="B7" s="904">
        <v>2.0471881592354877</v>
      </c>
      <c r="C7" s="905"/>
      <c r="D7" s="905"/>
      <c r="E7" s="905"/>
      <c r="F7" s="906"/>
      <c r="G7" s="907"/>
      <c r="H7" s="907"/>
      <c r="I7" s="908"/>
      <c r="J7" s="896"/>
    </row>
    <row r="8" spans="1:10" ht="13.05" customHeight="1">
      <c r="A8" s="254" t="s">
        <v>939</v>
      </c>
      <c r="B8" s="909">
        <v>20521.980412856392</v>
      </c>
      <c r="C8" s="905">
        <v>4</v>
      </c>
      <c r="D8" s="905">
        <v>4.7024023210639871</v>
      </c>
      <c r="E8" s="905">
        <v>8.7024023210639871</v>
      </c>
      <c r="F8" s="906">
        <v>277.49710331647486</v>
      </c>
      <c r="G8" s="907">
        <v>49558354.748557806</v>
      </c>
      <c r="H8" s="910">
        <v>21832465</v>
      </c>
      <c r="I8" s="908">
        <v>71390819.748557806</v>
      </c>
      <c r="J8" s="896"/>
    </row>
    <row r="9" spans="1:10" ht="13.05" customHeight="1">
      <c r="A9" s="254" t="s">
        <v>940</v>
      </c>
      <c r="B9" s="909">
        <v>21490.374892405816</v>
      </c>
      <c r="C9" s="905">
        <v>4</v>
      </c>
      <c r="D9" s="905">
        <v>4.7024023210639871</v>
      </c>
      <c r="E9" s="905">
        <v>8.7024023210639871</v>
      </c>
      <c r="F9" s="911"/>
      <c r="G9" s="907">
        <v>51799624.145569623</v>
      </c>
      <c r="H9" s="910"/>
      <c r="I9" s="908">
        <v>51799624.145569623</v>
      </c>
      <c r="J9" s="896"/>
    </row>
    <row r="10" spans="1:10" ht="13.05" customHeight="1">
      <c r="A10" s="254"/>
      <c r="B10" s="904"/>
      <c r="C10" s="905"/>
      <c r="D10" s="905"/>
      <c r="E10" s="905"/>
      <c r="F10" s="906"/>
      <c r="G10" s="907"/>
      <c r="H10" s="910"/>
      <c r="I10" s="908"/>
      <c r="J10" s="896"/>
    </row>
    <row r="11" spans="1:10" s="14" customFormat="1" ht="13.05" customHeight="1">
      <c r="A11" s="55" t="s">
        <v>941</v>
      </c>
      <c r="B11" s="898">
        <v>27824.013396966682</v>
      </c>
      <c r="C11" s="899"/>
      <c r="D11" s="899"/>
      <c r="E11" s="899"/>
      <c r="F11" s="900"/>
      <c r="G11" s="901"/>
      <c r="H11" s="912"/>
      <c r="I11" s="902">
        <v>70435768.508452579</v>
      </c>
      <c r="J11" s="913"/>
    </row>
    <row r="12" spans="1:10" ht="13.05" customHeight="1">
      <c r="A12" s="254" t="s">
        <v>938</v>
      </c>
      <c r="B12" s="904">
        <v>1.7029975042925289</v>
      </c>
      <c r="C12" s="905"/>
      <c r="D12" s="905"/>
      <c r="E12" s="905"/>
      <c r="F12" s="906"/>
      <c r="G12" s="907"/>
      <c r="H12" s="910"/>
      <c r="I12" s="908"/>
      <c r="J12" s="896"/>
    </row>
    <row r="13" spans="1:10" ht="13.05" customHeight="1">
      <c r="A13" s="254" t="s">
        <v>939</v>
      </c>
      <c r="B13" s="909">
        <v>16338.258468866945</v>
      </c>
      <c r="C13" s="905">
        <v>3</v>
      </c>
      <c r="D13" s="905">
        <v>5.1429467300029188</v>
      </c>
      <c r="E13" s="905">
        <v>8.1429467300029188</v>
      </c>
      <c r="F13" s="906">
        <v>285.95006675345064</v>
      </c>
      <c r="G13" s="907">
        <v>38043245.357243858</v>
      </c>
      <c r="H13" s="910">
        <v>5408231</v>
      </c>
      <c r="I13" s="908">
        <v>43451476.357243858</v>
      </c>
      <c r="J13" s="896"/>
    </row>
    <row r="14" spans="1:10" ht="13.05" customHeight="1">
      <c r="A14" s="254" t="s">
        <v>940</v>
      </c>
      <c r="B14" s="909">
        <v>11485.754928099737</v>
      </c>
      <c r="C14" s="905">
        <v>3</v>
      </c>
      <c r="D14" s="905">
        <v>5.1429467300029188</v>
      </c>
      <c r="E14" s="905">
        <v>8.1429467300029188</v>
      </c>
      <c r="F14" s="911"/>
      <c r="G14" s="907">
        <v>26984292.151208721</v>
      </c>
      <c r="H14" s="910"/>
      <c r="I14" s="908">
        <v>26984292.151208721</v>
      </c>
      <c r="J14" s="896"/>
    </row>
    <row r="15" spans="1:10" ht="13.05" customHeight="1">
      <c r="A15" s="254"/>
      <c r="B15" s="909"/>
      <c r="C15" s="905"/>
      <c r="D15" s="905"/>
      <c r="E15" s="905"/>
      <c r="F15" s="906"/>
      <c r="G15" s="907"/>
      <c r="H15" s="910"/>
      <c r="I15" s="908"/>
      <c r="J15" s="896"/>
    </row>
    <row r="16" spans="1:10" s="14" customFormat="1" ht="13.05" customHeight="1">
      <c r="A16" s="55" t="s">
        <v>942</v>
      </c>
      <c r="B16" s="898">
        <v>27406.811993092342</v>
      </c>
      <c r="C16" s="899"/>
      <c r="D16" s="899"/>
      <c r="E16" s="899"/>
      <c r="F16" s="900"/>
      <c r="G16" s="901"/>
      <c r="H16" s="912"/>
      <c r="I16" s="902">
        <v>58388362.608909205</v>
      </c>
      <c r="J16" s="903"/>
    </row>
    <row r="17" spans="1:10" ht="13.05" customHeight="1">
      <c r="A17" s="254" t="s">
        <v>938</v>
      </c>
      <c r="B17" s="904">
        <v>1.9369243560774441</v>
      </c>
      <c r="C17" s="904"/>
      <c r="D17" s="904"/>
      <c r="E17" s="905"/>
      <c r="F17" s="904"/>
      <c r="G17" s="907"/>
      <c r="H17" s="910"/>
      <c r="I17" s="908"/>
      <c r="J17" s="896"/>
    </row>
    <row r="18" spans="1:10" ht="13.05" customHeight="1">
      <c r="A18" s="254" t="s">
        <v>939</v>
      </c>
      <c r="B18" s="909">
        <v>14149.655306413286</v>
      </c>
      <c r="C18" s="996">
        <v>0</v>
      </c>
      <c r="D18" s="996">
        <v>0</v>
      </c>
      <c r="E18" s="905">
        <v>8.2488370619618099</v>
      </c>
      <c r="F18" s="906">
        <v>258.43925712328428</v>
      </c>
      <c r="G18" s="907">
        <v>30164565.186478369</v>
      </c>
      <c r="H18" s="910"/>
      <c r="I18" s="908">
        <v>30164565.186478369</v>
      </c>
      <c r="J18" s="896"/>
    </row>
    <row r="19" spans="1:10" ht="13.05" customHeight="1">
      <c r="A19" s="254" t="s">
        <v>940</v>
      </c>
      <c r="B19" s="909">
        <v>13257.156686679054</v>
      </c>
      <c r="C19" s="996">
        <v>0</v>
      </c>
      <c r="D19" s="996">
        <v>0</v>
      </c>
      <c r="E19" s="905">
        <v>8.2488370619618099</v>
      </c>
      <c r="F19" s="911"/>
      <c r="G19" s="907">
        <v>28223797.422430836</v>
      </c>
      <c r="H19" s="910"/>
      <c r="I19" s="908">
        <v>28223797.422430836</v>
      </c>
      <c r="J19" s="896"/>
    </row>
    <row r="20" spans="1:10" ht="13.05" customHeight="1">
      <c r="A20" s="254"/>
      <c r="B20" s="909"/>
      <c r="C20" s="905"/>
      <c r="D20" s="905"/>
      <c r="E20" s="905"/>
      <c r="F20" s="906"/>
      <c r="G20" s="907"/>
      <c r="H20" s="914"/>
      <c r="I20" s="915"/>
      <c r="J20" s="896"/>
    </row>
    <row r="21" spans="1:10" s="14" customFormat="1" ht="13.05" customHeight="1">
      <c r="A21" s="372" t="s">
        <v>943</v>
      </c>
      <c r="B21" s="916"/>
      <c r="C21" s="917"/>
      <c r="D21" s="917"/>
      <c r="E21" s="917"/>
      <c r="F21" s="918"/>
      <c r="G21" s="919">
        <v>224773879.01148924</v>
      </c>
      <c r="H21" s="920">
        <v>27240696</v>
      </c>
      <c r="I21" s="921">
        <v>252014575.01148924</v>
      </c>
      <c r="J21" s="903"/>
    </row>
    <row r="22" spans="1:10" ht="18" customHeight="1">
      <c r="A22" s="641"/>
      <c r="B22" s="896"/>
      <c r="C22" s="896"/>
      <c r="D22" s="896"/>
      <c r="E22" s="896"/>
      <c r="F22" s="896"/>
      <c r="G22" s="896"/>
      <c r="H22" s="896"/>
      <c r="I22" s="896"/>
      <c r="J22" s="896"/>
    </row>
    <row r="23" spans="1:10">
      <c r="A23" s="641"/>
      <c r="B23" s="896"/>
      <c r="C23" s="896"/>
      <c r="D23" s="896"/>
      <c r="E23" s="896"/>
      <c r="F23" s="896"/>
      <c r="G23" s="896"/>
      <c r="H23" s="896"/>
      <c r="I23" s="896"/>
      <c r="J23" s="896"/>
    </row>
    <row r="24" spans="1:10">
      <c r="A24" s="641"/>
      <c r="B24" s="896"/>
      <c r="C24" s="896"/>
      <c r="D24" s="896"/>
      <c r="E24" s="896"/>
      <c r="F24" s="896"/>
      <c r="G24" s="896"/>
      <c r="H24" s="896"/>
      <c r="I24" s="896"/>
      <c r="J24" s="896"/>
    </row>
    <row r="25" spans="1:10">
      <c r="A25" s="641"/>
      <c r="B25" s="896"/>
      <c r="C25" s="896"/>
      <c r="D25" s="896"/>
      <c r="E25" s="896"/>
      <c r="F25" s="896"/>
      <c r="G25" s="896"/>
      <c r="H25" s="896"/>
      <c r="I25" s="896"/>
      <c r="J25" s="896"/>
    </row>
    <row r="26" spans="1:10">
      <c r="A26" s="1"/>
    </row>
    <row r="27" spans="1:10">
      <c r="A27" s="922"/>
    </row>
    <row r="28" spans="1:10">
      <c r="A28" s="922"/>
    </row>
    <row r="29" spans="1:10">
      <c r="A29" s="922"/>
    </row>
  </sheetData>
  <mergeCells count="2">
    <mergeCell ref="A1:I1"/>
    <mergeCell ref="A2:I2"/>
  </mergeCells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0">
    <tabColor theme="0" tint="-4.9989318521683403E-2"/>
    <pageSetUpPr fitToPage="1"/>
  </sheetPr>
  <dimension ref="A1:M68"/>
  <sheetViews>
    <sheetView showGridLines="0" workbookViewId="0">
      <selection activeCell="C37" sqref="C37"/>
    </sheetView>
  </sheetViews>
  <sheetFormatPr defaultColWidth="9.21875" defaultRowHeight="13.2"/>
  <cols>
    <col min="1" max="1" width="10.21875" customWidth="1"/>
    <col min="2" max="2" width="14" customWidth="1"/>
    <col min="3" max="3" width="14.77734375" style="360" customWidth="1"/>
    <col min="4" max="4" width="14" customWidth="1"/>
    <col min="5" max="5" width="14.77734375" customWidth="1"/>
    <col min="6" max="6" width="14" customWidth="1"/>
    <col min="7" max="7" width="16.5546875" customWidth="1"/>
    <col min="8" max="8" width="19.5546875" bestFit="1" customWidth="1"/>
    <col min="9" max="9" width="12.21875" style="7" customWidth="1"/>
    <col min="10" max="10" width="7.5546875" style="7" customWidth="1"/>
    <col min="11" max="11" width="10" style="33" bestFit="1" customWidth="1"/>
    <col min="12" max="16384" width="9.21875" style="7"/>
  </cols>
  <sheetData>
    <row r="1" spans="1:13" ht="15.6">
      <c r="A1" s="1325" t="s">
        <v>332</v>
      </c>
      <c r="B1" s="1325"/>
      <c r="C1" s="1325"/>
      <c r="D1" s="1325"/>
      <c r="E1" s="1325"/>
      <c r="F1" s="1325"/>
      <c r="G1" s="1325"/>
      <c r="H1" s="569"/>
      <c r="I1" s="48"/>
      <c r="J1" s="19"/>
      <c r="K1" s="1018"/>
      <c r="L1" s="226"/>
      <c r="M1" s="226"/>
    </row>
    <row r="2" spans="1:13" ht="15.6">
      <c r="A2" s="1325" t="s">
        <v>333</v>
      </c>
      <c r="B2" s="1325"/>
      <c r="C2" s="1325"/>
      <c r="D2" s="1325"/>
      <c r="E2" s="1325"/>
      <c r="F2" s="1325"/>
      <c r="G2" s="1325"/>
      <c r="H2" s="61"/>
      <c r="I2" s="226"/>
      <c r="J2" s="226"/>
      <c r="K2" s="1019"/>
      <c r="L2" s="226"/>
      <c r="M2" s="226"/>
    </row>
    <row r="3" spans="1:13">
      <c r="A3" s="73"/>
      <c r="B3" s="73"/>
      <c r="C3" s="359"/>
      <c r="D3" s="73"/>
      <c r="E3" s="73"/>
      <c r="F3" s="73"/>
      <c r="G3" s="73"/>
      <c r="I3" s="226"/>
      <c r="J3" s="226"/>
      <c r="K3" s="1020"/>
      <c r="L3" s="226"/>
      <c r="M3" s="226"/>
    </row>
    <row r="4" spans="1:13" s="17" customFormat="1">
      <c r="A4" s="700"/>
      <c r="B4" s="1328" t="s">
        <v>334</v>
      </c>
      <c r="C4" s="1329"/>
      <c r="D4" s="1328" t="s">
        <v>208</v>
      </c>
      <c r="E4" s="1329"/>
      <c r="F4" s="1330" t="s">
        <v>209</v>
      </c>
      <c r="G4" s="1329"/>
      <c r="H4"/>
      <c r="I4" s="226"/>
      <c r="J4" s="226"/>
      <c r="K4" s="1020"/>
      <c r="L4" s="1021"/>
      <c r="M4" s="1021"/>
    </row>
    <row r="5" spans="1:13" s="17" customFormat="1">
      <c r="A5" s="701" t="s">
        <v>335</v>
      </c>
      <c r="B5" s="701" t="s">
        <v>336</v>
      </c>
      <c r="C5" s="1022" t="s">
        <v>337</v>
      </c>
      <c r="D5" s="701" t="s">
        <v>336</v>
      </c>
      <c r="E5" s="1022" t="s">
        <v>337</v>
      </c>
      <c r="F5" s="702" t="s">
        <v>336</v>
      </c>
      <c r="G5" s="1022" t="s">
        <v>337</v>
      </c>
      <c r="H5"/>
      <c r="I5" s="226"/>
      <c r="J5" s="226"/>
      <c r="K5" s="1020"/>
      <c r="L5" s="1021"/>
      <c r="M5" s="1021"/>
    </row>
    <row r="6" spans="1:13" s="17" customFormat="1">
      <c r="A6" s="701"/>
      <c r="B6" s="701"/>
      <c r="C6" s="1022" t="s">
        <v>338</v>
      </c>
      <c r="D6" s="701"/>
      <c r="E6" s="1022" t="s">
        <v>338</v>
      </c>
      <c r="F6" s="702"/>
      <c r="G6" s="1022" t="s">
        <v>338</v>
      </c>
      <c r="H6"/>
      <c r="I6" s="226"/>
      <c r="J6" s="226"/>
      <c r="K6" s="1023"/>
      <c r="L6" s="1021"/>
      <c r="M6" s="1021"/>
    </row>
    <row r="7" spans="1:13" ht="13.05" customHeight="1">
      <c r="A7" s="704">
        <v>1961</v>
      </c>
      <c r="B7" s="1024">
        <v>319475.96860000002</v>
      </c>
      <c r="C7" s="1025">
        <v>7.8404295972870912</v>
      </c>
      <c r="D7" s="1024">
        <v>208387.44500000001</v>
      </c>
      <c r="E7" s="1025">
        <v>-11.423411938300749</v>
      </c>
      <c r="F7" s="1026">
        <v>111088.52359999999</v>
      </c>
      <c r="G7" s="1025">
        <v>82.153101037978786</v>
      </c>
      <c r="I7" s="1027"/>
      <c r="J7" s="1028"/>
      <c r="K7" s="1027"/>
      <c r="L7" s="226"/>
      <c r="M7" s="1027"/>
    </row>
    <row r="8" spans="1:13" ht="13.05" customHeight="1">
      <c r="A8" s="704">
        <v>1962</v>
      </c>
      <c r="B8" s="1024">
        <v>361811.87658000004</v>
      </c>
      <c r="C8" s="1025">
        <v>13.251672157227794</v>
      </c>
      <c r="D8" s="1024">
        <v>231308.2</v>
      </c>
      <c r="E8" s="1025">
        <v>10.99910553632442</v>
      </c>
      <c r="F8" s="1026">
        <v>130503.67658</v>
      </c>
      <c r="G8" s="1025">
        <v>17.477190578127384</v>
      </c>
      <c r="I8" s="1027"/>
      <c r="J8" s="1028"/>
      <c r="K8" s="1027"/>
      <c r="L8" s="226"/>
      <c r="M8" s="1027"/>
    </row>
    <row r="9" spans="1:13" ht="13.05" customHeight="1">
      <c r="A9" s="704">
        <v>1963</v>
      </c>
      <c r="B9" s="1024">
        <v>428690.46181999997</v>
      </c>
      <c r="C9" s="1025">
        <v>18.484353214760333</v>
      </c>
      <c r="D9" s="1024">
        <v>287404.57</v>
      </c>
      <c r="E9" s="1025">
        <v>24.251786145065324</v>
      </c>
      <c r="F9" s="1026">
        <v>141285.89181999999</v>
      </c>
      <c r="G9" s="1025">
        <v>8.2620011348035778</v>
      </c>
      <c r="I9" s="1027"/>
      <c r="J9" s="1028"/>
      <c r="K9" s="1027"/>
      <c r="L9" s="226"/>
      <c r="M9" s="1027"/>
    </row>
    <row r="10" spans="1:13" ht="13.05" customHeight="1">
      <c r="A10" s="704">
        <v>1964</v>
      </c>
      <c r="B10" s="1024">
        <v>563412.37511100003</v>
      </c>
      <c r="C10" s="1025">
        <v>31.426384603716134</v>
      </c>
      <c r="D10" s="1024">
        <v>419280</v>
      </c>
      <c r="E10" s="1025">
        <v>45.884945392482798</v>
      </c>
      <c r="F10" s="1026">
        <v>144132.375111</v>
      </c>
      <c r="G10" s="1025">
        <v>2.0146974721485051</v>
      </c>
      <c r="I10" s="1027"/>
      <c r="J10" s="1028"/>
      <c r="K10" s="1027"/>
      <c r="L10" s="226"/>
      <c r="M10" s="1027"/>
    </row>
    <row r="11" spans="1:13" ht="13.05" customHeight="1">
      <c r="A11" s="704">
        <v>1965</v>
      </c>
      <c r="B11" s="1024">
        <v>686313.97982400004</v>
      </c>
      <c r="C11" s="1025">
        <v>21.813792195953575</v>
      </c>
      <c r="D11" s="1024">
        <v>539211</v>
      </c>
      <c r="E11" s="1025">
        <v>28.604035489410418</v>
      </c>
      <c r="F11" s="1026">
        <v>147102.97982400001</v>
      </c>
      <c r="G11" s="1025">
        <v>2.0610252975518306</v>
      </c>
      <c r="I11" s="1027"/>
      <c r="J11" s="1028"/>
      <c r="K11" s="1027"/>
      <c r="L11" s="226"/>
      <c r="M11" s="1027"/>
    </row>
    <row r="12" spans="1:13" ht="13.05" customHeight="1">
      <c r="A12" s="704">
        <v>1966</v>
      </c>
      <c r="B12" s="1024">
        <v>834732.37643499998</v>
      </c>
      <c r="C12" s="1025">
        <v>21.625436895378513</v>
      </c>
      <c r="D12" s="1024">
        <v>629564</v>
      </c>
      <c r="E12" s="1025">
        <v>16.756520174848067</v>
      </c>
      <c r="F12" s="1026">
        <v>205168.37643500001</v>
      </c>
      <c r="G12" s="1025">
        <v>39.472617536688794</v>
      </c>
      <c r="I12" s="1027"/>
      <c r="J12" s="1028"/>
      <c r="K12" s="1027"/>
      <c r="L12" s="226"/>
      <c r="M12" s="1027"/>
    </row>
    <row r="13" spans="1:13" ht="13.05" customHeight="1">
      <c r="A13" s="704">
        <v>1967</v>
      </c>
      <c r="B13" s="1024">
        <v>1124011.987765</v>
      </c>
      <c r="C13" s="1025">
        <v>34.65537212842564</v>
      </c>
      <c r="D13" s="1024">
        <v>828849</v>
      </c>
      <c r="E13" s="1025">
        <v>31.654446569371821</v>
      </c>
      <c r="F13" s="1026">
        <v>295162.98776500003</v>
      </c>
      <c r="G13" s="1025">
        <v>43.863782954149109</v>
      </c>
      <c r="I13" s="1027"/>
      <c r="J13" s="1028"/>
      <c r="K13" s="1027"/>
      <c r="L13" s="226"/>
      <c r="M13" s="1027"/>
    </row>
    <row r="14" spans="1:13" ht="13.05" customHeight="1">
      <c r="A14" s="704">
        <v>1968</v>
      </c>
      <c r="B14" s="1024">
        <v>1313705.9374239999</v>
      </c>
      <c r="C14" s="1025">
        <v>16.876505920207297</v>
      </c>
      <c r="D14" s="1024">
        <v>952821</v>
      </c>
      <c r="E14" s="1025">
        <v>14.957127293391197</v>
      </c>
      <c r="F14" s="1026">
        <v>360884.937424</v>
      </c>
      <c r="G14" s="1025">
        <v>22.266324838575571</v>
      </c>
      <c r="I14" s="1027"/>
      <c r="J14" s="1028"/>
      <c r="K14" s="1027"/>
      <c r="L14" s="226"/>
      <c r="M14" s="1027"/>
    </row>
    <row r="15" spans="1:13" ht="13.05" customHeight="1">
      <c r="A15" s="704">
        <v>1969</v>
      </c>
      <c r="B15" s="1024">
        <v>1526074.2581879999</v>
      </c>
      <c r="C15" s="1025">
        <v>16.165590389309322</v>
      </c>
      <c r="D15" s="1024">
        <v>1121714</v>
      </c>
      <c r="E15" s="1025">
        <v>17.725574898118325</v>
      </c>
      <c r="F15" s="1026">
        <v>404360.25818800001</v>
      </c>
      <c r="G15" s="1025">
        <v>12.046864874529605</v>
      </c>
      <c r="I15" s="1027"/>
      <c r="J15" s="1028"/>
      <c r="K15" s="1027"/>
      <c r="L15" s="226"/>
      <c r="M15" s="1027"/>
    </row>
    <row r="16" spans="1:13" ht="13.05" customHeight="1">
      <c r="A16" s="704">
        <v>1970</v>
      </c>
      <c r="B16" s="1024">
        <v>1745903.9804440001</v>
      </c>
      <c r="C16" s="1025">
        <v>14.404916476149547</v>
      </c>
      <c r="D16" s="1024">
        <v>1273639</v>
      </c>
      <c r="E16" s="1025">
        <v>13.544004978096021</v>
      </c>
      <c r="F16" s="1026">
        <v>472264.98044399999</v>
      </c>
      <c r="G16" s="1025">
        <v>16.793124665685841</v>
      </c>
      <c r="I16" s="1027"/>
      <c r="J16" s="1028"/>
      <c r="K16" s="1027"/>
      <c r="L16" s="226"/>
      <c r="M16" s="1027"/>
    </row>
    <row r="17" spans="1:13" ht="13.05" customHeight="1">
      <c r="A17" s="704">
        <v>1971</v>
      </c>
      <c r="B17" s="1024">
        <v>1817941.2640489999</v>
      </c>
      <c r="C17" s="1025">
        <v>4.1260736221404342</v>
      </c>
      <c r="D17" s="1024">
        <v>1363081.3969999999</v>
      </c>
      <c r="E17" s="1025">
        <v>7.0225862273375643</v>
      </c>
      <c r="F17" s="1026">
        <v>454859.86704899999</v>
      </c>
      <c r="G17" s="1025">
        <v>-3.6854550126999834</v>
      </c>
      <c r="I17" s="1027"/>
      <c r="J17" s="1028"/>
      <c r="K17" s="1027"/>
      <c r="L17" s="226"/>
      <c r="M17" s="1027"/>
    </row>
    <row r="18" spans="1:13" ht="13.05" customHeight="1">
      <c r="A18" s="704">
        <v>1972</v>
      </c>
      <c r="B18" s="1024">
        <v>2233626.6998640001</v>
      </c>
      <c r="C18" s="1025">
        <v>22.865724214277808</v>
      </c>
      <c r="D18" s="1024">
        <v>1682285.0730000001</v>
      </c>
      <c r="E18" s="1025">
        <v>23.417800044996156</v>
      </c>
      <c r="F18" s="1026">
        <v>551341.62686399999</v>
      </c>
      <c r="G18" s="1025">
        <v>21.211315133371937</v>
      </c>
      <c r="I18" s="1027"/>
      <c r="J18" s="1028"/>
      <c r="K18" s="1027"/>
      <c r="L18" s="226"/>
      <c r="M18" s="1027"/>
    </row>
    <row r="19" spans="1:13" ht="13.05" customHeight="1">
      <c r="A19" s="704">
        <v>1973</v>
      </c>
      <c r="B19" s="1024">
        <v>2622375.8133880002</v>
      </c>
      <c r="C19" s="1025">
        <v>17.404390516448881</v>
      </c>
      <c r="D19" s="1024">
        <v>1942713.969</v>
      </c>
      <c r="E19" s="1025">
        <v>15.48066378164909</v>
      </c>
      <c r="F19" s="1026">
        <v>679661.84438799997</v>
      </c>
      <c r="G19" s="1025">
        <v>23.274175442525195</v>
      </c>
      <c r="I19" s="1027"/>
      <c r="J19" s="1028"/>
      <c r="K19" s="1027"/>
      <c r="L19" s="226"/>
      <c r="M19" s="1027"/>
    </row>
    <row r="20" spans="1:13" ht="13.05" customHeight="1">
      <c r="A20" s="704">
        <v>1974</v>
      </c>
      <c r="B20" s="1024">
        <v>2804393.5325480001</v>
      </c>
      <c r="C20" s="1025">
        <v>6.940947145361311</v>
      </c>
      <c r="D20" s="1024">
        <v>2036202.7050000001</v>
      </c>
      <c r="E20" s="1025">
        <v>4.812274863505654</v>
      </c>
      <c r="F20" s="1026">
        <v>768190.82754800003</v>
      </c>
      <c r="G20" s="1025">
        <v>13.025445505141722</v>
      </c>
      <c r="I20" s="1027"/>
      <c r="J20" s="1028"/>
      <c r="K20" s="1027"/>
      <c r="L20" s="226"/>
      <c r="M20" s="1027"/>
    </row>
    <row r="21" spans="1:13" ht="13.05" customHeight="1">
      <c r="A21" s="704">
        <v>1975</v>
      </c>
      <c r="B21" s="1024">
        <v>2818081.5384800001</v>
      </c>
      <c r="C21" s="1025">
        <v>0.48809148121103485</v>
      </c>
      <c r="D21" s="1024">
        <v>2028067.9410000001</v>
      </c>
      <c r="E21" s="1025">
        <v>-0.39950659038143088</v>
      </c>
      <c r="F21" s="1026">
        <v>790013.59748</v>
      </c>
      <c r="G21" s="1025">
        <v>2.840800638255002</v>
      </c>
      <c r="I21" s="1027"/>
      <c r="J21" s="1028"/>
      <c r="K21" s="1027"/>
      <c r="L21" s="226"/>
      <c r="M21" s="1027"/>
    </row>
    <row r="22" spans="1:13" ht="13.05" customHeight="1">
      <c r="A22" s="704">
        <v>1976</v>
      </c>
      <c r="B22" s="1024">
        <v>3213249.424408</v>
      </c>
      <c r="C22" s="1025">
        <v>14.022585242197893</v>
      </c>
      <c r="D22" s="1024">
        <v>2327398.9330000002</v>
      </c>
      <c r="E22" s="1025">
        <v>14.759416385843855</v>
      </c>
      <c r="F22" s="1026">
        <v>885850.491408</v>
      </c>
      <c r="G22" s="1025">
        <v>12.131043596426986</v>
      </c>
      <c r="I22" s="1027"/>
      <c r="J22" s="1028"/>
      <c r="K22" s="1027"/>
      <c r="L22" s="226"/>
      <c r="M22" s="1027"/>
    </row>
    <row r="23" spans="1:13" ht="13.05" customHeight="1">
      <c r="A23" s="704">
        <v>1977</v>
      </c>
      <c r="B23" s="1024">
        <v>3413094.7354060002</v>
      </c>
      <c r="C23" s="1025">
        <v>6.2194148228881776</v>
      </c>
      <c r="D23" s="1024">
        <v>2508471.8930000002</v>
      </c>
      <c r="E23" s="1025">
        <v>7.7800568451149994</v>
      </c>
      <c r="F23" s="1026">
        <v>904622.84240600013</v>
      </c>
      <c r="G23" s="1025">
        <v>2.1191331020387798</v>
      </c>
      <c r="I23" s="1027"/>
      <c r="J23" s="1028"/>
      <c r="K23" s="1027"/>
      <c r="L23" s="226"/>
      <c r="M23" s="1027"/>
    </row>
    <row r="24" spans="1:13" ht="13.05" customHeight="1">
      <c r="A24" s="704">
        <v>1978</v>
      </c>
      <c r="B24" s="1024">
        <v>3676967.3153619999</v>
      </c>
      <c r="C24" s="1025">
        <v>7.7311824139745449</v>
      </c>
      <c r="D24" s="1024">
        <v>2766012.281</v>
      </c>
      <c r="E24" s="1025">
        <v>10.266823747105855</v>
      </c>
      <c r="F24" s="1026">
        <v>910955.03436199995</v>
      </c>
      <c r="G24" s="1025">
        <v>0.69998143526403411</v>
      </c>
      <c r="I24" s="1027"/>
      <c r="J24" s="1028"/>
      <c r="K24" s="1027"/>
      <c r="L24" s="226"/>
      <c r="M24" s="1027"/>
    </row>
    <row r="25" spans="1:13" ht="13.05" customHeight="1">
      <c r="A25" s="704">
        <v>1979</v>
      </c>
      <c r="B25" s="1024">
        <v>3966191.8517169971</v>
      </c>
      <c r="C25" s="1025">
        <v>7.8658446363296779</v>
      </c>
      <c r="D25" s="1024">
        <v>2888520.8650000002</v>
      </c>
      <c r="E25" s="1025">
        <v>4.4290686936396959</v>
      </c>
      <c r="F25" s="1026">
        <v>1077670.9867169971</v>
      </c>
      <c r="G25" s="1025">
        <v>18.301227400511486</v>
      </c>
      <c r="I25" s="1027"/>
      <c r="J25" s="1028"/>
      <c r="K25" s="1027"/>
      <c r="L25" s="226"/>
      <c r="M25" s="1027"/>
    </row>
    <row r="26" spans="1:13" ht="13.05" customHeight="1">
      <c r="A26" s="704">
        <v>1980</v>
      </c>
      <c r="B26" s="1024">
        <v>3928788.9260379998</v>
      </c>
      <c r="C26" s="1025">
        <v>-0.94304378298808877</v>
      </c>
      <c r="D26" s="1024">
        <v>2793101.2009999999</v>
      </c>
      <c r="E26" s="1025">
        <v>-3.3034092000578412</v>
      </c>
      <c r="F26" s="1026">
        <v>1135687.7250380001</v>
      </c>
      <c r="G26" s="1025">
        <v>5.3835297633598245</v>
      </c>
      <c r="I26" s="1027"/>
      <c r="J26" s="1028"/>
      <c r="K26" s="1027"/>
      <c r="L26" s="226"/>
      <c r="M26" s="1027"/>
    </row>
    <row r="27" spans="1:13" ht="13.05" customHeight="1">
      <c r="A27" s="704">
        <v>1981</v>
      </c>
      <c r="B27" s="1024">
        <v>3928905.5529709859</v>
      </c>
      <c r="C27" s="1025">
        <v>2.9685212207033341E-3</v>
      </c>
      <c r="D27" s="1024">
        <v>2778565.9449999998</v>
      </c>
      <c r="E27" s="1025">
        <v>-0.52039847302332143</v>
      </c>
      <c r="F27" s="1026">
        <v>1150339.6079709858</v>
      </c>
      <c r="G27" s="1025">
        <v>1.2901330717909638</v>
      </c>
      <c r="I27" s="1027"/>
      <c r="J27" s="1028"/>
      <c r="K27" s="1027"/>
      <c r="L27" s="226"/>
      <c r="M27" s="1027"/>
    </row>
    <row r="28" spans="1:13" ht="13.05" customHeight="1">
      <c r="A28" s="704">
        <v>1982</v>
      </c>
      <c r="B28" s="1024">
        <v>4227732.7159716394</v>
      </c>
      <c r="C28" s="1025">
        <v>7.6058627261906153</v>
      </c>
      <c r="D28" s="1024">
        <v>3072543.3730000001</v>
      </c>
      <c r="E28" s="1025">
        <v>10.580185384083094</v>
      </c>
      <c r="F28" s="1026">
        <v>1155189.342971639</v>
      </c>
      <c r="G28" s="1025">
        <v>0.42159158626271637</v>
      </c>
      <c r="I28" s="1027"/>
      <c r="J28" s="1028"/>
      <c r="K28" s="1027"/>
      <c r="L28" s="226"/>
      <c r="M28" s="1027"/>
    </row>
    <row r="29" spans="1:13" ht="13.05" customHeight="1">
      <c r="A29" s="704">
        <v>1983</v>
      </c>
      <c r="B29" s="1024">
        <v>4356316.8644500002</v>
      </c>
      <c r="C29" s="1025">
        <v>3.0414446020343782</v>
      </c>
      <c r="D29" s="1024">
        <v>3219219.0329999998</v>
      </c>
      <c r="E29" s="1025">
        <v>4.7737539293639673</v>
      </c>
      <c r="F29" s="1026">
        <v>1137097.8314499999</v>
      </c>
      <c r="G29" s="1025">
        <v>-1.5661078966587412</v>
      </c>
      <c r="I29" s="1027"/>
      <c r="J29" s="1028"/>
      <c r="K29" s="1027"/>
      <c r="L29" s="226"/>
      <c r="M29" s="1027"/>
    </row>
    <row r="30" spans="1:13" ht="13.05" customHeight="1">
      <c r="A30" s="704">
        <v>1984</v>
      </c>
      <c r="B30" s="1024">
        <v>4827884.1856800001</v>
      </c>
      <c r="C30" s="1025">
        <v>10.824908653414422</v>
      </c>
      <c r="D30" s="1024">
        <v>3499418.673</v>
      </c>
      <c r="E30" s="1025">
        <v>8.7039632012513692</v>
      </c>
      <c r="F30" s="1026">
        <v>1328465.5126800002</v>
      </c>
      <c r="G30" s="1025">
        <v>16.829482559646845</v>
      </c>
      <c r="I30" s="1027"/>
      <c r="J30" s="1028"/>
      <c r="K30" s="1027"/>
      <c r="L30" s="226"/>
      <c r="M30" s="1027"/>
    </row>
    <row r="31" spans="1:13" ht="13.05" customHeight="1">
      <c r="A31" s="704">
        <v>1985</v>
      </c>
      <c r="B31" s="1024">
        <v>4843414.3889000006</v>
      </c>
      <c r="C31" s="1025">
        <v>0.32167721143901229</v>
      </c>
      <c r="D31" s="1024">
        <v>3522126.3930000002</v>
      </c>
      <c r="E31" s="1025">
        <v>0.64889977798893128</v>
      </c>
      <c r="F31" s="1026">
        <v>1321287.9959</v>
      </c>
      <c r="G31" s="1025">
        <v>-0.5402862710015337</v>
      </c>
      <c r="I31" s="1027"/>
      <c r="J31" s="1028"/>
      <c r="K31" s="1027"/>
      <c r="L31" s="226"/>
      <c r="M31" s="1027"/>
    </row>
    <row r="32" spans="1:13" ht="13.05" customHeight="1">
      <c r="A32" s="704">
        <v>1986</v>
      </c>
      <c r="B32" s="1024">
        <v>5569066.5092799999</v>
      </c>
      <c r="C32" s="1025">
        <v>14.982243147376121</v>
      </c>
      <c r="D32" s="1024">
        <v>4063928.4330000002</v>
      </c>
      <c r="E32" s="1025">
        <v>15.382810823506981</v>
      </c>
      <c r="F32" s="1026">
        <v>1505138.0762800002</v>
      </c>
      <c r="G32" s="1025">
        <v>13.914459296572209</v>
      </c>
      <c r="I32" s="1027"/>
      <c r="J32" s="1028"/>
      <c r="K32" s="1027"/>
      <c r="L32" s="226"/>
      <c r="M32" s="1027"/>
    </row>
    <row r="33" spans="1:13" ht="13.05" customHeight="1">
      <c r="A33" s="704">
        <v>1987</v>
      </c>
      <c r="B33" s="1024">
        <v>5770585.46196</v>
      </c>
      <c r="C33" s="1025">
        <v>3.6185409591391937</v>
      </c>
      <c r="D33" s="1024">
        <v>4040204.4330000002</v>
      </c>
      <c r="E33" s="1025">
        <v>-0.58377012270580009</v>
      </c>
      <c r="F33" s="1026">
        <v>1730381.02896</v>
      </c>
      <c r="G33" s="1025">
        <v>14.964936189555145</v>
      </c>
      <c r="I33" s="1027"/>
      <c r="J33" s="1028"/>
      <c r="K33" s="1027"/>
      <c r="L33" s="226"/>
      <c r="M33" s="1027"/>
    </row>
    <row r="34" spans="1:13" ht="13.05" customHeight="1">
      <c r="A34" s="704">
        <v>1988</v>
      </c>
      <c r="B34" s="1024">
        <v>6101482.5149999997</v>
      </c>
      <c r="C34" s="1025">
        <v>5.7342024517493115</v>
      </c>
      <c r="D34" s="1024">
        <v>4041878</v>
      </c>
      <c r="E34" s="1025">
        <v>4.1422829655110335E-2</v>
      </c>
      <c r="F34" s="1026">
        <v>2059604.5149999999</v>
      </c>
      <c r="G34" s="1025">
        <v>19.026068855936948</v>
      </c>
      <c r="I34" s="1027"/>
      <c r="J34" s="1028"/>
      <c r="K34" s="1027"/>
      <c r="L34" s="226"/>
      <c r="M34" s="1027"/>
    </row>
    <row r="35" spans="1:13" ht="13.05" customHeight="1">
      <c r="A35" s="704">
        <v>1989</v>
      </c>
      <c r="B35" s="1024">
        <v>6488422</v>
      </c>
      <c r="C35" s="1025">
        <v>6.3417289822390046</v>
      </c>
      <c r="D35" s="1024">
        <v>4339507</v>
      </c>
      <c r="E35" s="1025">
        <v>7.3636314604250792</v>
      </c>
      <c r="F35" s="1026">
        <v>2148915</v>
      </c>
      <c r="G35" s="1025">
        <v>4.3362929314611698</v>
      </c>
      <c r="I35" s="1027"/>
      <c r="J35" s="1028"/>
      <c r="K35" s="1027"/>
      <c r="L35" s="226"/>
      <c r="M35" s="1027"/>
    </row>
    <row r="36" spans="1:13" ht="13.05" customHeight="1">
      <c r="A36" s="704">
        <v>1990</v>
      </c>
      <c r="B36" s="1024">
        <v>6723531.4664027896</v>
      </c>
      <c r="C36" s="1025">
        <v>3.6235230446291808</v>
      </c>
      <c r="D36" s="1024">
        <v>4315161</v>
      </c>
      <c r="E36" s="1025">
        <v>-0.5610314720082259</v>
      </c>
      <c r="F36" s="1026">
        <v>2408370.4664027896</v>
      </c>
      <c r="G36" s="1025">
        <v>12.073789163498304</v>
      </c>
      <c r="I36" s="1027"/>
      <c r="J36" s="1028"/>
      <c r="K36" s="1027"/>
      <c r="L36" s="226"/>
      <c r="M36" s="1027"/>
    </row>
    <row r="37" spans="1:13" ht="13.05" customHeight="1">
      <c r="A37" s="704">
        <v>1991</v>
      </c>
      <c r="B37" s="1024">
        <v>6518459.8021664787</v>
      </c>
      <c r="C37" s="1025">
        <v>-3.0500588159815352</v>
      </c>
      <c r="D37" s="1024">
        <v>4068508.2896616999</v>
      </c>
      <c r="E37" s="1025">
        <v>-5.7159561448182368</v>
      </c>
      <c r="F37" s="1026">
        <v>2449951.5125047788</v>
      </c>
      <c r="G37" s="1025">
        <v>1.7265220065622151</v>
      </c>
      <c r="I37" s="1027"/>
      <c r="J37" s="1028"/>
      <c r="K37" s="1027"/>
      <c r="L37" s="226"/>
      <c r="M37" s="1027"/>
    </row>
    <row r="38" spans="1:13" ht="13.05" customHeight="1">
      <c r="A38" s="704">
        <v>1992</v>
      </c>
      <c r="B38" s="1024">
        <v>6473669.2645999994</v>
      </c>
      <c r="C38" s="1025">
        <v>-0.68713375438155944</v>
      </c>
      <c r="D38" s="1024">
        <v>3791945</v>
      </c>
      <c r="E38" s="1025">
        <v>-6.7976582563310046</v>
      </c>
      <c r="F38" s="1026">
        <v>2681724.2645999999</v>
      </c>
      <c r="G38" s="1025">
        <v>9.4602995574496695</v>
      </c>
      <c r="I38" s="1027"/>
      <c r="J38" s="1028"/>
      <c r="K38" s="1027"/>
      <c r="L38" s="226"/>
      <c r="M38" s="1027"/>
    </row>
    <row r="39" spans="1:13" ht="13.05" customHeight="1">
      <c r="A39" s="704">
        <v>1993</v>
      </c>
      <c r="B39" s="1029">
        <v>6070995.3114999998</v>
      </c>
      <c r="C39" s="1030">
        <v>-6.2201811158618145</v>
      </c>
      <c r="D39" s="1024">
        <v>3570059</v>
      </c>
      <c r="E39" s="1030">
        <v>-5.8515089222021945</v>
      </c>
      <c r="F39" s="1026">
        <v>2500936.3114999998</v>
      </c>
      <c r="G39" s="1030">
        <v>-6.7414817953689194</v>
      </c>
      <c r="I39" s="1027"/>
      <c r="J39" s="1028"/>
      <c r="K39" s="1027"/>
      <c r="L39" s="226"/>
      <c r="M39" s="1027"/>
    </row>
    <row r="40" spans="1:13" ht="13.05" customHeight="1">
      <c r="A40" s="704">
        <v>1994</v>
      </c>
      <c r="B40" s="1024">
        <v>6364674.2761000004</v>
      </c>
      <c r="C40" s="1025">
        <v>4.8374104991268618</v>
      </c>
      <c r="D40" s="1024">
        <v>3813279</v>
      </c>
      <c r="E40" s="1025">
        <v>6.8127725620220847</v>
      </c>
      <c r="F40" s="1026">
        <v>2551395.2760999999</v>
      </c>
      <c r="G40" s="1025">
        <v>2.0176029420651669</v>
      </c>
      <c r="I40" s="1027"/>
      <c r="J40" s="1028"/>
      <c r="K40" s="1027"/>
      <c r="L40" s="226"/>
      <c r="M40" s="1027"/>
    </row>
    <row r="41" spans="1:13" ht="13.05" customHeight="1">
      <c r="A41" s="704">
        <v>1995</v>
      </c>
      <c r="B41" s="1024">
        <v>6546759.2285500001</v>
      </c>
      <c r="C41" s="1025">
        <v>2.8608683579259866</v>
      </c>
      <c r="D41" s="1024">
        <v>3743474</v>
      </c>
      <c r="E41" s="1025">
        <v>-1.8305767818195311</v>
      </c>
      <c r="F41" s="1026">
        <v>2803285.2285500001</v>
      </c>
      <c r="G41" s="1025">
        <v>9.8726353697351446</v>
      </c>
      <c r="I41" s="1027"/>
      <c r="J41" s="1028"/>
      <c r="K41" s="1027"/>
      <c r="L41" s="226"/>
      <c r="M41" s="1027"/>
    </row>
    <row r="42" spans="1:13" ht="13.05" customHeight="1">
      <c r="A42" s="704">
        <v>1996</v>
      </c>
      <c r="B42" s="1024">
        <v>6723140.7948500002</v>
      </c>
      <c r="C42" s="1025">
        <v>2.6941813520621207</v>
      </c>
      <c r="D42" s="1024">
        <v>3794113</v>
      </c>
      <c r="E42" s="1025">
        <v>1.352727439805913</v>
      </c>
      <c r="F42" s="1026">
        <v>2929027.7948500002</v>
      </c>
      <c r="G42" s="1025">
        <v>4.4855430699444181</v>
      </c>
      <c r="I42" s="1027"/>
      <c r="J42" s="1028"/>
      <c r="K42" s="1027"/>
      <c r="L42" s="226"/>
      <c r="M42" s="1027"/>
    </row>
    <row r="43" spans="1:13" ht="13.05" customHeight="1">
      <c r="A43" s="704">
        <v>1997</v>
      </c>
      <c r="B43" s="1024">
        <v>6761134.5547500001</v>
      </c>
      <c r="C43" s="1025">
        <v>0.56511920632546597</v>
      </c>
      <c r="D43" s="1024">
        <v>3890798</v>
      </c>
      <c r="E43" s="1025">
        <v>2.5482899428667518</v>
      </c>
      <c r="F43" s="1026">
        <v>2870336.5547500001</v>
      </c>
      <c r="G43" s="1025">
        <v>-2.0037788717196423</v>
      </c>
      <c r="I43" s="1027"/>
      <c r="J43" s="1028"/>
      <c r="K43" s="1027"/>
      <c r="L43" s="226"/>
      <c r="M43" s="1027"/>
    </row>
    <row r="44" spans="1:13" ht="13.05" customHeight="1">
      <c r="A44" s="704">
        <v>1998</v>
      </c>
      <c r="B44" s="1024">
        <v>6595790</v>
      </c>
      <c r="C44" s="1025">
        <v>-2.4455149266899023</v>
      </c>
      <c r="D44" s="1024">
        <v>4014140</v>
      </c>
      <c r="E44" s="1025">
        <v>3.1700951835587459</v>
      </c>
      <c r="F44" s="1026">
        <v>2581650</v>
      </c>
      <c r="G44" s="1025">
        <v>-10.057585556378914</v>
      </c>
      <c r="I44" s="1027"/>
      <c r="J44" s="1028"/>
      <c r="K44" s="1027"/>
      <c r="L44" s="226"/>
      <c r="M44" s="1027"/>
    </row>
    <row r="45" spans="1:13" ht="13.05" customHeight="1">
      <c r="A45" s="704">
        <v>1999</v>
      </c>
      <c r="B45" s="1024">
        <v>6741037</v>
      </c>
      <c r="C45" s="1025">
        <v>2.2021168048103412</v>
      </c>
      <c r="D45" s="1024">
        <v>4255621</v>
      </c>
      <c r="E45" s="1025">
        <v>6.0157592909066446</v>
      </c>
      <c r="F45" s="1026">
        <v>2485416</v>
      </c>
      <c r="G45" s="1025">
        <v>-3.7276160594968335</v>
      </c>
      <c r="I45" s="1027"/>
      <c r="J45" s="226"/>
      <c r="K45" s="1027"/>
      <c r="L45" s="226"/>
      <c r="M45" s="1027"/>
    </row>
    <row r="46" spans="1:13" ht="13.05" customHeight="1">
      <c r="A46" s="704">
        <v>2000</v>
      </c>
      <c r="B46" s="1024">
        <v>6948594.8980053477</v>
      </c>
      <c r="C46" s="1025">
        <v>3.0790203051154843</v>
      </c>
      <c r="D46" s="1024">
        <v>4446935.7161821891</v>
      </c>
      <c r="E46" s="1025">
        <v>4.4955769365314504</v>
      </c>
      <c r="F46" s="1026">
        <v>2501659.23796297</v>
      </c>
      <c r="G46" s="1025">
        <v>0.65354202125398908</v>
      </c>
      <c r="I46" s="1027"/>
      <c r="J46" s="226"/>
      <c r="K46" s="1027"/>
      <c r="L46" s="226"/>
      <c r="M46" s="1027"/>
    </row>
    <row r="47" spans="1:13" ht="13.05" customHeight="1">
      <c r="A47" s="704">
        <v>2001</v>
      </c>
      <c r="B47" s="1024">
        <v>6303791.0000000224</v>
      </c>
      <c r="C47" s="1025">
        <v>-9.2796300182994074</v>
      </c>
      <c r="D47" s="1024">
        <v>4224321</v>
      </c>
      <c r="E47" s="1025">
        <v>-5.006025056132577</v>
      </c>
      <c r="F47" s="1026">
        <v>2079470.0000000221</v>
      </c>
      <c r="G47" s="1025">
        <v>-16.876368753832541</v>
      </c>
      <c r="I47" s="1027"/>
      <c r="J47" s="226"/>
      <c r="K47" s="1027"/>
      <c r="L47" s="226"/>
      <c r="M47" s="1027"/>
    </row>
    <row r="48" spans="1:13" ht="13.05" customHeight="1">
      <c r="A48" s="704">
        <v>2002</v>
      </c>
      <c r="B48" s="1024">
        <v>6389057.9417134821</v>
      </c>
      <c r="C48" s="1025">
        <v>1.3526295797792072</v>
      </c>
      <c r="D48" s="1024">
        <v>4358849.9417134598</v>
      </c>
      <c r="E48" s="1025">
        <v>3.1846287655095291</v>
      </c>
      <c r="F48" s="1026">
        <v>2030208.0000000219</v>
      </c>
      <c r="G48" s="1025">
        <v>-2.3689690161435224</v>
      </c>
      <c r="I48" s="1027"/>
      <c r="J48" s="226"/>
      <c r="K48" s="1027"/>
      <c r="L48" s="226"/>
      <c r="M48" s="1027"/>
    </row>
    <row r="49" spans="1:13" ht="13.05" customHeight="1">
      <c r="A49" s="704">
        <v>2003</v>
      </c>
      <c r="B49" s="1024">
        <v>6380439.004671121</v>
      </c>
      <c r="C49" s="1025">
        <v>-0.13490153197843141</v>
      </c>
      <c r="D49" s="1024">
        <v>4531289.0046711285</v>
      </c>
      <c r="E49" s="1025">
        <v>3.95606789092361</v>
      </c>
      <c r="F49" s="1026">
        <v>1849149.9999999925</v>
      </c>
      <c r="G49" s="1025">
        <v>-8.9181995145338497</v>
      </c>
      <c r="I49" s="1027"/>
      <c r="J49" s="226"/>
      <c r="K49" s="1027"/>
      <c r="L49" s="226"/>
      <c r="M49" s="1027"/>
    </row>
    <row r="50" spans="1:13" ht="13.05" customHeight="1">
      <c r="A50" s="704">
        <v>2004</v>
      </c>
      <c r="B50" s="1024">
        <v>6912094.4186077164</v>
      </c>
      <c r="C50" s="1025">
        <v>8.3325835972629836</v>
      </c>
      <c r="D50" s="1029">
        <v>4892960.4186077463</v>
      </c>
      <c r="E50" s="1025">
        <v>7.9816452573160728</v>
      </c>
      <c r="F50" s="1031">
        <v>2019133.99999997</v>
      </c>
      <c r="G50" s="1025">
        <v>9.1925479274249309</v>
      </c>
      <c r="I50" s="1027"/>
      <c r="J50" s="226"/>
      <c r="K50" s="1027"/>
      <c r="L50" s="226"/>
      <c r="M50" s="1027"/>
    </row>
    <row r="51" spans="1:13" ht="13.05" customHeight="1">
      <c r="A51" s="704">
        <v>2005</v>
      </c>
      <c r="B51" s="1024">
        <v>7416574.0328138731</v>
      </c>
      <c r="C51" s="1025">
        <v>7.2985058312871329</v>
      </c>
      <c r="D51" s="1029">
        <v>5313281.0328139383</v>
      </c>
      <c r="E51" s="1025">
        <v>8.5903129853192439</v>
      </c>
      <c r="F51" s="1031">
        <v>2103292.9999999353</v>
      </c>
      <c r="G51" s="1025">
        <v>4.1680740356987975</v>
      </c>
      <c r="I51" s="1027"/>
      <c r="J51" s="226"/>
      <c r="K51" s="1027"/>
      <c r="L51" s="226"/>
      <c r="M51" s="1027"/>
    </row>
    <row r="52" spans="1:13" ht="13.05" customHeight="1">
      <c r="A52" s="704">
        <v>2006</v>
      </c>
      <c r="B52" s="1029">
        <v>7528106.1266472824</v>
      </c>
      <c r="C52" s="1030">
        <v>1.5038222950373974</v>
      </c>
      <c r="D52" s="1029">
        <v>5550125.1266472824</v>
      </c>
      <c r="E52" s="1030">
        <v>4.4575864210952592</v>
      </c>
      <c r="F52" s="1031">
        <v>1977981</v>
      </c>
      <c r="G52" s="1030">
        <v>-5.95789554759794</v>
      </c>
      <c r="I52" s="1027"/>
      <c r="J52" s="226"/>
      <c r="K52" s="1027"/>
      <c r="L52" s="226"/>
      <c r="M52" s="1027"/>
    </row>
    <row r="53" spans="1:13" ht="13.05" customHeight="1">
      <c r="A53" s="704">
        <v>2007</v>
      </c>
      <c r="B53" s="1029">
        <v>7496820.2446779348</v>
      </c>
      <c r="C53" s="1030">
        <v>-0.41558768491061476</v>
      </c>
      <c r="D53" s="1029">
        <v>5582530.244677932</v>
      </c>
      <c r="E53" s="1030">
        <v>0.58386283716498633</v>
      </c>
      <c r="F53" s="1031">
        <v>1914290.0000000028</v>
      </c>
      <c r="G53" s="1030">
        <v>-3.2200005965677727</v>
      </c>
      <c r="I53" s="1027"/>
      <c r="J53" s="226"/>
      <c r="K53" s="1027"/>
      <c r="L53" s="226"/>
      <c r="M53" s="1027"/>
    </row>
    <row r="54" spans="1:13" ht="13.05" customHeight="1">
      <c r="A54" s="704">
        <v>2008</v>
      </c>
      <c r="B54" s="1029">
        <v>6713436</v>
      </c>
      <c r="C54" s="1030">
        <v>-10.449553532166746</v>
      </c>
      <c r="D54" s="1029">
        <v>4901893</v>
      </c>
      <c r="E54" s="1030">
        <v>-12.192271512130418</v>
      </c>
      <c r="F54" s="1031">
        <v>1811543</v>
      </c>
      <c r="G54" s="1030">
        <v>-5.3673685805182414</v>
      </c>
      <c r="I54" s="1027"/>
      <c r="J54" s="226"/>
      <c r="K54" s="1027"/>
      <c r="L54" s="226"/>
      <c r="M54" s="1027"/>
    </row>
    <row r="55" spans="1:13" ht="13.05" customHeight="1">
      <c r="A55" s="704">
        <v>2009</v>
      </c>
      <c r="B55" s="1029">
        <v>6420447.9465114223</v>
      </c>
      <c r="C55" s="1030">
        <v>-4.3642041644334988</v>
      </c>
      <c r="D55" s="1029">
        <v>4672000.9465114223</v>
      </c>
      <c r="E55" s="1030">
        <v>-4.6898627425889901</v>
      </c>
      <c r="F55" s="1031">
        <v>1748447</v>
      </c>
      <c r="G55" s="1030">
        <v>-3.4829976434453944</v>
      </c>
      <c r="I55" s="1027"/>
      <c r="J55" s="1032"/>
      <c r="K55" s="1027"/>
      <c r="L55" s="226"/>
      <c r="M55" s="1027"/>
    </row>
    <row r="56" spans="1:13" ht="13.05" customHeight="1">
      <c r="A56" s="704">
        <v>2010</v>
      </c>
      <c r="B56" s="1029">
        <v>6916894.2129773069</v>
      </c>
      <c r="C56" s="1030">
        <v>7.7322683806763175</v>
      </c>
      <c r="D56" s="1029">
        <v>4957352.2129773377</v>
      </c>
      <c r="E56" s="1030">
        <v>6.1076885414371933</v>
      </c>
      <c r="F56" s="1031">
        <v>1959541.999999969</v>
      </c>
      <c r="G56" s="1030">
        <v>12.073285607168478</v>
      </c>
      <c r="I56" s="1027"/>
      <c r="J56" s="1033"/>
      <c r="K56" s="1027"/>
      <c r="L56" s="226"/>
      <c r="M56" s="1027"/>
    </row>
    <row r="57" spans="1:13" ht="13.05" customHeight="1">
      <c r="A57" s="704">
        <v>2011</v>
      </c>
      <c r="B57" s="1029">
        <v>7174397.4391774526</v>
      </c>
      <c r="C57" s="1030">
        <v>3.7228157359559506</v>
      </c>
      <c r="D57" s="1029">
        <v>5127291.4391772579</v>
      </c>
      <c r="E57" s="1030">
        <v>3.4280240519334906</v>
      </c>
      <c r="F57" s="1031">
        <v>2047106.0000001949</v>
      </c>
      <c r="G57" s="1030">
        <v>4.4685952125663668</v>
      </c>
      <c r="I57" s="1027"/>
      <c r="J57" s="19"/>
      <c r="K57" s="1027"/>
      <c r="L57" s="226"/>
      <c r="M57" s="1027"/>
    </row>
    <row r="58" spans="1:13" ht="13.05" customHeight="1">
      <c r="A58" s="704">
        <v>2012</v>
      </c>
      <c r="B58" s="1029">
        <v>7867142.6793342354</v>
      </c>
      <c r="C58" s="1030">
        <v>9.6557968251645434</v>
      </c>
      <c r="D58" s="1029">
        <v>5403024.679335231</v>
      </c>
      <c r="E58" s="1030">
        <v>5.3777563344871631</v>
      </c>
      <c r="F58" s="1031">
        <v>2464117.9999990044</v>
      </c>
      <c r="G58" s="1030">
        <v>20.370806396872943</v>
      </c>
      <c r="I58" s="1027"/>
      <c r="J58" s="19"/>
      <c r="K58" s="1027"/>
      <c r="L58" s="226"/>
      <c r="M58" s="1027"/>
    </row>
    <row r="59" spans="1:13" ht="13.05" customHeight="1">
      <c r="A59" s="704">
        <v>2013</v>
      </c>
      <c r="B59" s="1029">
        <v>8003473.5489947228</v>
      </c>
      <c r="C59" s="1030">
        <v>1.7329146707686829</v>
      </c>
      <c r="D59" s="1029">
        <v>5405299.5489943447</v>
      </c>
      <c r="E59" s="1030">
        <v>4.2103632578513218E-2</v>
      </c>
      <c r="F59" s="1031">
        <v>2598174.0000003781</v>
      </c>
      <c r="G59" s="1030">
        <v>5.4403238806513272</v>
      </c>
      <c r="I59" s="1027"/>
      <c r="J59" s="19"/>
      <c r="K59" s="1027"/>
      <c r="L59" s="226"/>
      <c r="M59" s="1027"/>
    </row>
    <row r="60" spans="1:13" ht="13.05" customHeight="1">
      <c r="A60" s="704">
        <v>2014</v>
      </c>
      <c r="B60" s="1029">
        <v>8196341.9342619497</v>
      </c>
      <c r="C60" s="1030">
        <v>2.4098084923570742</v>
      </c>
      <c r="D60" s="1029">
        <v>5486058.9342612466</v>
      </c>
      <c r="E60" s="1030">
        <v>1.4940778866164262</v>
      </c>
      <c r="F60" s="1031">
        <v>2710283.0000007027</v>
      </c>
      <c r="G60" s="1030">
        <v>4.3149150134020378</v>
      </c>
      <c r="I60" s="1027"/>
      <c r="J60" s="19"/>
      <c r="K60" s="1027"/>
      <c r="L60" s="226"/>
      <c r="M60" s="1027"/>
    </row>
    <row r="61" spans="1:13" ht="13.05" customHeight="1">
      <c r="A61" s="704">
        <v>2015</v>
      </c>
      <c r="B61" s="1029">
        <v>8563017.7764013242</v>
      </c>
      <c r="C61" s="1030">
        <v>4.4736523327145967</v>
      </c>
      <c r="D61" s="1029">
        <v>5782139.7764011817</v>
      </c>
      <c r="E61" s="1030">
        <v>5.3969679452560495</v>
      </c>
      <c r="F61" s="1031">
        <v>2780878.000000142</v>
      </c>
      <c r="G61" s="1030">
        <v>2.6047095450704241</v>
      </c>
      <c r="H61" s="160"/>
      <c r="I61" s="1027"/>
      <c r="J61" s="226"/>
      <c r="K61" s="1027"/>
      <c r="L61" s="226"/>
      <c r="M61" s="1027"/>
    </row>
    <row r="62" spans="1:13" ht="13.05" customHeight="1">
      <c r="A62" s="704">
        <v>2016</v>
      </c>
      <c r="B62" s="1029">
        <v>8821802.4188085385</v>
      </c>
      <c r="C62" s="1030">
        <v>3.022119644786847</v>
      </c>
      <c r="D62" s="1029">
        <v>5968779.4188086567</v>
      </c>
      <c r="E62" s="1030">
        <v>3.2278645903582781</v>
      </c>
      <c r="F62" s="1031">
        <v>2853023.0000007036</v>
      </c>
      <c r="G62" s="1030">
        <v>2.5943245263027688</v>
      </c>
      <c r="H62" s="160"/>
      <c r="I62" s="1027"/>
      <c r="J62" s="226"/>
      <c r="K62" s="1027"/>
      <c r="L62" s="226"/>
      <c r="M62" s="1027"/>
    </row>
    <row r="63" spans="1:13" ht="13.05" customHeight="1">
      <c r="A63" s="704">
        <v>2017</v>
      </c>
      <c r="B63" s="1029">
        <v>9277612.5894501358</v>
      </c>
      <c r="C63" s="1030">
        <v>5.1668598887432182</v>
      </c>
      <c r="D63" s="1029">
        <v>6239747.589449605</v>
      </c>
      <c r="E63" s="1030">
        <v>4.5397584937898801</v>
      </c>
      <c r="F63" s="1031">
        <v>3037865.0000000112</v>
      </c>
      <c r="G63" s="1030">
        <v>6.4788121231150946</v>
      </c>
      <c r="H63" s="160"/>
      <c r="I63" s="1027"/>
      <c r="J63" s="226"/>
      <c r="K63" s="1027"/>
      <c r="L63" s="226"/>
      <c r="M63" s="1027"/>
    </row>
    <row r="64" spans="1:13" ht="13.05" customHeight="1">
      <c r="A64" s="704">
        <v>2018</v>
      </c>
      <c r="B64" s="1029">
        <v>9761448.0559856463</v>
      </c>
      <c r="C64" s="1030">
        <v>5.2150859056746448</v>
      </c>
      <c r="D64" s="1029">
        <v>6736736.0559894713</v>
      </c>
      <c r="E64" s="1030">
        <v>7.9648809413411641</v>
      </c>
      <c r="F64" s="1031">
        <v>3024712.0000000894</v>
      </c>
      <c r="G64" s="1030">
        <v>-0.43296854863273126</v>
      </c>
      <c r="H64" s="160"/>
      <c r="I64" s="1027"/>
      <c r="J64" s="226"/>
      <c r="K64" s="1027"/>
      <c r="L64" s="226"/>
      <c r="M64" s="1027"/>
    </row>
    <row r="65" spans="1:13" ht="13.05" customHeight="1">
      <c r="A65" s="704">
        <v>2019</v>
      </c>
      <c r="B65" s="1029">
        <v>10243165.023970781</v>
      </c>
      <c r="C65" s="1030">
        <v>4.9348924997838752</v>
      </c>
      <c r="D65" s="1029">
        <v>7253806.0239685504</v>
      </c>
      <c r="E65" s="1030">
        <v>7.6753781606059004</v>
      </c>
      <c r="F65" s="1031">
        <v>2989359.0000000154</v>
      </c>
      <c r="G65" s="1030">
        <v>-1.1688054928890088</v>
      </c>
      <c r="H65" s="160"/>
      <c r="I65" s="1027"/>
      <c r="J65" s="226"/>
      <c r="K65" s="1027"/>
      <c r="L65" s="226"/>
      <c r="M65" s="1027"/>
    </row>
    <row r="66" spans="1:13" ht="13.05" customHeight="1">
      <c r="A66" s="704">
        <v>2020</v>
      </c>
      <c r="B66" s="1029">
        <v>2678072.8614758281</v>
      </c>
      <c r="C66" s="1030">
        <v>-73.855025715111751</v>
      </c>
      <c r="D66" s="1029">
        <v>2065688.8614746146</v>
      </c>
      <c r="E66" s="1030">
        <v>-71.522689541889932</v>
      </c>
      <c r="F66" s="1031">
        <v>612384.00000001269</v>
      </c>
      <c r="G66" s="1030">
        <v>-79.514538066521638</v>
      </c>
      <c r="H66" s="19"/>
      <c r="I66" s="1027"/>
      <c r="J66" s="226"/>
      <c r="K66" s="1027"/>
      <c r="L66" s="226"/>
      <c r="M66" s="1027"/>
    </row>
    <row r="67" spans="1:13">
      <c r="A67" s="1034">
        <v>2021</v>
      </c>
      <c r="B67" s="1035">
        <v>6777760.2632373404</v>
      </c>
      <c r="C67" s="1036">
        <v>153.08349002507211</v>
      </c>
      <c r="D67" s="1035">
        <v>6656779.263237346</v>
      </c>
      <c r="E67" s="1036">
        <v>222.25469127452868</v>
      </c>
      <c r="F67" s="1037">
        <v>120980.99999999994</v>
      </c>
      <c r="G67" s="1036">
        <v>-80.244258504468206</v>
      </c>
      <c r="I67" s="226"/>
      <c r="J67" s="226"/>
      <c r="K67" s="1038"/>
      <c r="L67" s="226"/>
      <c r="M67" s="226"/>
    </row>
    <row r="68" spans="1:13">
      <c r="C68" s="1039"/>
      <c r="E68" s="1040"/>
      <c r="G68" s="1040"/>
      <c r="I68" s="226"/>
      <c r="J68" s="226"/>
      <c r="K68" s="1038"/>
      <c r="L68" s="226"/>
      <c r="M68" s="226"/>
    </row>
  </sheetData>
  <sheetProtection formatCells="0" formatColumns="0" formatRows="0" insertColumns="0" insertRows="0" insertHyperlinks="0" deleteColumns="0" deleteRows="0" sort="0" autoFilter="0" pivotTables="0"/>
  <mergeCells count="5">
    <mergeCell ref="B4:C4"/>
    <mergeCell ref="D4:E4"/>
    <mergeCell ref="F4:G4"/>
    <mergeCell ref="A1:G1"/>
    <mergeCell ref="A2:G2"/>
  </mergeCells>
  <phoneticPr fontId="34" type="noConversion"/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54"/>
  <dimension ref="A1:L21"/>
  <sheetViews>
    <sheetView showGridLines="0" workbookViewId="0">
      <selection sqref="A1:I1"/>
    </sheetView>
  </sheetViews>
  <sheetFormatPr defaultColWidth="9.21875" defaultRowHeight="13.2"/>
  <cols>
    <col min="1" max="1" width="9.44140625" customWidth="1"/>
    <col min="3" max="8" width="12.5546875" customWidth="1"/>
    <col min="9" max="9" width="11.5546875" customWidth="1"/>
    <col min="11" max="11" width="9.44140625" bestFit="1" customWidth="1"/>
    <col min="12" max="12" width="11.5546875" customWidth="1"/>
  </cols>
  <sheetData>
    <row r="1" spans="1:12" s="20" customFormat="1" ht="15.6">
      <c r="A1" s="1317" t="s">
        <v>944</v>
      </c>
      <c r="B1" s="1317"/>
      <c r="C1" s="1317"/>
      <c r="D1" s="1317"/>
      <c r="E1" s="1317"/>
      <c r="F1" s="1317"/>
      <c r="G1" s="1317"/>
      <c r="H1" s="1317"/>
      <c r="I1" s="1317"/>
      <c r="K1" s="207"/>
    </row>
    <row r="2" spans="1:12" s="61" customFormat="1" ht="15.6">
      <c r="K2" s="569"/>
    </row>
    <row r="3" spans="1:12" s="189" customFormat="1" ht="51" customHeight="1">
      <c r="A3" s="1476">
        <v>2021</v>
      </c>
      <c r="B3" s="1477"/>
      <c r="C3" s="140" t="s">
        <v>945</v>
      </c>
      <c r="D3" s="140" t="s">
        <v>946</v>
      </c>
      <c r="E3" s="140" t="s">
        <v>947</v>
      </c>
      <c r="F3" s="140" t="s">
        <v>948</v>
      </c>
      <c r="G3" s="140" t="s">
        <v>949</v>
      </c>
      <c r="H3" s="273" t="s">
        <v>950</v>
      </c>
      <c r="I3" s="141" t="s">
        <v>211</v>
      </c>
      <c r="K3" s="16"/>
    </row>
    <row r="4" spans="1:12" s="189" customFormat="1" ht="13.05" customHeight="1">
      <c r="A4" s="1480" t="s">
        <v>317</v>
      </c>
      <c r="B4" s="1481"/>
      <c r="C4" s="504">
        <v>0</v>
      </c>
      <c r="D4" s="504">
        <v>0</v>
      </c>
      <c r="E4" s="504">
        <v>0</v>
      </c>
      <c r="F4" s="504">
        <v>0</v>
      </c>
      <c r="G4" s="504">
        <v>0</v>
      </c>
      <c r="H4" s="504">
        <v>0</v>
      </c>
      <c r="I4" s="504">
        <v>0</v>
      </c>
      <c r="K4" s="505"/>
      <c r="L4" s="505"/>
    </row>
    <row r="5" spans="1:12" s="189" customFormat="1" ht="13.05" customHeight="1">
      <c r="A5" s="1478" t="s">
        <v>318</v>
      </c>
      <c r="B5" s="1482"/>
      <c r="C5" s="504">
        <v>0</v>
      </c>
      <c r="D5" s="504">
        <v>0</v>
      </c>
      <c r="E5" s="504">
        <v>0</v>
      </c>
      <c r="F5" s="504">
        <v>0</v>
      </c>
      <c r="G5" s="504">
        <v>0</v>
      </c>
      <c r="H5" s="504">
        <v>0</v>
      </c>
      <c r="I5" s="504">
        <v>0</v>
      </c>
      <c r="K5" s="505"/>
      <c r="L5" s="505"/>
    </row>
    <row r="6" spans="1:12" s="189" customFormat="1" ht="13.05" customHeight="1">
      <c r="A6" s="1478" t="s">
        <v>319</v>
      </c>
      <c r="B6" s="1482"/>
      <c r="C6" s="504">
        <v>0</v>
      </c>
      <c r="D6" s="504">
        <v>0</v>
      </c>
      <c r="E6" s="504">
        <v>0</v>
      </c>
      <c r="F6" s="504">
        <v>0</v>
      </c>
      <c r="G6" s="504">
        <v>0</v>
      </c>
      <c r="H6" s="504">
        <v>0</v>
      </c>
      <c r="I6" s="504">
        <v>0</v>
      </c>
      <c r="K6" s="505"/>
      <c r="L6" s="505"/>
    </row>
    <row r="7" spans="1:12" s="189" customFormat="1" ht="13.05" customHeight="1">
      <c r="A7" s="1478" t="s">
        <v>320</v>
      </c>
      <c r="B7" s="1482"/>
      <c r="C7" s="504">
        <v>0</v>
      </c>
      <c r="D7" s="504">
        <v>0</v>
      </c>
      <c r="E7" s="504">
        <v>0</v>
      </c>
      <c r="F7" s="504">
        <v>0</v>
      </c>
      <c r="G7" s="504">
        <v>0</v>
      </c>
      <c r="H7" s="504">
        <v>0</v>
      </c>
      <c r="I7" s="504">
        <v>0</v>
      </c>
      <c r="K7" s="505"/>
      <c r="L7" s="505"/>
    </row>
    <row r="8" spans="1:12" s="189" customFormat="1" ht="13.05" customHeight="1">
      <c r="A8" s="1478" t="s">
        <v>189</v>
      </c>
      <c r="B8" s="1482"/>
      <c r="C8" s="504">
        <v>0</v>
      </c>
      <c r="D8" s="504">
        <v>0</v>
      </c>
      <c r="E8" s="504">
        <v>0</v>
      </c>
      <c r="F8" s="504">
        <v>0</v>
      </c>
      <c r="G8" s="504">
        <v>0</v>
      </c>
      <c r="H8" s="504">
        <v>0</v>
      </c>
      <c r="I8" s="504">
        <v>0</v>
      </c>
      <c r="K8" s="505"/>
      <c r="L8" s="505"/>
    </row>
    <row r="9" spans="1:12" s="189" customFormat="1" ht="13.05" customHeight="1">
      <c r="A9" s="1478" t="s">
        <v>321</v>
      </c>
      <c r="B9" s="1482"/>
      <c r="C9" s="504">
        <v>0</v>
      </c>
      <c r="D9" s="504">
        <v>0</v>
      </c>
      <c r="E9" s="504">
        <v>0</v>
      </c>
      <c r="F9" s="504">
        <v>0</v>
      </c>
      <c r="G9" s="504">
        <v>0</v>
      </c>
      <c r="H9" s="504">
        <v>0</v>
      </c>
      <c r="I9" s="504">
        <v>0</v>
      </c>
      <c r="K9" s="505"/>
      <c r="L9" s="505"/>
    </row>
    <row r="10" spans="1:12" s="189" customFormat="1" ht="13.05" customHeight="1">
      <c r="A10" s="1478" t="s">
        <v>322</v>
      </c>
      <c r="B10" s="1482"/>
      <c r="C10" s="504">
        <v>0</v>
      </c>
      <c r="D10" s="504">
        <v>0</v>
      </c>
      <c r="E10" s="504">
        <v>0</v>
      </c>
      <c r="F10" s="504">
        <v>0</v>
      </c>
      <c r="G10" s="504">
        <v>0</v>
      </c>
      <c r="H10" s="504">
        <v>0</v>
      </c>
      <c r="I10" s="504">
        <v>0</v>
      </c>
      <c r="K10" s="505"/>
      <c r="L10" s="505"/>
    </row>
    <row r="11" spans="1:12" s="189" customFormat="1" ht="13.05" customHeight="1">
      <c r="A11" s="1478" t="s">
        <v>323</v>
      </c>
      <c r="B11" s="1482"/>
      <c r="C11" s="504">
        <v>0</v>
      </c>
      <c r="D11" s="504">
        <v>0</v>
      </c>
      <c r="E11" s="504">
        <v>0</v>
      </c>
      <c r="F11" s="504">
        <v>0</v>
      </c>
      <c r="G11" s="504">
        <v>0</v>
      </c>
      <c r="H11" s="504">
        <v>0</v>
      </c>
      <c r="I11" s="504">
        <v>0</v>
      </c>
      <c r="K11" s="505"/>
      <c r="L11" s="505"/>
    </row>
    <row r="12" spans="1:12" s="189" customFormat="1" ht="13.05" customHeight="1">
      <c r="A12" s="1478" t="s">
        <v>324</v>
      </c>
      <c r="B12" s="1482"/>
      <c r="C12" s="504">
        <v>0</v>
      </c>
      <c r="D12" s="504">
        <v>0</v>
      </c>
      <c r="E12" s="504">
        <v>0</v>
      </c>
      <c r="F12" s="504">
        <v>0</v>
      </c>
      <c r="G12" s="504">
        <v>0</v>
      </c>
      <c r="H12" s="504">
        <v>0</v>
      </c>
      <c r="I12" s="504">
        <v>0</v>
      </c>
      <c r="K12" s="505"/>
      <c r="L12" s="505"/>
    </row>
    <row r="13" spans="1:12" s="189" customFormat="1" ht="13.05" customHeight="1">
      <c r="A13" s="1478" t="s">
        <v>325</v>
      </c>
      <c r="B13" s="1482"/>
      <c r="C13" s="504">
        <v>0</v>
      </c>
      <c r="D13" s="504">
        <v>0</v>
      </c>
      <c r="E13" s="504">
        <v>0</v>
      </c>
      <c r="F13" s="504">
        <v>0</v>
      </c>
      <c r="G13" s="504">
        <v>0</v>
      </c>
      <c r="H13" s="504">
        <v>0</v>
      </c>
      <c r="I13" s="504">
        <v>0</v>
      </c>
      <c r="K13" s="505"/>
      <c r="L13" s="505"/>
    </row>
    <row r="14" spans="1:12" s="189" customFormat="1" ht="13.05" customHeight="1">
      <c r="A14" s="1478" t="s">
        <v>326</v>
      </c>
      <c r="B14" s="1482"/>
      <c r="C14" s="504">
        <v>0</v>
      </c>
      <c r="D14" s="504">
        <v>0</v>
      </c>
      <c r="E14" s="504">
        <v>0</v>
      </c>
      <c r="F14" s="504">
        <v>0</v>
      </c>
      <c r="G14" s="504">
        <v>0</v>
      </c>
      <c r="H14" s="504">
        <v>0</v>
      </c>
      <c r="I14" s="504">
        <v>0</v>
      </c>
      <c r="K14" s="505"/>
      <c r="L14" s="505"/>
    </row>
    <row r="15" spans="1:12" s="189" customFormat="1" ht="13.05" customHeight="1">
      <c r="A15" s="1478" t="s">
        <v>327</v>
      </c>
      <c r="B15" s="1479"/>
      <c r="C15" s="504">
        <v>0</v>
      </c>
      <c r="D15" s="504">
        <v>0</v>
      </c>
      <c r="E15" s="504">
        <v>0</v>
      </c>
      <c r="F15" s="504">
        <v>0</v>
      </c>
      <c r="G15" s="504">
        <v>0</v>
      </c>
      <c r="H15" s="504">
        <v>0</v>
      </c>
      <c r="I15" s="504">
        <v>0</v>
      </c>
      <c r="K15" s="505"/>
      <c r="L15" s="505"/>
    </row>
    <row r="16" spans="1:12" s="189" customFormat="1" ht="13.05" customHeight="1">
      <c r="A16" s="142" t="s">
        <v>328</v>
      </c>
      <c r="B16" s="143"/>
      <c r="C16" s="984">
        <v>0</v>
      </c>
      <c r="D16" s="984">
        <v>0</v>
      </c>
      <c r="E16" s="984">
        <v>0</v>
      </c>
      <c r="F16" s="984">
        <v>0</v>
      </c>
      <c r="G16" s="984">
        <v>0</v>
      </c>
      <c r="H16" s="984">
        <v>0</v>
      </c>
      <c r="I16" s="984">
        <v>0</v>
      </c>
    </row>
    <row r="17" spans="1:2" s="1" customFormat="1" ht="18.75" customHeight="1">
      <c r="A17" s="1" t="s">
        <v>951</v>
      </c>
    </row>
    <row r="18" spans="1:2" s="1" customFormat="1" ht="10.199999999999999">
      <c r="A18" s="1" t="s">
        <v>952</v>
      </c>
    </row>
    <row r="19" spans="1:2" s="1" customFormat="1" ht="10.199999999999999"/>
    <row r="20" spans="1:2" s="1" customFormat="1" ht="10.199999999999999"/>
    <row r="21" spans="1:2" s="136" customFormat="1" ht="11.4">
      <c r="A21" s="1"/>
      <c r="B21" s="189"/>
    </row>
  </sheetData>
  <sheetProtection formatCells="0" formatColumns="0" formatRows="0" insertColumns="0" insertRows="0" insertHyperlinks="0" deleteColumns="0" deleteRows="0" sort="0" autoFilter="0" pivotTables="0"/>
  <mergeCells count="14">
    <mergeCell ref="A3:B3"/>
    <mergeCell ref="A1:I1"/>
    <mergeCell ref="A15:B15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55"/>
  <dimension ref="A1:K21"/>
  <sheetViews>
    <sheetView showGridLines="0" workbookViewId="0">
      <selection activeCell="A2" sqref="A2"/>
    </sheetView>
  </sheetViews>
  <sheetFormatPr defaultColWidth="9.21875" defaultRowHeight="11.4"/>
  <cols>
    <col min="1" max="1" width="9.44140625" style="123" customWidth="1"/>
    <col min="2" max="2" width="9.21875" style="123"/>
    <col min="3" max="8" width="12.5546875" style="123" customWidth="1"/>
    <col min="9" max="9" width="11.21875" style="123" customWidth="1"/>
    <col min="10" max="16384" width="9.21875" style="123"/>
  </cols>
  <sheetData>
    <row r="1" spans="1:11" s="125" customFormat="1" ht="15.6">
      <c r="A1" s="1317" t="s">
        <v>1177</v>
      </c>
      <c r="B1" s="1317"/>
      <c r="C1" s="1317"/>
      <c r="D1" s="1317"/>
      <c r="E1" s="1317"/>
      <c r="F1" s="1317"/>
      <c r="G1" s="1317"/>
      <c r="H1" s="1317"/>
      <c r="I1" s="1317"/>
      <c r="J1" s="14"/>
      <c r="K1" s="14"/>
    </row>
    <row r="2" spans="1:11" ht="15.6">
      <c r="A2" s="189"/>
      <c r="B2" s="189"/>
      <c r="C2" s="189"/>
      <c r="D2" s="189"/>
      <c r="E2" s="189"/>
      <c r="F2" s="189"/>
      <c r="G2" s="189"/>
      <c r="H2" s="189"/>
      <c r="I2" s="189"/>
      <c r="J2" s="189"/>
      <c r="K2" s="569"/>
    </row>
    <row r="3" spans="1:11" s="189" customFormat="1" ht="48">
      <c r="A3" s="1483"/>
      <c r="B3" s="1484"/>
      <c r="C3" s="140" t="s">
        <v>953</v>
      </c>
      <c r="D3" s="140" t="s">
        <v>946</v>
      </c>
      <c r="E3" s="140" t="s">
        <v>947</v>
      </c>
      <c r="F3" s="140" t="s">
        <v>948</v>
      </c>
      <c r="G3" s="140" t="s">
        <v>949</v>
      </c>
      <c r="H3" s="140" t="s">
        <v>950</v>
      </c>
      <c r="I3" s="141" t="s">
        <v>211</v>
      </c>
    </row>
    <row r="4" spans="1:11" s="189" customFormat="1" ht="13.05" customHeight="1">
      <c r="A4" s="1478" t="s">
        <v>317</v>
      </c>
      <c r="B4" s="1479"/>
      <c r="C4" s="504" t="s">
        <v>147</v>
      </c>
      <c r="D4" s="504" t="s">
        <v>147</v>
      </c>
      <c r="E4" s="504" t="s">
        <v>147</v>
      </c>
      <c r="F4" s="504" t="s">
        <v>147</v>
      </c>
      <c r="G4" s="504" t="s">
        <v>147</v>
      </c>
      <c r="H4" s="672" t="s">
        <v>147</v>
      </c>
      <c r="I4" s="504" t="s">
        <v>147</v>
      </c>
    </row>
    <row r="5" spans="1:11" s="189" customFormat="1" ht="13.05" customHeight="1">
      <c r="A5" s="1478" t="s">
        <v>318</v>
      </c>
      <c r="B5" s="1479"/>
      <c r="C5" s="504" t="s">
        <v>147</v>
      </c>
      <c r="D5" s="504" t="s">
        <v>147</v>
      </c>
      <c r="E5" s="504" t="s">
        <v>147</v>
      </c>
      <c r="F5" s="504" t="s">
        <v>147</v>
      </c>
      <c r="G5" s="504" t="s">
        <v>147</v>
      </c>
      <c r="H5" s="672" t="s">
        <v>147</v>
      </c>
      <c r="I5" s="504" t="s">
        <v>147</v>
      </c>
    </row>
    <row r="6" spans="1:11" s="189" customFormat="1" ht="13.05" customHeight="1">
      <c r="A6" s="1478" t="s">
        <v>319</v>
      </c>
      <c r="B6" s="1479"/>
      <c r="C6" s="504" t="s">
        <v>147</v>
      </c>
      <c r="D6" s="504" t="s">
        <v>147</v>
      </c>
      <c r="E6" s="504" t="s">
        <v>147</v>
      </c>
      <c r="F6" s="504" t="s">
        <v>147</v>
      </c>
      <c r="G6" s="504" t="s">
        <v>147</v>
      </c>
      <c r="H6" s="672" t="s">
        <v>147</v>
      </c>
      <c r="I6" s="504" t="s">
        <v>147</v>
      </c>
    </row>
    <row r="7" spans="1:11" s="189" customFormat="1" ht="13.05" customHeight="1">
      <c r="A7" s="1478" t="s">
        <v>320</v>
      </c>
      <c r="B7" s="1479"/>
      <c r="C7" s="504" t="s">
        <v>147</v>
      </c>
      <c r="D7" s="504" t="s">
        <v>147</v>
      </c>
      <c r="E7" s="504" t="s">
        <v>147</v>
      </c>
      <c r="F7" s="504" t="s">
        <v>147</v>
      </c>
      <c r="G7" s="504" t="s">
        <v>147</v>
      </c>
      <c r="H7" s="672" t="s">
        <v>147</v>
      </c>
      <c r="I7" s="504" t="s">
        <v>147</v>
      </c>
    </row>
    <row r="8" spans="1:11" s="189" customFormat="1" ht="13.05" customHeight="1">
      <c r="A8" s="1478" t="s">
        <v>189</v>
      </c>
      <c r="B8" s="1479"/>
      <c r="C8" s="504" t="s">
        <v>147</v>
      </c>
      <c r="D8" s="504" t="s">
        <v>147</v>
      </c>
      <c r="E8" s="504" t="s">
        <v>147</v>
      </c>
      <c r="F8" s="504" t="s">
        <v>147</v>
      </c>
      <c r="G8" s="504" t="s">
        <v>147</v>
      </c>
      <c r="H8" s="672" t="s">
        <v>147</v>
      </c>
      <c r="I8" s="504" t="s">
        <v>147</v>
      </c>
    </row>
    <row r="9" spans="1:11" s="189" customFormat="1" ht="13.05" customHeight="1">
      <c r="A9" s="1478" t="s">
        <v>321</v>
      </c>
      <c r="B9" s="1479"/>
      <c r="C9" s="504" t="s">
        <v>147</v>
      </c>
      <c r="D9" s="504" t="s">
        <v>147</v>
      </c>
      <c r="E9" s="504" t="s">
        <v>147</v>
      </c>
      <c r="F9" s="504" t="s">
        <v>147</v>
      </c>
      <c r="G9" s="504" t="s">
        <v>147</v>
      </c>
      <c r="H9" s="672" t="s">
        <v>147</v>
      </c>
      <c r="I9" s="504" t="s">
        <v>147</v>
      </c>
    </row>
    <row r="10" spans="1:11" s="189" customFormat="1" ht="13.05" customHeight="1">
      <c r="A10" s="1478" t="s">
        <v>322</v>
      </c>
      <c r="B10" s="1479"/>
      <c r="C10" s="504" t="s">
        <v>147</v>
      </c>
      <c r="D10" s="504" t="s">
        <v>147</v>
      </c>
      <c r="E10" s="504" t="s">
        <v>147</v>
      </c>
      <c r="F10" s="504" t="s">
        <v>147</v>
      </c>
      <c r="G10" s="504" t="s">
        <v>147</v>
      </c>
      <c r="H10" s="672" t="s">
        <v>147</v>
      </c>
      <c r="I10" s="504" t="s">
        <v>147</v>
      </c>
    </row>
    <row r="11" spans="1:11" s="189" customFormat="1" ht="13.05" customHeight="1">
      <c r="A11" s="1478" t="s">
        <v>323</v>
      </c>
      <c r="B11" s="1479"/>
      <c r="C11" s="504" t="s">
        <v>147</v>
      </c>
      <c r="D11" s="504" t="s">
        <v>147</v>
      </c>
      <c r="E11" s="504" t="s">
        <v>147</v>
      </c>
      <c r="F11" s="504" t="s">
        <v>147</v>
      </c>
      <c r="G11" s="504" t="s">
        <v>147</v>
      </c>
      <c r="H11" s="672" t="s">
        <v>147</v>
      </c>
      <c r="I11" s="504" t="s">
        <v>147</v>
      </c>
    </row>
    <row r="12" spans="1:11" s="189" customFormat="1" ht="13.05" customHeight="1">
      <c r="A12" s="1478" t="s">
        <v>324</v>
      </c>
      <c r="B12" s="1479"/>
      <c r="C12" s="504" t="s">
        <v>147</v>
      </c>
      <c r="D12" s="504" t="s">
        <v>147</v>
      </c>
      <c r="E12" s="504" t="s">
        <v>147</v>
      </c>
      <c r="F12" s="504" t="s">
        <v>147</v>
      </c>
      <c r="G12" s="504" t="s">
        <v>147</v>
      </c>
      <c r="H12" s="672" t="s">
        <v>147</v>
      </c>
      <c r="I12" s="504" t="s">
        <v>147</v>
      </c>
    </row>
    <row r="13" spans="1:11" s="189" customFormat="1" ht="13.05" customHeight="1">
      <c r="A13" s="1478" t="s">
        <v>325</v>
      </c>
      <c r="B13" s="1479"/>
      <c r="C13" s="504" t="s">
        <v>147</v>
      </c>
      <c r="D13" s="504" t="s">
        <v>147</v>
      </c>
      <c r="E13" s="504" t="s">
        <v>147</v>
      </c>
      <c r="F13" s="504" t="s">
        <v>147</v>
      </c>
      <c r="G13" s="504" t="s">
        <v>147</v>
      </c>
      <c r="H13" s="672" t="s">
        <v>147</v>
      </c>
      <c r="I13" s="504" t="s">
        <v>147</v>
      </c>
    </row>
    <row r="14" spans="1:11" s="189" customFormat="1" ht="13.05" customHeight="1">
      <c r="A14" s="1478" t="s">
        <v>326</v>
      </c>
      <c r="B14" s="1479"/>
      <c r="C14" s="504" t="s">
        <v>147</v>
      </c>
      <c r="D14" s="504" t="s">
        <v>147</v>
      </c>
      <c r="E14" s="504" t="s">
        <v>147</v>
      </c>
      <c r="F14" s="504" t="s">
        <v>147</v>
      </c>
      <c r="G14" s="504" t="s">
        <v>147</v>
      </c>
      <c r="H14" s="672" t="s">
        <v>147</v>
      </c>
      <c r="I14" s="504" t="s">
        <v>147</v>
      </c>
    </row>
    <row r="15" spans="1:11" s="189" customFormat="1" ht="13.05" customHeight="1">
      <c r="A15" s="1478" t="s">
        <v>327</v>
      </c>
      <c r="B15" s="1479"/>
      <c r="C15" s="504" t="s">
        <v>147</v>
      </c>
      <c r="D15" s="504" t="s">
        <v>147</v>
      </c>
      <c r="E15" s="504" t="s">
        <v>147</v>
      </c>
      <c r="F15" s="504" t="s">
        <v>147</v>
      </c>
      <c r="G15" s="504" t="s">
        <v>147</v>
      </c>
      <c r="H15" s="672" t="s">
        <v>147</v>
      </c>
      <c r="I15" s="504" t="s">
        <v>147</v>
      </c>
    </row>
    <row r="16" spans="1:11" s="189" customFormat="1" ht="13.05" customHeight="1">
      <c r="A16" s="142" t="s">
        <v>328</v>
      </c>
      <c r="B16" s="143"/>
      <c r="C16" s="984" t="s">
        <v>147</v>
      </c>
      <c r="D16" s="984" t="s">
        <v>147</v>
      </c>
      <c r="E16" s="984" t="s">
        <v>147</v>
      </c>
      <c r="F16" s="984" t="s">
        <v>147</v>
      </c>
      <c r="G16" s="984" t="s">
        <v>147</v>
      </c>
      <c r="H16" s="984" t="s">
        <v>147</v>
      </c>
      <c r="I16" s="984" t="s">
        <v>147</v>
      </c>
    </row>
    <row r="17" spans="1:1" s="1" customFormat="1" ht="18" customHeight="1">
      <c r="A17" s="1" t="s">
        <v>954</v>
      </c>
    </row>
    <row r="18" spans="1:1" s="1" customFormat="1" ht="10.199999999999999">
      <c r="A18" s="1" t="s">
        <v>955</v>
      </c>
    </row>
    <row r="19" spans="1:1" s="1" customFormat="1" ht="10.199999999999999"/>
    <row r="20" spans="1:1" s="1" customFormat="1" ht="10.199999999999999"/>
    <row r="21" spans="1:1">
      <c r="A21" s="1"/>
    </row>
  </sheetData>
  <sheetProtection formatCells="0" formatColumns="0" formatRows="0" insertColumns="0" insertRows="0" insertHyperlinks="0" deleteColumns="0" deleteRows="0" sort="0" autoFilter="0" pivotTables="0"/>
  <mergeCells count="14">
    <mergeCell ref="A5:B5"/>
    <mergeCell ref="A6:B6"/>
    <mergeCell ref="A7:B7"/>
    <mergeCell ref="A8:B8"/>
    <mergeCell ref="A1:I1"/>
    <mergeCell ref="A3:B3"/>
    <mergeCell ref="A4:B4"/>
    <mergeCell ref="A14:B14"/>
    <mergeCell ref="A15:B15"/>
    <mergeCell ref="A9:B9"/>
    <mergeCell ref="A10:B10"/>
    <mergeCell ref="A11:B11"/>
    <mergeCell ref="A12:B12"/>
    <mergeCell ref="A13:B13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56"/>
  <dimension ref="A1:L54"/>
  <sheetViews>
    <sheetView showGridLines="0" workbookViewId="0">
      <selection activeCell="E54" sqref="E54"/>
    </sheetView>
  </sheetViews>
  <sheetFormatPr defaultColWidth="9.21875" defaultRowHeight="13.2"/>
  <cols>
    <col min="1" max="1" width="34.5546875" customWidth="1"/>
    <col min="2" max="8" width="10.5546875" customWidth="1"/>
    <col min="9" max="9" width="12.44140625" customWidth="1"/>
    <col min="10" max="10" width="13.44140625" customWidth="1"/>
  </cols>
  <sheetData>
    <row r="1" spans="1:12" s="122" customFormat="1" ht="15.6">
      <c r="A1" s="1317" t="s">
        <v>956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2" spans="1:12" s="136" customFormat="1" ht="15.6">
      <c r="A2" s="189"/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569"/>
    </row>
    <row r="3" spans="1:12" s="150" customFormat="1" ht="24">
      <c r="A3" s="443"/>
      <c r="B3" s="444" t="s">
        <v>336</v>
      </c>
      <c r="C3" s="444" t="s">
        <v>957</v>
      </c>
      <c r="D3" s="444" t="s">
        <v>958</v>
      </c>
      <c r="E3" s="444" t="s">
        <v>156</v>
      </c>
      <c r="F3" s="444" t="s">
        <v>158</v>
      </c>
      <c r="G3" s="444" t="s">
        <v>157</v>
      </c>
      <c r="H3" s="444" t="s">
        <v>161</v>
      </c>
      <c r="I3" s="445" t="s">
        <v>959</v>
      </c>
      <c r="J3" s="446" t="s">
        <v>960</v>
      </c>
      <c r="K3" s="189"/>
      <c r="L3" s="189"/>
    </row>
    <row r="4" spans="1:12" s="150" customFormat="1" ht="13.05" customHeight="1">
      <c r="A4" s="726" t="s">
        <v>960</v>
      </c>
      <c r="B4" s="447">
        <v>0</v>
      </c>
      <c r="C4" s="369">
        <v>0</v>
      </c>
      <c r="D4" s="447">
        <v>0</v>
      </c>
      <c r="E4" s="369">
        <v>0</v>
      </c>
      <c r="F4" s="447">
        <v>0</v>
      </c>
      <c r="G4" s="369">
        <v>0</v>
      </c>
      <c r="H4" s="447">
        <v>0</v>
      </c>
      <c r="I4" s="447">
        <v>0</v>
      </c>
      <c r="J4" s="355">
        <v>0</v>
      </c>
      <c r="K4" s="189"/>
      <c r="L4" s="189"/>
    </row>
    <row r="5" spans="1:12" s="150" customFormat="1" ht="13.05" customHeight="1">
      <c r="A5" s="451"/>
      <c r="B5" s="392"/>
      <c r="C5" s="395"/>
      <c r="D5" s="392"/>
      <c r="E5" s="395"/>
      <c r="F5" s="392"/>
      <c r="G5" s="395"/>
      <c r="H5" s="392"/>
      <c r="I5" s="392"/>
      <c r="J5" s="1096"/>
      <c r="K5" s="189"/>
      <c r="L5" s="189"/>
    </row>
    <row r="6" spans="1:12" s="150" customFormat="1" ht="13.05" customHeight="1">
      <c r="A6" s="449" t="s">
        <v>961</v>
      </c>
      <c r="B6" s="727"/>
      <c r="C6" s="450"/>
      <c r="D6" s="727"/>
      <c r="E6" s="450"/>
      <c r="F6" s="727"/>
      <c r="G6" s="450"/>
      <c r="H6" s="727"/>
      <c r="I6" s="727"/>
      <c r="J6" s="1137"/>
      <c r="K6" s="189"/>
      <c r="L6" s="189"/>
    </row>
    <row r="7" spans="1:12" s="150" customFormat="1" ht="13.05" customHeight="1">
      <c r="A7" s="451" t="s">
        <v>653</v>
      </c>
      <c r="B7" s="392">
        <v>0</v>
      </c>
      <c r="C7" s="395">
        <v>0</v>
      </c>
      <c r="D7" s="392">
        <v>0</v>
      </c>
      <c r="E7" s="395">
        <v>0</v>
      </c>
      <c r="F7" s="392">
        <v>0</v>
      </c>
      <c r="G7" s="395">
        <v>0</v>
      </c>
      <c r="H7" s="392">
        <v>0</v>
      </c>
      <c r="I7" s="392">
        <v>0</v>
      </c>
      <c r="J7" s="1096">
        <v>0</v>
      </c>
      <c r="K7" s="189"/>
      <c r="L7" s="189"/>
    </row>
    <row r="8" spans="1:12" s="150" customFormat="1" ht="13.05" customHeight="1">
      <c r="A8" s="451" t="s">
        <v>658</v>
      </c>
      <c r="B8" s="392">
        <v>0</v>
      </c>
      <c r="C8" s="395">
        <v>0</v>
      </c>
      <c r="D8" s="392">
        <v>0</v>
      </c>
      <c r="E8" s="395">
        <v>0</v>
      </c>
      <c r="F8" s="392">
        <v>0</v>
      </c>
      <c r="G8" s="395">
        <v>0</v>
      </c>
      <c r="H8" s="392">
        <v>0</v>
      </c>
      <c r="I8" s="392">
        <v>0</v>
      </c>
      <c r="J8" s="1096">
        <v>0</v>
      </c>
      <c r="K8" s="189"/>
      <c r="L8" s="189"/>
    </row>
    <row r="9" spans="1:12" s="150" customFormat="1" ht="13.05" customHeight="1">
      <c r="A9" s="451" t="s">
        <v>654</v>
      </c>
      <c r="B9" s="392">
        <v>0</v>
      </c>
      <c r="C9" s="395">
        <v>0</v>
      </c>
      <c r="D9" s="392">
        <v>0</v>
      </c>
      <c r="E9" s="395">
        <v>0</v>
      </c>
      <c r="F9" s="392">
        <v>0</v>
      </c>
      <c r="G9" s="395">
        <v>0</v>
      </c>
      <c r="H9" s="392">
        <v>0</v>
      </c>
      <c r="I9" s="392">
        <v>0</v>
      </c>
      <c r="J9" s="1096">
        <v>0</v>
      </c>
      <c r="K9" s="189"/>
      <c r="L9" s="189"/>
    </row>
    <row r="10" spans="1:12" s="150" customFormat="1" ht="13.05" customHeight="1">
      <c r="A10" s="722" t="s">
        <v>243</v>
      </c>
      <c r="B10" s="392">
        <v>0</v>
      </c>
      <c r="C10" s="395">
        <v>0</v>
      </c>
      <c r="D10" s="392">
        <v>0</v>
      </c>
      <c r="E10" s="395">
        <v>0</v>
      </c>
      <c r="F10" s="392">
        <v>0</v>
      </c>
      <c r="G10" s="395">
        <v>0</v>
      </c>
      <c r="H10" s="392">
        <v>0</v>
      </c>
      <c r="I10" s="392">
        <v>0</v>
      </c>
      <c r="J10" s="1096">
        <v>0</v>
      </c>
      <c r="K10" s="189"/>
      <c r="L10" s="189"/>
    </row>
    <row r="11" spans="1:12" s="150" customFormat="1" ht="13.05" customHeight="1">
      <c r="A11" s="722" t="s">
        <v>894</v>
      </c>
      <c r="B11" s="392">
        <v>0</v>
      </c>
      <c r="C11" s="395">
        <v>0</v>
      </c>
      <c r="D11" s="392">
        <v>0</v>
      </c>
      <c r="E11" s="395">
        <v>0</v>
      </c>
      <c r="F11" s="392">
        <v>0</v>
      </c>
      <c r="G11" s="395">
        <v>0</v>
      </c>
      <c r="H11" s="392">
        <v>0</v>
      </c>
      <c r="I11" s="392">
        <v>0</v>
      </c>
      <c r="J11" s="1096">
        <v>0</v>
      </c>
      <c r="K11" s="189"/>
      <c r="L11" s="189"/>
    </row>
    <row r="12" spans="1:12" s="150" customFormat="1" ht="13.05" customHeight="1">
      <c r="A12" s="722" t="s">
        <v>895</v>
      </c>
      <c r="B12" s="392">
        <v>0</v>
      </c>
      <c r="C12" s="395">
        <v>0</v>
      </c>
      <c r="D12" s="392">
        <v>0</v>
      </c>
      <c r="E12" s="395">
        <v>0</v>
      </c>
      <c r="F12" s="392">
        <v>0</v>
      </c>
      <c r="G12" s="395">
        <v>0</v>
      </c>
      <c r="H12" s="392">
        <v>0</v>
      </c>
      <c r="I12" s="392">
        <v>0</v>
      </c>
      <c r="J12" s="1096">
        <v>0</v>
      </c>
      <c r="K12" s="189"/>
      <c r="L12" s="189"/>
    </row>
    <row r="13" spans="1:12" s="150" customFormat="1" ht="13.05" customHeight="1">
      <c r="A13" s="451" t="s">
        <v>962</v>
      </c>
      <c r="B13" s="392">
        <v>0</v>
      </c>
      <c r="C13" s="395">
        <v>0</v>
      </c>
      <c r="D13" s="392">
        <v>0</v>
      </c>
      <c r="E13" s="395">
        <v>0</v>
      </c>
      <c r="F13" s="392">
        <v>0</v>
      </c>
      <c r="G13" s="395">
        <v>0</v>
      </c>
      <c r="H13" s="392">
        <v>0</v>
      </c>
      <c r="I13" s="392">
        <v>0</v>
      </c>
      <c r="J13" s="1096">
        <v>0</v>
      </c>
      <c r="K13" s="189"/>
      <c r="L13" s="189"/>
    </row>
    <row r="14" spans="1:12" s="150" customFormat="1" ht="13.05" customHeight="1">
      <c r="A14" s="451"/>
      <c r="B14" s="392"/>
      <c r="C14" s="395"/>
      <c r="D14" s="392"/>
      <c r="E14" s="395"/>
      <c r="F14" s="392"/>
      <c r="G14" s="395"/>
      <c r="H14" s="392"/>
      <c r="I14" s="392"/>
      <c r="J14" s="1096"/>
      <c r="K14" s="189"/>
      <c r="L14" s="189"/>
    </row>
    <row r="15" spans="1:12" s="150" customFormat="1" ht="13.05" customHeight="1">
      <c r="A15" s="449" t="s">
        <v>963</v>
      </c>
      <c r="B15" s="727"/>
      <c r="C15" s="450"/>
      <c r="D15" s="727"/>
      <c r="E15" s="450"/>
      <c r="F15" s="727"/>
      <c r="G15" s="450"/>
      <c r="H15" s="727"/>
      <c r="I15" s="727"/>
      <c r="J15" s="1137"/>
      <c r="K15" s="189"/>
      <c r="L15" s="189"/>
    </row>
    <row r="16" spans="1:12" s="150" customFormat="1" ht="13.05" customHeight="1">
      <c r="A16" s="451" t="s">
        <v>964</v>
      </c>
      <c r="B16" s="392">
        <v>0</v>
      </c>
      <c r="C16" s="395">
        <v>0</v>
      </c>
      <c r="D16" s="392">
        <v>0</v>
      </c>
      <c r="E16" s="395">
        <v>0</v>
      </c>
      <c r="F16" s="392">
        <v>0</v>
      </c>
      <c r="G16" s="395">
        <v>0</v>
      </c>
      <c r="H16" s="392">
        <v>0</v>
      </c>
      <c r="I16" s="392">
        <v>0</v>
      </c>
      <c r="J16" s="1096">
        <v>0</v>
      </c>
      <c r="K16" s="189"/>
      <c r="L16" s="189"/>
    </row>
    <row r="17" spans="1:10" s="150" customFormat="1" ht="13.05" customHeight="1">
      <c r="A17" s="451" t="s">
        <v>965</v>
      </c>
      <c r="B17" s="392">
        <v>0</v>
      </c>
      <c r="C17" s="395">
        <v>0</v>
      </c>
      <c r="D17" s="392">
        <v>0</v>
      </c>
      <c r="E17" s="395">
        <v>0</v>
      </c>
      <c r="F17" s="392">
        <v>0</v>
      </c>
      <c r="G17" s="395">
        <v>0</v>
      </c>
      <c r="H17" s="392">
        <v>0</v>
      </c>
      <c r="I17" s="392">
        <v>0</v>
      </c>
      <c r="J17" s="1096">
        <v>0</v>
      </c>
    </row>
    <row r="18" spans="1:10" s="150" customFormat="1" ht="13.05" customHeight="1">
      <c r="A18" s="451" t="s">
        <v>966</v>
      </c>
      <c r="B18" s="392">
        <v>0</v>
      </c>
      <c r="C18" s="395">
        <v>0</v>
      </c>
      <c r="D18" s="392">
        <v>0</v>
      </c>
      <c r="E18" s="395">
        <v>0</v>
      </c>
      <c r="F18" s="392">
        <v>0</v>
      </c>
      <c r="G18" s="395">
        <v>0</v>
      </c>
      <c r="H18" s="392">
        <v>0</v>
      </c>
      <c r="I18" s="392">
        <v>0</v>
      </c>
      <c r="J18" s="1096">
        <v>0</v>
      </c>
    </row>
    <row r="19" spans="1:10" s="150" customFormat="1" ht="13.05" customHeight="1">
      <c r="A19" s="451" t="s">
        <v>967</v>
      </c>
      <c r="B19" s="392">
        <v>0</v>
      </c>
      <c r="C19" s="395">
        <v>0</v>
      </c>
      <c r="D19" s="392">
        <v>0</v>
      </c>
      <c r="E19" s="395">
        <v>0</v>
      </c>
      <c r="F19" s="392">
        <v>0</v>
      </c>
      <c r="G19" s="395">
        <v>0</v>
      </c>
      <c r="H19" s="392">
        <v>0</v>
      </c>
      <c r="I19" s="392">
        <v>0</v>
      </c>
      <c r="J19" s="1096">
        <v>0</v>
      </c>
    </row>
    <row r="20" spans="1:10" s="150" customFormat="1" ht="13.05" customHeight="1">
      <c r="A20" s="451" t="s">
        <v>968</v>
      </c>
      <c r="B20" s="392">
        <v>0</v>
      </c>
      <c r="C20" s="395">
        <v>0</v>
      </c>
      <c r="D20" s="392">
        <v>0</v>
      </c>
      <c r="E20" s="395">
        <v>0</v>
      </c>
      <c r="F20" s="392">
        <v>0</v>
      </c>
      <c r="G20" s="395">
        <v>0</v>
      </c>
      <c r="H20" s="392">
        <v>0</v>
      </c>
      <c r="I20" s="392">
        <v>0</v>
      </c>
      <c r="J20" s="1096">
        <v>0</v>
      </c>
    </row>
    <row r="21" spans="1:10" s="150" customFormat="1" ht="13.05" customHeight="1">
      <c r="A21" s="451" t="s">
        <v>969</v>
      </c>
      <c r="B21" s="392">
        <v>0</v>
      </c>
      <c r="C21" s="395">
        <v>0</v>
      </c>
      <c r="D21" s="392">
        <v>0</v>
      </c>
      <c r="E21" s="395">
        <v>0</v>
      </c>
      <c r="F21" s="392">
        <v>0</v>
      </c>
      <c r="G21" s="395">
        <v>0</v>
      </c>
      <c r="H21" s="392">
        <v>0</v>
      </c>
      <c r="I21" s="392">
        <v>0</v>
      </c>
      <c r="J21" s="1096">
        <v>0</v>
      </c>
    </row>
    <row r="22" spans="1:10" s="150" customFormat="1" ht="13.05" customHeight="1">
      <c r="A22" s="451" t="s">
        <v>970</v>
      </c>
      <c r="B22" s="392">
        <v>0</v>
      </c>
      <c r="C22" s="395">
        <v>0</v>
      </c>
      <c r="D22" s="392">
        <v>0</v>
      </c>
      <c r="E22" s="395">
        <v>0</v>
      </c>
      <c r="F22" s="392">
        <v>0</v>
      </c>
      <c r="G22" s="395">
        <v>0</v>
      </c>
      <c r="H22" s="392">
        <v>0</v>
      </c>
      <c r="I22" s="392">
        <v>0</v>
      </c>
      <c r="J22" s="1096">
        <v>0</v>
      </c>
    </row>
    <row r="23" spans="1:10" s="150" customFormat="1" ht="13.05" customHeight="1">
      <c r="A23" s="451" t="s">
        <v>971</v>
      </c>
      <c r="B23" s="392">
        <v>0</v>
      </c>
      <c r="C23" s="395">
        <v>0</v>
      </c>
      <c r="D23" s="392">
        <v>0</v>
      </c>
      <c r="E23" s="395">
        <v>0</v>
      </c>
      <c r="F23" s="392">
        <v>0</v>
      </c>
      <c r="G23" s="395">
        <v>0</v>
      </c>
      <c r="H23" s="392">
        <v>0</v>
      </c>
      <c r="I23" s="392">
        <v>0</v>
      </c>
      <c r="J23" s="1096">
        <v>0</v>
      </c>
    </row>
    <row r="24" spans="1:10" s="150" customFormat="1" ht="13.05" customHeight="1">
      <c r="A24" s="451"/>
      <c r="B24" s="392"/>
      <c r="C24" s="395"/>
      <c r="D24" s="392"/>
      <c r="E24" s="395"/>
      <c r="F24" s="392"/>
      <c r="G24" s="395"/>
      <c r="H24" s="392"/>
      <c r="I24" s="392"/>
      <c r="J24" s="1096"/>
    </row>
    <row r="25" spans="1:10" s="150" customFormat="1" ht="13.05" customHeight="1">
      <c r="A25" s="449" t="s">
        <v>972</v>
      </c>
      <c r="B25" s="727"/>
      <c r="C25" s="450"/>
      <c r="D25" s="727"/>
      <c r="E25" s="450"/>
      <c r="F25" s="727"/>
      <c r="G25" s="450"/>
      <c r="H25" s="727"/>
      <c r="I25" s="727"/>
      <c r="J25" s="1137"/>
    </row>
    <row r="26" spans="1:10" s="150" customFormat="1" ht="13.05" customHeight="1">
      <c r="A26" s="451" t="s">
        <v>671</v>
      </c>
      <c r="B26" s="392">
        <v>0</v>
      </c>
      <c r="C26" s="395">
        <v>0</v>
      </c>
      <c r="D26" s="392">
        <v>0</v>
      </c>
      <c r="E26" s="395">
        <v>0</v>
      </c>
      <c r="F26" s="392">
        <v>0</v>
      </c>
      <c r="G26" s="395">
        <v>0</v>
      </c>
      <c r="H26" s="392">
        <v>0</v>
      </c>
      <c r="I26" s="392">
        <v>0</v>
      </c>
      <c r="J26" s="1096">
        <v>0</v>
      </c>
    </row>
    <row r="27" spans="1:10" s="150" customFormat="1" ht="13.05" customHeight="1">
      <c r="A27" s="451" t="s">
        <v>252</v>
      </c>
      <c r="B27" s="392">
        <v>0</v>
      </c>
      <c r="C27" s="395">
        <v>0</v>
      </c>
      <c r="D27" s="392">
        <v>0</v>
      </c>
      <c r="E27" s="395">
        <v>0</v>
      </c>
      <c r="F27" s="392">
        <v>0</v>
      </c>
      <c r="G27" s="395">
        <v>0</v>
      </c>
      <c r="H27" s="392">
        <v>0</v>
      </c>
      <c r="I27" s="392">
        <v>0</v>
      </c>
      <c r="J27" s="1096">
        <v>0</v>
      </c>
    </row>
    <row r="28" spans="1:10" s="150" customFormat="1" ht="13.05" customHeight="1">
      <c r="A28" s="451" t="s">
        <v>673</v>
      </c>
      <c r="B28" s="392">
        <v>0</v>
      </c>
      <c r="C28" s="395">
        <v>0</v>
      </c>
      <c r="D28" s="392">
        <v>0</v>
      </c>
      <c r="E28" s="395">
        <v>0</v>
      </c>
      <c r="F28" s="392">
        <v>0</v>
      </c>
      <c r="G28" s="395">
        <v>0</v>
      </c>
      <c r="H28" s="392">
        <v>0</v>
      </c>
      <c r="I28" s="392">
        <v>0</v>
      </c>
      <c r="J28" s="1096">
        <v>0</v>
      </c>
    </row>
    <row r="29" spans="1:10" s="150" customFormat="1" ht="13.05" customHeight="1">
      <c r="A29" s="451" t="s">
        <v>254</v>
      </c>
      <c r="B29" s="392">
        <v>0</v>
      </c>
      <c r="C29" s="395">
        <v>0</v>
      </c>
      <c r="D29" s="392">
        <v>0</v>
      </c>
      <c r="E29" s="395">
        <v>0</v>
      </c>
      <c r="F29" s="392">
        <v>0</v>
      </c>
      <c r="G29" s="395">
        <v>0</v>
      </c>
      <c r="H29" s="392">
        <v>0</v>
      </c>
      <c r="I29" s="392">
        <v>0</v>
      </c>
      <c r="J29" s="1096">
        <v>0</v>
      </c>
    </row>
    <row r="30" spans="1:10" s="150" customFormat="1" ht="13.05" customHeight="1">
      <c r="A30" s="451" t="s">
        <v>675</v>
      </c>
      <c r="B30" s="392">
        <v>0</v>
      </c>
      <c r="C30" s="395">
        <v>0</v>
      </c>
      <c r="D30" s="392">
        <v>0</v>
      </c>
      <c r="E30" s="395">
        <v>0</v>
      </c>
      <c r="F30" s="392">
        <v>0</v>
      </c>
      <c r="G30" s="395">
        <v>0</v>
      </c>
      <c r="H30" s="392">
        <v>0</v>
      </c>
      <c r="I30" s="392">
        <v>0</v>
      </c>
      <c r="J30" s="1096">
        <v>0</v>
      </c>
    </row>
    <row r="31" spans="1:10" s="150" customFormat="1" ht="13.05" customHeight="1">
      <c r="A31" s="451" t="s">
        <v>676</v>
      </c>
      <c r="B31" s="392">
        <v>0</v>
      </c>
      <c r="C31" s="395">
        <v>0</v>
      </c>
      <c r="D31" s="392">
        <v>0</v>
      </c>
      <c r="E31" s="395">
        <v>0</v>
      </c>
      <c r="F31" s="392">
        <v>0</v>
      </c>
      <c r="G31" s="395">
        <v>0</v>
      </c>
      <c r="H31" s="392">
        <v>0</v>
      </c>
      <c r="I31" s="392">
        <v>0</v>
      </c>
      <c r="J31" s="1096">
        <v>0</v>
      </c>
    </row>
    <row r="32" spans="1:10" s="150" customFormat="1" ht="13.05" customHeight="1">
      <c r="A32" s="451" t="s">
        <v>973</v>
      </c>
      <c r="B32" s="392">
        <v>0</v>
      </c>
      <c r="C32" s="395">
        <v>0</v>
      </c>
      <c r="D32" s="392">
        <v>0</v>
      </c>
      <c r="E32" s="395">
        <v>0</v>
      </c>
      <c r="F32" s="392">
        <v>0</v>
      </c>
      <c r="G32" s="395">
        <v>0</v>
      </c>
      <c r="H32" s="392">
        <v>0</v>
      </c>
      <c r="I32" s="392">
        <v>0</v>
      </c>
      <c r="J32" s="1096">
        <v>0</v>
      </c>
    </row>
    <row r="33" spans="1:10" s="150" customFormat="1" ht="13.05" customHeight="1">
      <c r="A33" s="451" t="s">
        <v>259</v>
      </c>
      <c r="B33" s="392">
        <v>0</v>
      </c>
      <c r="C33" s="395">
        <v>0</v>
      </c>
      <c r="D33" s="392">
        <v>0</v>
      </c>
      <c r="E33" s="395">
        <v>0</v>
      </c>
      <c r="F33" s="392">
        <v>0</v>
      </c>
      <c r="G33" s="395">
        <v>0</v>
      </c>
      <c r="H33" s="392">
        <v>0</v>
      </c>
      <c r="I33" s="392">
        <v>0</v>
      </c>
      <c r="J33" s="1096">
        <v>0</v>
      </c>
    </row>
    <row r="34" spans="1:10" s="150" customFormat="1" ht="13.05" customHeight="1">
      <c r="A34" s="451" t="s">
        <v>974</v>
      </c>
      <c r="B34" s="392">
        <v>0</v>
      </c>
      <c r="C34" s="395">
        <v>0</v>
      </c>
      <c r="D34" s="392">
        <v>0</v>
      </c>
      <c r="E34" s="395">
        <v>0</v>
      </c>
      <c r="F34" s="392">
        <v>0</v>
      </c>
      <c r="G34" s="395">
        <v>0</v>
      </c>
      <c r="H34" s="392">
        <v>0</v>
      </c>
      <c r="I34" s="392">
        <v>0</v>
      </c>
      <c r="J34" s="1096">
        <v>0</v>
      </c>
    </row>
    <row r="35" spans="1:10" s="150" customFormat="1" ht="13.05" customHeight="1">
      <c r="A35" s="451" t="s">
        <v>975</v>
      </c>
      <c r="B35" s="392">
        <v>0</v>
      </c>
      <c r="C35" s="395">
        <v>0</v>
      </c>
      <c r="D35" s="392">
        <v>0</v>
      </c>
      <c r="E35" s="395">
        <v>0</v>
      </c>
      <c r="F35" s="392">
        <v>0</v>
      </c>
      <c r="G35" s="395">
        <v>0</v>
      </c>
      <c r="H35" s="392">
        <v>0</v>
      </c>
      <c r="I35" s="392">
        <v>0</v>
      </c>
      <c r="J35" s="1096">
        <v>0</v>
      </c>
    </row>
    <row r="36" spans="1:10" s="150" customFormat="1" ht="13.05" customHeight="1">
      <c r="A36" s="451" t="s">
        <v>976</v>
      </c>
      <c r="B36" s="392">
        <v>0</v>
      </c>
      <c r="C36" s="395">
        <v>0</v>
      </c>
      <c r="D36" s="392">
        <v>0</v>
      </c>
      <c r="E36" s="395">
        <v>0</v>
      </c>
      <c r="F36" s="392">
        <v>0</v>
      </c>
      <c r="G36" s="395">
        <v>0</v>
      </c>
      <c r="H36" s="392">
        <v>0</v>
      </c>
      <c r="I36" s="392">
        <v>0</v>
      </c>
      <c r="J36" s="1096">
        <v>0</v>
      </c>
    </row>
    <row r="37" spans="1:10" s="150" customFormat="1" ht="13.05" customHeight="1">
      <c r="A37" s="451"/>
      <c r="B37" s="392"/>
      <c r="C37" s="395"/>
      <c r="D37" s="392"/>
      <c r="E37" s="395"/>
      <c r="F37" s="392"/>
      <c r="G37" s="395"/>
      <c r="H37" s="392"/>
      <c r="I37" s="392"/>
      <c r="J37" s="1096"/>
    </row>
    <row r="38" spans="1:10" s="150" customFormat="1" ht="13.05" customHeight="1">
      <c r="A38" s="449" t="s">
        <v>977</v>
      </c>
      <c r="B38" s="727"/>
      <c r="C38" s="450"/>
      <c r="D38" s="727"/>
      <c r="E38" s="450"/>
      <c r="F38" s="727"/>
      <c r="G38" s="450"/>
      <c r="H38" s="727"/>
      <c r="I38" s="727"/>
      <c r="J38" s="1137"/>
    </row>
    <row r="39" spans="1:10" s="150" customFormat="1" ht="13.05" customHeight="1">
      <c r="A39" s="451" t="s">
        <v>978</v>
      </c>
      <c r="B39" s="392">
        <v>0</v>
      </c>
      <c r="C39" s="395">
        <v>0</v>
      </c>
      <c r="D39" s="392">
        <v>0</v>
      </c>
      <c r="E39" s="395">
        <v>0</v>
      </c>
      <c r="F39" s="392">
        <v>0</v>
      </c>
      <c r="G39" s="395">
        <v>0</v>
      </c>
      <c r="H39" s="392">
        <v>0</v>
      </c>
      <c r="I39" s="392">
        <v>0</v>
      </c>
      <c r="J39" s="1096">
        <v>0</v>
      </c>
    </row>
    <row r="40" spans="1:10" s="150" customFormat="1" ht="13.05" customHeight="1">
      <c r="A40" s="451" t="s">
        <v>979</v>
      </c>
      <c r="B40" s="392">
        <v>0</v>
      </c>
      <c r="C40" s="395">
        <v>0</v>
      </c>
      <c r="D40" s="392">
        <v>0</v>
      </c>
      <c r="E40" s="395">
        <v>0</v>
      </c>
      <c r="F40" s="392">
        <v>0</v>
      </c>
      <c r="G40" s="395">
        <v>0</v>
      </c>
      <c r="H40" s="392">
        <v>0</v>
      </c>
      <c r="I40" s="392">
        <v>0</v>
      </c>
      <c r="J40" s="1096">
        <v>0</v>
      </c>
    </row>
    <row r="41" spans="1:10" s="150" customFormat="1" ht="13.05" customHeight="1">
      <c r="A41" s="451" t="s">
        <v>980</v>
      </c>
      <c r="B41" s="392">
        <v>0</v>
      </c>
      <c r="C41" s="395">
        <v>0</v>
      </c>
      <c r="D41" s="392">
        <v>0</v>
      </c>
      <c r="E41" s="395">
        <v>0</v>
      </c>
      <c r="F41" s="392">
        <v>0</v>
      </c>
      <c r="G41" s="395">
        <v>0</v>
      </c>
      <c r="H41" s="392">
        <v>0</v>
      </c>
      <c r="I41" s="392">
        <v>0</v>
      </c>
      <c r="J41" s="1096">
        <v>0</v>
      </c>
    </row>
    <row r="42" spans="1:10" s="150" customFormat="1" ht="13.05" customHeight="1">
      <c r="A42" s="451" t="s">
        <v>981</v>
      </c>
      <c r="B42" s="392">
        <v>0</v>
      </c>
      <c r="C42" s="395">
        <v>0</v>
      </c>
      <c r="D42" s="392">
        <v>0</v>
      </c>
      <c r="E42" s="395">
        <v>0</v>
      </c>
      <c r="F42" s="392">
        <v>0</v>
      </c>
      <c r="G42" s="395">
        <v>0</v>
      </c>
      <c r="H42" s="392">
        <v>0</v>
      </c>
      <c r="I42" s="392">
        <v>0</v>
      </c>
      <c r="J42" s="1096">
        <v>0</v>
      </c>
    </row>
    <row r="43" spans="1:10" s="150" customFormat="1" ht="13.05" customHeight="1">
      <c r="A43" s="451" t="s">
        <v>982</v>
      </c>
      <c r="B43" s="448"/>
      <c r="C43" s="723"/>
      <c r="D43" s="448"/>
      <c r="E43" s="723"/>
      <c r="F43" s="448"/>
      <c r="G43" s="723"/>
      <c r="H43" s="448"/>
      <c r="I43" s="448"/>
      <c r="J43" s="1138"/>
    </row>
    <row r="44" spans="1:10" s="150" customFormat="1" ht="13.05" customHeight="1">
      <c r="A44" s="452" t="s">
        <v>983</v>
      </c>
      <c r="B44" s="392">
        <v>0</v>
      </c>
      <c r="C44" s="395">
        <v>0</v>
      </c>
      <c r="D44" s="392">
        <v>0</v>
      </c>
      <c r="E44" s="395">
        <v>0</v>
      </c>
      <c r="F44" s="392">
        <v>0</v>
      </c>
      <c r="G44" s="395">
        <v>0</v>
      </c>
      <c r="H44" s="392">
        <v>0</v>
      </c>
      <c r="I44" s="392">
        <v>0</v>
      </c>
      <c r="J44" s="1096">
        <v>0</v>
      </c>
    </row>
    <row r="45" spans="1:10" s="150" customFormat="1" ht="13.05" customHeight="1">
      <c r="A45" s="452" t="s">
        <v>984</v>
      </c>
      <c r="B45" s="392">
        <v>0</v>
      </c>
      <c r="C45" s="395">
        <v>0</v>
      </c>
      <c r="D45" s="392">
        <v>0</v>
      </c>
      <c r="E45" s="395">
        <v>0</v>
      </c>
      <c r="F45" s="392">
        <v>0</v>
      </c>
      <c r="G45" s="395">
        <v>0</v>
      </c>
      <c r="H45" s="392">
        <v>0</v>
      </c>
      <c r="I45" s="392">
        <v>0</v>
      </c>
      <c r="J45" s="1096">
        <v>0</v>
      </c>
    </row>
    <row r="46" spans="1:10" s="150" customFormat="1" ht="13.05" customHeight="1">
      <c r="A46" s="452"/>
      <c r="B46" s="392"/>
      <c r="C46" s="395"/>
      <c r="D46" s="392"/>
      <c r="E46" s="395"/>
      <c r="F46" s="392"/>
      <c r="G46" s="395"/>
      <c r="H46" s="206"/>
      <c r="I46" s="453"/>
      <c r="J46" s="1005"/>
    </row>
    <row r="47" spans="1:10" s="279" customFormat="1" ht="13.05" customHeight="1">
      <c r="A47" s="449" t="s">
        <v>985</v>
      </c>
      <c r="B47" s="392">
        <v>0</v>
      </c>
      <c r="C47" s="395">
        <v>0</v>
      </c>
      <c r="D47" s="392">
        <v>0</v>
      </c>
      <c r="E47" s="395">
        <v>0</v>
      </c>
      <c r="F47" s="392">
        <v>0</v>
      </c>
      <c r="G47" s="395">
        <v>0</v>
      </c>
      <c r="H47" s="392">
        <v>0</v>
      </c>
      <c r="I47" s="392">
        <v>0</v>
      </c>
      <c r="J47" s="1096">
        <v>0</v>
      </c>
    </row>
    <row r="48" spans="1:10" s="279" customFormat="1" ht="13.05" customHeight="1">
      <c r="A48" s="451" t="s">
        <v>986</v>
      </c>
      <c r="B48" s="392">
        <v>0</v>
      </c>
      <c r="C48" s="395">
        <v>0</v>
      </c>
      <c r="D48" s="392">
        <v>0</v>
      </c>
      <c r="E48" s="395">
        <v>0</v>
      </c>
      <c r="F48" s="392">
        <v>0</v>
      </c>
      <c r="G48" s="395">
        <v>0</v>
      </c>
      <c r="H48" s="392">
        <v>0</v>
      </c>
      <c r="I48" s="392">
        <v>0</v>
      </c>
      <c r="J48" s="1096">
        <v>0</v>
      </c>
    </row>
    <row r="49" spans="1:10" s="279" customFormat="1" ht="13.05" customHeight="1">
      <c r="A49" s="452" t="s">
        <v>987</v>
      </c>
      <c r="B49" s="392">
        <v>0</v>
      </c>
      <c r="C49" s="395">
        <v>0</v>
      </c>
      <c r="D49" s="392">
        <v>0</v>
      </c>
      <c r="E49" s="395">
        <v>0</v>
      </c>
      <c r="F49" s="392">
        <v>0</v>
      </c>
      <c r="G49" s="395">
        <v>0</v>
      </c>
      <c r="H49" s="392">
        <v>0</v>
      </c>
      <c r="I49" s="392">
        <v>0</v>
      </c>
      <c r="J49" s="1096">
        <v>0</v>
      </c>
    </row>
    <row r="50" spans="1:10" s="279" customFormat="1" ht="13.05" customHeight="1">
      <c r="A50" s="454" t="s">
        <v>988</v>
      </c>
      <c r="B50" s="728">
        <v>0</v>
      </c>
      <c r="C50" s="724">
        <v>0</v>
      </c>
      <c r="D50" s="728">
        <v>0</v>
      </c>
      <c r="E50" s="724">
        <v>0</v>
      </c>
      <c r="F50" s="728">
        <v>0</v>
      </c>
      <c r="G50" s="724">
        <v>0</v>
      </c>
      <c r="H50" s="728">
        <v>0</v>
      </c>
      <c r="I50" s="728">
        <v>0</v>
      </c>
      <c r="J50" s="725">
        <v>0</v>
      </c>
    </row>
    <row r="51" spans="1:10" s="644" customFormat="1" ht="6.75" customHeight="1">
      <c r="A51" s="1"/>
      <c r="B51" s="1"/>
      <c r="C51" s="1"/>
      <c r="D51" s="1"/>
      <c r="E51" s="1"/>
      <c r="F51" s="1"/>
      <c r="G51" s="1"/>
      <c r="H51" s="1"/>
      <c r="I51" s="1"/>
      <c r="J51" s="1"/>
    </row>
    <row r="52" spans="1:10" s="1" customFormat="1" ht="10.199999999999999">
      <c r="A52" s="1" t="s">
        <v>989</v>
      </c>
    </row>
    <row r="53" spans="1:10" s="1" customFormat="1" ht="10.199999999999999"/>
    <row r="54" spans="1:10" s="1" customFormat="1" ht="10.199999999999999"/>
  </sheetData>
  <mergeCells count="1">
    <mergeCell ref="A1:J1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/>
  <dimension ref="A1:K38"/>
  <sheetViews>
    <sheetView showGridLines="0" workbookViewId="0">
      <selection activeCell="A2" sqref="A2"/>
    </sheetView>
  </sheetViews>
  <sheetFormatPr defaultColWidth="9.21875" defaultRowHeight="11.4"/>
  <cols>
    <col min="1" max="1" width="30.5546875" style="551" customWidth="1"/>
    <col min="2" max="2" width="10.5546875" style="551" customWidth="1"/>
    <col min="3" max="3" width="9.44140625" style="551" customWidth="1"/>
    <col min="4" max="4" width="10.5546875" style="551" customWidth="1"/>
    <col min="5" max="5" width="9" style="551" customWidth="1"/>
    <col min="6" max="6" width="10.5546875" style="551" customWidth="1"/>
    <col min="7" max="7" width="9.44140625" style="551" customWidth="1"/>
    <col min="8" max="8" width="10.5546875" style="551" customWidth="1"/>
    <col min="9" max="9" width="9.21875" style="551"/>
    <col min="10" max="10" width="12.5546875" style="551" customWidth="1"/>
    <col min="11" max="11" width="9.5546875" style="551" customWidth="1"/>
    <col min="12" max="16384" width="9.21875" style="551"/>
  </cols>
  <sheetData>
    <row r="1" spans="1:11" s="584" customFormat="1" ht="15.6">
      <c r="A1" s="1317" t="s">
        <v>1178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</row>
    <row r="3" spans="1:11" s="612" customFormat="1" ht="13.05" customHeight="1">
      <c r="A3" s="609" t="s">
        <v>862</v>
      </c>
      <c r="B3" s="609" t="s">
        <v>990</v>
      </c>
      <c r="C3" s="610" t="s">
        <v>991</v>
      </c>
      <c r="D3" s="611" t="s">
        <v>653</v>
      </c>
      <c r="E3" s="611" t="s">
        <v>991</v>
      </c>
      <c r="F3" s="609" t="s">
        <v>243</v>
      </c>
      <c r="G3" s="610" t="s">
        <v>991</v>
      </c>
      <c r="H3" s="611" t="s">
        <v>658</v>
      </c>
      <c r="I3" s="611" t="s">
        <v>991</v>
      </c>
      <c r="J3" s="609" t="s">
        <v>247</v>
      </c>
      <c r="K3" s="610" t="s">
        <v>991</v>
      </c>
    </row>
    <row r="4" spans="1:11" ht="13.05" customHeight="1">
      <c r="A4" s="585"/>
      <c r="B4" s="585"/>
      <c r="C4" s="1139"/>
      <c r="F4" s="585"/>
      <c r="G4" s="1139"/>
      <c r="J4" s="585"/>
      <c r="K4" s="1139"/>
    </row>
    <row r="5" spans="1:11" s="14" customFormat="1" ht="13.05" customHeight="1">
      <c r="A5" s="53" t="s">
        <v>992</v>
      </c>
      <c r="B5" s="998">
        <v>0</v>
      </c>
      <c r="C5" s="1140" t="s">
        <v>147</v>
      </c>
      <c r="D5" s="395">
        <v>0</v>
      </c>
      <c r="E5" s="1140" t="s">
        <v>147</v>
      </c>
      <c r="F5" s="395">
        <v>0</v>
      </c>
      <c r="G5" s="1140" t="s">
        <v>147</v>
      </c>
      <c r="H5" s="395">
        <v>0</v>
      </c>
      <c r="I5" s="1140" t="s">
        <v>147</v>
      </c>
      <c r="J5" s="395">
        <v>0</v>
      </c>
      <c r="K5" s="1140" t="s">
        <v>147</v>
      </c>
    </row>
    <row r="6" spans="1:11" s="189" customFormat="1" ht="13.05" customHeight="1">
      <c r="A6" s="254"/>
      <c r="B6" s="393"/>
      <c r="C6" s="1141"/>
      <c r="D6" s="395"/>
      <c r="E6" s="1141"/>
      <c r="F6" s="395"/>
      <c r="G6" s="1141"/>
      <c r="H6" s="395"/>
      <c r="I6" s="1141"/>
      <c r="J6" s="395"/>
      <c r="K6" s="1141"/>
    </row>
    <row r="7" spans="1:11" s="14" customFormat="1" ht="13.05" customHeight="1">
      <c r="A7" s="53" t="s">
        <v>881</v>
      </c>
      <c r="B7" s="998">
        <v>0</v>
      </c>
      <c r="C7" s="1140" t="s">
        <v>147</v>
      </c>
      <c r="D7" s="395">
        <v>0</v>
      </c>
      <c r="E7" s="1140" t="s">
        <v>147</v>
      </c>
      <c r="F7" s="395">
        <v>0</v>
      </c>
      <c r="G7" s="1140" t="s">
        <v>147</v>
      </c>
      <c r="H7" s="395">
        <v>0</v>
      </c>
      <c r="I7" s="1140" t="s">
        <v>147</v>
      </c>
      <c r="J7" s="395">
        <v>0</v>
      </c>
      <c r="K7" s="1140" t="s">
        <v>147</v>
      </c>
    </row>
    <row r="8" spans="1:11" s="189" customFormat="1" ht="13.05" customHeight="1">
      <c r="A8" s="254"/>
      <c r="B8" s="393"/>
      <c r="C8" s="1141"/>
      <c r="D8" s="395"/>
      <c r="E8" s="1141"/>
      <c r="F8" s="395"/>
      <c r="G8" s="1141"/>
      <c r="H8" s="395"/>
      <c r="I8" s="1141"/>
      <c r="J8" s="395"/>
      <c r="K8" s="1141"/>
    </row>
    <row r="9" spans="1:11" s="14" customFormat="1" ht="13.05" customHeight="1">
      <c r="A9" s="53" t="s">
        <v>993</v>
      </c>
      <c r="B9" s="998">
        <v>0</v>
      </c>
      <c r="C9" s="1140" t="s">
        <v>147</v>
      </c>
      <c r="D9" s="395">
        <v>0</v>
      </c>
      <c r="E9" s="1140" t="s">
        <v>147</v>
      </c>
      <c r="F9" s="395">
        <v>0</v>
      </c>
      <c r="G9" s="1140" t="s">
        <v>147</v>
      </c>
      <c r="H9" s="395">
        <v>0</v>
      </c>
      <c r="I9" s="1140" t="s">
        <v>147</v>
      </c>
      <c r="J9" s="395">
        <v>0</v>
      </c>
      <c r="K9" s="1140" t="s">
        <v>147</v>
      </c>
    </row>
    <row r="10" spans="1:11" s="189" customFormat="1" ht="13.05" customHeight="1">
      <c r="A10" s="254" t="s">
        <v>994</v>
      </c>
      <c r="B10" s="393">
        <v>0</v>
      </c>
      <c r="C10" s="1141" t="s">
        <v>147</v>
      </c>
      <c r="D10" s="395">
        <v>0</v>
      </c>
      <c r="E10" s="1141" t="s">
        <v>147</v>
      </c>
      <c r="F10" s="395">
        <v>0</v>
      </c>
      <c r="G10" s="1141" t="s">
        <v>147</v>
      </c>
      <c r="H10" s="395">
        <v>0</v>
      </c>
      <c r="I10" s="1141" t="s">
        <v>147</v>
      </c>
      <c r="J10" s="395">
        <v>0</v>
      </c>
      <c r="K10" s="1141" t="s">
        <v>147</v>
      </c>
    </row>
    <row r="11" spans="1:11" s="189" customFormat="1" ht="13.05" customHeight="1">
      <c r="A11" s="254" t="s">
        <v>995</v>
      </c>
      <c r="B11" s="393">
        <v>0</v>
      </c>
      <c r="C11" s="1141" t="s">
        <v>147</v>
      </c>
      <c r="D11" s="395">
        <v>0</v>
      </c>
      <c r="E11" s="1141" t="s">
        <v>147</v>
      </c>
      <c r="F11" s="395">
        <v>0</v>
      </c>
      <c r="G11" s="1141" t="s">
        <v>147</v>
      </c>
      <c r="H11" s="395">
        <v>0</v>
      </c>
      <c r="I11" s="1141" t="s">
        <v>147</v>
      </c>
      <c r="J11" s="395">
        <v>0</v>
      </c>
      <c r="K11" s="1141" t="s">
        <v>147</v>
      </c>
    </row>
    <row r="12" spans="1:11" s="189" customFormat="1" ht="13.05" customHeight="1">
      <c r="A12" s="254" t="s">
        <v>996</v>
      </c>
      <c r="B12" s="393">
        <v>0</v>
      </c>
      <c r="C12" s="1141" t="s">
        <v>147</v>
      </c>
      <c r="D12" s="395">
        <v>0</v>
      </c>
      <c r="E12" s="1141" t="s">
        <v>147</v>
      </c>
      <c r="F12" s="395">
        <v>0</v>
      </c>
      <c r="G12" s="1141" t="s">
        <v>147</v>
      </c>
      <c r="H12" s="395">
        <v>0</v>
      </c>
      <c r="I12" s="1141" t="s">
        <v>147</v>
      </c>
      <c r="J12" s="395">
        <v>0</v>
      </c>
      <c r="K12" s="1141" t="s">
        <v>147</v>
      </c>
    </row>
    <row r="13" spans="1:11" s="189" customFormat="1" ht="13.05" customHeight="1">
      <c r="A13" s="254"/>
      <c r="B13" s="393"/>
      <c r="C13" s="1141"/>
      <c r="D13" s="395"/>
      <c r="E13" s="1141"/>
      <c r="F13" s="395"/>
      <c r="G13" s="1141"/>
      <c r="H13" s="395"/>
      <c r="I13" s="1141"/>
      <c r="J13" s="395"/>
      <c r="K13" s="1141"/>
    </row>
    <row r="14" spans="1:11" s="14" customFormat="1" ht="13.05" customHeight="1">
      <c r="A14" s="53" t="s">
        <v>997</v>
      </c>
      <c r="B14" s="998">
        <v>0</v>
      </c>
      <c r="C14" s="1140" t="s">
        <v>147</v>
      </c>
      <c r="D14" s="395">
        <v>0</v>
      </c>
      <c r="E14" s="1140" t="s">
        <v>147</v>
      </c>
      <c r="F14" s="395">
        <v>0</v>
      </c>
      <c r="G14" s="1140" t="s">
        <v>147</v>
      </c>
      <c r="H14" s="395">
        <v>0</v>
      </c>
      <c r="I14" s="1140" t="s">
        <v>147</v>
      </c>
      <c r="J14" s="395">
        <v>0</v>
      </c>
      <c r="K14" s="1140" t="s">
        <v>147</v>
      </c>
    </row>
    <row r="15" spans="1:11" s="189" customFormat="1" ht="13.05" customHeight="1">
      <c r="A15" s="254"/>
      <c r="B15" s="393"/>
      <c r="C15" s="1141"/>
      <c r="D15" s="395"/>
      <c r="E15" s="1141"/>
      <c r="F15" s="395"/>
      <c r="G15" s="1141"/>
      <c r="H15" s="395"/>
      <c r="I15" s="1141"/>
      <c r="J15" s="395"/>
      <c r="K15" s="1141"/>
    </row>
    <row r="16" spans="1:11" s="14" customFormat="1" ht="13.05" customHeight="1">
      <c r="A16" s="53" t="s">
        <v>998</v>
      </c>
      <c r="B16" s="998">
        <v>0</v>
      </c>
      <c r="C16" s="1140" t="s">
        <v>147</v>
      </c>
      <c r="D16" s="395">
        <v>0</v>
      </c>
      <c r="E16" s="1140" t="s">
        <v>147</v>
      </c>
      <c r="F16" s="395">
        <v>0</v>
      </c>
      <c r="G16" s="1140" t="s">
        <v>147</v>
      </c>
      <c r="H16" s="395">
        <v>0</v>
      </c>
      <c r="I16" s="1140" t="s">
        <v>147</v>
      </c>
      <c r="J16" s="395">
        <v>0</v>
      </c>
      <c r="K16" s="1140" t="s">
        <v>147</v>
      </c>
    </row>
    <row r="17" spans="1:11" s="189" customFormat="1" ht="13.05" customHeight="1">
      <c r="A17" s="254"/>
      <c r="B17" s="393"/>
      <c r="C17" s="1141"/>
      <c r="D17" s="395"/>
      <c r="E17" s="1141"/>
      <c r="F17" s="395"/>
      <c r="G17" s="1141"/>
      <c r="H17" s="395"/>
      <c r="I17" s="1141"/>
      <c r="J17" s="395"/>
      <c r="K17" s="1141"/>
    </row>
    <row r="18" spans="1:11" s="14" customFormat="1" ht="13.05" customHeight="1">
      <c r="A18" s="53" t="s">
        <v>869</v>
      </c>
      <c r="B18" s="998">
        <v>0</v>
      </c>
      <c r="C18" s="1140" t="s">
        <v>147</v>
      </c>
      <c r="D18" s="395">
        <v>0</v>
      </c>
      <c r="E18" s="1140" t="s">
        <v>147</v>
      </c>
      <c r="F18" s="395">
        <v>0</v>
      </c>
      <c r="G18" s="1140" t="s">
        <v>147</v>
      </c>
      <c r="H18" s="395">
        <v>0</v>
      </c>
      <c r="I18" s="1140" t="s">
        <v>147</v>
      </c>
      <c r="J18" s="395">
        <v>0</v>
      </c>
      <c r="K18" s="1140" t="s">
        <v>147</v>
      </c>
    </row>
    <row r="19" spans="1:11" s="189" customFormat="1" ht="13.05" customHeight="1">
      <c r="A19" s="254" t="s">
        <v>999</v>
      </c>
      <c r="B19" s="393">
        <v>0</v>
      </c>
      <c r="C19" s="1141" t="s">
        <v>147</v>
      </c>
      <c r="D19" s="395">
        <v>0</v>
      </c>
      <c r="E19" s="1141" t="s">
        <v>147</v>
      </c>
      <c r="F19" s="395">
        <v>0</v>
      </c>
      <c r="G19" s="1141" t="s">
        <v>147</v>
      </c>
      <c r="H19" s="395">
        <v>0</v>
      </c>
      <c r="I19" s="1141" t="s">
        <v>147</v>
      </c>
      <c r="J19" s="395">
        <v>0</v>
      </c>
      <c r="K19" s="1141" t="s">
        <v>147</v>
      </c>
    </row>
    <row r="20" spans="1:11" s="189" customFormat="1" ht="13.05" customHeight="1">
      <c r="A20" s="254" t="s">
        <v>871</v>
      </c>
      <c r="B20" s="393">
        <v>0</v>
      </c>
      <c r="C20" s="1141" t="s">
        <v>147</v>
      </c>
      <c r="D20" s="395">
        <v>0</v>
      </c>
      <c r="E20" s="1141" t="s">
        <v>147</v>
      </c>
      <c r="F20" s="395">
        <v>0</v>
      </c>
      <c r="G20" s="1141" t="s">
        <v>147</v>
      </c>
      <c r="H20" s="395">
        <v>0</v>
      </c>
      <c r="I20" s="1141" t="s">
        <v>147</v>
      </c>
      <c r="J20" s="395">
        <v>0</v>
      </c>
      <c r="K20" s="1141" t="s">
        <v>147</v>
      </c>
    </row>
    <row r="21" spans="1:11" s="189" customFormat="1" ht="13.05" customHeight="1">
      <c r="A21" s="254" t="s">
        <v>1000</v>
      </c>
      <c r="B21" s="393">
        <v>0</v>
      </c>
      <c r="C21" s="1141" t="s">
        <v>147</v>
      </c>
      <c r="D21" s="395">
        <v>0</v>
      </c>
      <c r="E21" s="1141" t="s">
        <v>147</v>
      </c>
      <c r="F21" s="395">
        <v>0</v>
      </c>
      <c r="G21" s="1141" t="s">
        <v>147</v>
      </c>
      <c r="H21" s="395">
        <v>0</v>
      </c>
      <c r="I21" s="1141" t="s">
        <v>147</v>
      </c>
      <c r="J21" s="395">
        <v>0</v>
      </c>
      <c r="K21" s="1141" t="s">
        <v>147</v>
      </c>
    </row>
    <row r="22" spans="1:11" s="189" customFormat="1" ht="13.05" customHeight="1">
      <c r="A22" s="254" t="s">
        <v>1001</v>
      </c>
      <c r="B22" s="393">
        <v>0</v>
      </c>
      <c r="C22" s="1141" t="s">
        <v>147</v>
      </c>
      <c r="D22" s="395">
        <v>0</v>
      </c>
      <c r="E22" s="1141" t="s">
        <v>147</v>
      </c>
      <c r="F22" s="395">
        <v>0</v>
      </c>
      <c r="G22" s="1141" t="s">
        <v>147</v>
      </c>
      <c r="H22" s="395">
        <v>0</v>
      </c>
      <c r="I22" s="1141" t="s">
        <v>147</v>
      </c>
      <c r="J22" s="395">
        <v>0</v>
      </c>
      <c r="K22" s="1141" t="s">
        <v>147</v>
      </c>
    </row>
    <row r="23" spans="1:11" s="189" customFormat="1" ht="13.05" customHeight="1">
      <c r="A23" s="254"/>
      <c r="B23" s="393"/>
      <c r="C23" s="1141"/>
      <c r="D23" s="395"/>
      <c r="E23" s="1141"/>
      <c r="F23" s="395"/>
      <c r="G23" s="1141"/>
      <c r="H23" s="395"/>
      <c r="I23" s="1141"/>
      <c r="J23" s="395"/>
      <c r="K23" s="1141"/>
    </row>
    <row r="24" spans="1:11" s="14" customFormat="1" ht="13.05" customHeight="1">
      <c r="A24" s="53" t="s">
        <v>874</v>
      </c>
      <c r="B24" s="998">
        <v>0</v>
      </c>
      <c r="C24" s="1142" t="s">
        <v>147</v>
      </c>
      <c r="D24" s="395">
        <v>0</v>
      </c>
      <c r="E24" s="1142" t="s">
        <v>147</v>
      </c>
      <c r="F24" s="395">
        <v>0</v>
      </c>
      <c r="G24" s="1142" t="s">
        <v>147</v>
      </c>
      <c r="H24" s="395">
        <v>0</v>
      </c>
      <c r="I24" s="1142" t="s">
        <v>147</v>
      </c>
      <c r="J24" s="395">
        <v>0</v>
      </c>
      <c r="K24" s="1142" t="s">
        <v>147</v>
      </c>
    </row>
    <row r="25" spans="1:11" s="189" customFormat="1" ht="13.05" customHeight="1">
      <c r="A25" s="254" t="s">
        <v>1002</v>
      </c>
      <c r="B25" s="393">
        <v>0</v>
      </c>
      <c r="C25" s="1141" t="s">
        <v>147</v>
      </c>
      <c r="D25" s="395">
        <v>0</v>
      </c>
      <c r="E25" s="1141" t="s">
        <v>147</v>
      </c>
      <c r="F25" s="395">
        <v>0</v>
      </c>
      <c r="G25" s="1141" t="s">
        <v>147</v>
      </c>
      <c r="H25" s="395">
        <v>0</v>
      </c>
      <c r="I25" s="1141" t="s">
        <v>147</v>
      </c>
      <c r="J25" s="395">
        <v>0</v>
      </c>
      <c r="K25" s="1141" t="s">
        <v>147</v>
      </c>
    </row>
    <row r="26" spans="1:11" s="189" customFormat="1" ht="13.05" customHeight="1">
      <c r="A26" s="254" t="s">
        <v>1003</v>
      </c>
      <c r="B26" s="393">
        <v>0</v>
      </c>
      <c r="C26" s="1141" t="s">
        <v>147</v>
      </c>
      <c r="D26" s="395">
        <v>0</v>
      </c>
      <c r="E26" s="1141" t="s">
        <v>147</v>
      </c>
      <c r="F26" s="395">
        <v>0</v>
      </c>
      <c r="G26" s="1141" t="s">
        <v>147</v>
      </c>
      <c r="H26" s="395">
        <v>0</v>
      </c>
      <c r="I26" s="1141" t="s">
        <v>147</v>
      </c>
      <c r="J26" s="395">
        <v>0</v>
      </c>
      <c r="K26" s="1141" t="s">
        <v>147</v>
      </c>
    </row>
    <row r="27" spans="1:11" s="189" customFormat="1" ht="13.05" customHeight="1">
      <c r="A27" s="254" t="s">
        <v>1004</v>
      </c>
      <c r="B27" s="393">
        <v>0</v>
      </c>
      <c r="C27" s="1141" t="s">
        <v>147</v>
      </c>
      <c r="D27" s="395">
        <v>0</v>
      </c>
      <c r="E27" s="1141" t="s">
        <v>147</v>
      </c>
      <c r="F27" s="395">
        <v>0</v>
      </c>
      <c r="G27" s="1141" t="s">
        <v>147</v>
      </c>
      <c r="H27" s="395">
        <v>0</v>
      </c>
      <c r="I27" s="1141" t="s">
        <v>147</v>
      </c>
      <c r="J27" s="395">
        <v>0</v>
      </c>
      <c r="K27" s="1141" t="s">
        <v>147</v>
      </c>
    </row>
    <row r="28" spans="1:11" s="189" customFormat="1" ht="13.05" customHeight="1">
      <c r="A28" s="254" t="s">
        <v>1005</v>
      </c>
      <c r="B28" s="393">
        <v>0</v>
      </c>
      <c r="C28" s="1141" t="s">
        <v>147</v>
      </c>
      <c r="D28" s="395">
        <v>0</v>
      </c>
      <c r="E28" s="1141" t="s">
        <v>147</v>
      </c>
      <c r="F28" s="395">
        <v>0</v>
      </c>
      <c r="G28" s="1141" t="s">
        <v>147</v>
      </c>
      <c r="H28" s="395">
        <v>0</v>
      </c>
      <c r="I28" s="1141" t="s">
        <v>147</v>
      </c>
      <c r="J28" s="395">
        <v>0</v>
      </c>
      <c r="K28" s="1141" t="s">
        <v>147</v>
      </c>
    </row>
    <row r="29" spans="1:11" s="189" customFormat="1" ht="13.05" customHeight="1">
      <c r="A29" s="254" t="s">
        <v>879</v>
      </c>
      <c r="B29" s="393">
        <v>0</v>
      </c>
      <c r="C29" s="1141" t="s">
        <v>147</v>
      </c>
      <c r="D29" s="395">
        <v>0</v>
      </c>
      <c r="E29" s="1141" t="s">
        <v>147</v>
      </c>
      <c r="F29" s="395">
        <v>0</v>
      </c>
      <c r="G29" s="1141" t="s">
        <v>147</v>
      </c>
      <c r="H29" s="395">
        <v>0</v>
      </c>
      <c r="I29" s="1141" t="s">
        <v>147</v>
      </c>
      <c r="J29" s="395">
        <v>0</v>
      </c>
      <c r="K29" s="1141" t="s">
        <v>147</v>
      </c>
    </row>
    <row r="30" spans="1:11" s="189" customFormat="1" ht="13.05" customHeight="1">
      <c r="A30" s="254" t="s">
        <v>880</v>
      </c>
      <c r="B30" s="393">
        <v>0</v>
      </c>
      <c r="C30" s="1141" t="s">
        <v>147</v>
      </c>
      <c r="D30" s="395">
        <v>0</v>
      </c>
      <c r="E30" s="1141" t="s">
        <v>147</v>
      </c>
      <c r="F30" s="395">
        <v>0</v>
      </c>
      <c r="G30" s="1141" t="s">
        <v>147</v>
      </c>
      <c r="H30" s="395">
        <v>0</v>
      </c>
      <c r="I30" s="1141" t="s">
        <v>147</v>
      </c>
      <c r="J30" s="395">
        <v>0</v>
      </c>
      <c r="K30" s="1141" t="s">
        <v>147</v>
      </c>
    </row>
    <row r="31" spans="1:11" s="189" customFormat="1" ht="13.05" customHeight="1">
      <c r="A31" s="254"/>
      <c r="B31" s="393"/>
      <c r="C31" s="1141"/>
      <c r="D31" s="395"/>
      <c r="E31" s="1141"/>
      <c r="F31" s="395"/>
      <c r="G31" s="1141"/>
      <c r="H31" s="395"/>
      <c r="I31" s="1141"/>
      <c r="J31" s="395"/>
      <c r="K31" s="1141"/>
    </row>
    <row r="32" spans="1:11" s="14" customFormat="1" ht="13.05" customHeight="1">
      <c r="A32" s="53" t="s">
        <v>1006</v>
      </c>
      <c r="B32" s="998">
        <v>0</v>
      </c>
      <c r="C32" s="1140" t="s">
        <v>147</v>
      </c>
      <c r="D32" s="395">
        <v>0</v>
      </c>
      <c r="E32" s="1140" t="s">
        <v>147</v>
      </c>
      <c r="F32" s="395">
        <v>0</v>
      </c>
      <c r="G32" s="1140" t="s">
        <v>147</v>
      </c>
      <c r="H32" s="395">
        <v>0</v>
      </c>
      <c r="I32" s="1140" t="s">
        <v>147</v>
      </c>
      <c r="J32" s="395">
        <v>0</v>
      </c>
      <c r="K32" s="1140" t="s">
        <v>147</v>
      </c>
    </row>
    <row r="33" spans="1:11" s="189" customFormat="1" ht="13.05" customHeight="1">
      <c r="A33" s="254"/>
      <c r="B33" s="393"/>
      <c r="C33" s="1141"/>
      <c r="D33" s="395">
        <v>0</v>
      </c>
      <c r="E33" s="1141"/>
      <c r="F33" s="395">
        <v>0</v>
      </c>
      <c r="G33" s="1141"/>
      <c r="H33" s="395">
        <v>0</v>
      </c>
      <c r="I33" s="1141"/>
      <c r="J33" s="395">
        <v>0</v>
      </c>
      <c r="K33" s="1141"/>
    </row>
    <row r="34" spans="1:11" s="14" customFormat="1" ht="13.05" customHeight="1">
      <c r="A34" s="54" t="s">
        <v>1007</v>
      </c>
      <c r="B34" s="999">
        <v>0</v>
      </c>
      <c r="C34" s="729" t="s">
        <v>147</v>
      </c>
      <c r="D34" s="724">
        <v>0</v>
      </c>
      <c r="E34" s="729" t="s">
        <v>147</v>
      </c>
      <c r="F34" s="724">
        <v>0</v>
      </c>
      <c r="G34" s="729" t="s">
        <v>147</v>
      </c>
      <c r="H34" s="724">
        <v>0</v>
      </c>
      <c r="I34" s="729" t="s">
        <v>147</v>
      </c>
      <c r="J34" s="724">
        <v>0</v>
      </c>
      <c r="K34" s="729" t="s">
        <v>147</v>
      </c>
    </row>
    <row r="35" spans="1:11" s="1" customFormat="1" ht="17.25" customHeight="1">
      <c r="A35" s="1" t="s">
        <v>989</v>
      </c>
    </row>
    <row r="36" spans="1:11" s="1" customFormat="1" ht="10.199999999999999">
      <c r="A36" s="1" t="s">
        <v>1008</v>
      </c>
    </row>
    <row r="37" spans="1:11" s="1" customFormat="1" ht="10.199999999999999"/>
    <row r="38" spans="1:11" s="645" customFormat="1" ht="10.199999999999999">
      <c r="A38" s="1"/>
    </row>
  </sheetData>
  <mergeCells count="1">
    <mergeCell ref="A1:K1"/>
  </mergeCells>
  <phoneticPr fontId="47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B7A49-10D2-4B86-8158-5392AB7EBF01}">
  <dimension ref="A1:U69"/>
  <sheetViews>
    <sheetView showGridLines="0" workbookViewId="0">
      <selection sqref="A1:S1"/>
    </sheetView>
  </sheetViews>
  <sheetFormatPr defaultColWidth="9.21875" defaultRowHeight="11.4"/>
  <cols>
    <col min="1" max="1" width="18" style="853" customWidth="1"/>
    <col min="2" max="3" width="13.44140625" style="853" customWidth="1"/>
    <col min="4" max="4" width="10" style="853" bestFit="1" customWidth="1"/>
    <col min="5" max="6" width="11.5546875" style="853" customWidth="1"/>
    <col min="7" max="7" width="10" style="854" bestFit="1" customWidth="1"/>
    <col min="8" max="9" width="11.5546875" style="841" customWidth="1"/>
    <col min="10" max="10" width="10" style="841" bestFit="1" customWidth="1"/>
    <col min="11" max="12" width="11.5546875" style="841" customWidth="1"/>
    <col min="13" max="13" width="10" style="841" bestFit="1" customWidth="1"/>
    <col min="14" max="15" width="9.5546875" style="841" bestFit="1" customWidth="1"/>
    <col min="16" max="16" width="10" style="841" bestFit="1" customWidth="1"/>
    <col min="17" max="18" width="10.44140625" style="841" customWidth="1"/>
    <col min="19" max="19" width="10" style="841" bestFit="1" customWidth="1"/>
    <col min="20" max="21" width="9.21875" style="841" customWidth="1"/>
    <col min="22" max="16384" width="9.21875" style="841"/>
  </cols>
  <sheetData>
    <row r="1" spans="1:21" s="842" customFormat="1" ht="15.75" customHeight="1">
      <c r="A1" s="1485" t="s">
        <v>1179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608"/>
      <c r="U1" s="841"/>
    </row>
    <row r="2" spans="1:21">
      <c r="A2" s="209"/>
      <c r="B2" s="460"/>
      <c r="C2" s="460"/>
      <c r="D2" s="461"/>
      <c r="E2" s="460"/>
      <c r="F2" s="460"/>
      <c r="G2" s="461"/>
      <c r="H2" s="460"/>
      <c r="I2" s="460"/>
      <c r="J2" s="461"/>
      <c r="K2" s="460"/>
      <c r="L2" s="460"/>
      <c r="M2" s="461"/>
      <c r="N2" s="460"/>
      <c r="O2" s="460"/>
      <c r="P2" s="461"/>
      <c r="Q2" s="460"/>
      <c r="R2" s="460"/>
      <c r="S2" s="461"/>
    </row>
    <row r="3" spans="1:21" s="843" customFormat="1" ht="12">
      <c r="A3" s="648"/>
      <c r="B3" s="1486" t="s">
        <v>1009</v>
      </c>
      <c r="C3" s="1487"/>
      <c r="D3" s="1488"/>
      <c r="E3" s="1487" t="s">
        <v>1010</v>
      </c>
      <c r="F3" s="1487"/>
      <c r="G3" s="1488"/>
      <c r="H3" s="1486" t="s">
        <v>1011</v>
      </c>
      <c r="I3" s="1487"/>
      <c r="J3" s="1488"/>
      <c r="K3" s="1486" t="s">
        <v>778</v>
      </c>
      <c r="L3" s="1487"/>
      <c r="M3" s="1488"/>
      <c r="N3" s="1486" t="s">
        <v>776</v>
      </c>
      <c r="O3" s="1487"/>
      <c r="P3" s="1488"/>
      <c r="Q3" s="1487" t="s">
        <v>1012</v>
      </c>
      <c r="R3" s="1487"/>
      <c r="S3" s="1488"/>
      <c r="U3" s="844"/>
    </row>
    <row r="4" spans="1:21" s="843" customFormat="1" ht="12">
      <c r="A4" s="649" t="s">
        <v>1013</v>
      </c>
      <c r="B4" s="647">
        <v>2021</v>
      </c>
      <c r="C4" s="110">
        <v>2020</v>
      </c>
      <c r="D4" s="845" t="s">
        <v>1014</v>
      </c>
      <c r="E4" s="110">
        <v>2021</v>
      </c>
      <c r="F4" s="110">
        <v>2020</v>
      </c>
      <c r="G4" s="845" t="s">
        <v>1014</v>
      </c>
      <c r="H4" s="647">
        <v>2021</v>
      </c>
      <c r="I4" s="110">
        <v>2020</v>
      </c>
      <c r="J4" s="845" t="s">
        <v>1014</v>
      </c>
      <c r="K4" s="647">
        <v>2021</v>
      </c>
      <c r="L4" s="110">
        <v>2020</v>
      </c>
      <c r="M4" s="845" t="s">
        <v>1014</v>
      </c>
      <c r="N4" s="647">
        <v>2021</v>
      </c>
      <c r="O4" s="110">
        <v>2020</v>
      </c>
      <c r="P4" s="845" t="s">
        <v>1014</v>
      </c>
      <c r="Q4" s="110">
        <v>2021</v>
      </c>
      <c r="R4" s="110">
        <v>2020</v>
      </c>
      <c r="S4" s="845" t="s">
        <v>1014</v>
      </c>
      <c r="U4" s="844"/>
    </row>
    <row r="5" spans="1:21" s="842" customFormat="1" ht="13.05" customHeight="1">
      <c r="A5" s="53" t="s">
        <v>197</v>
      </c>
      <c r="B5" s="468">
        <v>10735084</v>
      </c>
      <c r="C5" s="469">
        <v>5318667</v>
      </c>
      <c r="D5" s="730">
        <f>(B5/C5-1)*100</f>
        <v>101.83786651805802</v>
      </c>
      <c r="E5" s="468">
        <v>5491101</v>
      </c>
      <c r="F5" s="469">
        <v>3370122</v>
      </c>
      <c r="G5" s="731">
        <f>(E5/F5-1)*100</f>
        <v>62.934783963310537</v>
      </c>
      <c r="H5" s="468">
        <v>3020388</v>
      </c>
      <c r="I5" s="469">
        <v>1102166</v>
      </c>
      <c r="J5" s="731">
        <f>(H5/I5-1)*100</f>
        <v>174.04111540366878</v>
      </c>
      <c r="K5" s="468">
        <v>1363124</v>
      </c>
      <c r="L5" s="469">
        <v>514422</v>
      </c>
      <c r="M5" s="731">
        <f>(K5/L5-1)*100</f>
        <v>164.98166874667101</v>
      </c>
      <c r="N5" s="468">
        <v>38756</v>
      </c>
      <c r="O5" s="469">
        <v>8964</v>
      </c>
      <c r="P5" s="731">
        <f>(N5/O5-1)*100</f>
        <v>332.35162873717093</v>
      </c>
      <c r="Q5" s="469">
        <v>821715</v>
      </c>
      <c r="R5" s="469">
        <v>322993</v>
      </c>
      <c r="S5" s="731">
        <f>(Q5/R5-1)*100</f>
        <v>154.40644224487835</v>
      </c>
      <c r="T5" s="528"/>
      <c r="U5" s="841"/>
    </row>
    <row r="6" spans="1:21" s="842" customFormat="1" ht="13.05" customHeight="1">
      <c r="A6" s="53" t="s">
        <v>1015</v>
      </c>
      <c r="B6" s="470">
        <v>10685154</v>
      </c>
      <c r="C6" s="471">
        <v>5267336</v>
      </c>
      <c r="D6" s="517">
        <f t="shared" ref="D6:D7" si="0">(B6/C6-1)*100</f>
        <v>102.85689008637382</v>
      </c>
      <c r="E6" s="470">
        <v>5468312</v>
      </c>
      <c r="F6" s="471">
        <v>3332677</v>
      </c>
      <c r="G6" s="846">
        <f t="shared" ref="G6:G7" si="1">(E6/F6-1)*100</f>
        <v>64.081667680366266</v>
      </c>
      <c r="H6" s="470">
        <v>2997073</v>
      </c>
      <c r="I6" s="471">
        <v>1090974</v>
      </c>
      <c r="J6" s="846">
        <f t="shared" ref="J6:J7" si="2">(H6/I6-1)*100</f>
        <v>174.71534610357349</v>
      </c>
      <c r="K6" s="470">
        <v>1360898</v>
      </c>
      <c r="L6" s="471">
        <v>512416</v>
      </c>
      <c r="M6" s="846">
        <f t="shared" ref="M6:M7" si="3">(K6/L6-1)*100</f>
        <v>165.58460313495286</v>
      </c>
      <c r="N6" s="470">
        <v>38577</v>
      </c>
      <c r="O6" s="471">
        <v>8798</v>
      </c>
      <c r="P6" s="846">
        <f t="shared" ref="P6:P7" si="4">(N6/O6-1)*100</f>
        <v>338.47465333030237</v>
      </c>
      <c r="Q6" s="471">
        <v>820294</v>
      </c>
      <c r="R6" s="471">
        <v>322471</v>
      </c>
      <c r="S6" s="846">
        <f t="shared" ref="S6:S7" si="5">(Q6/R6-1)*100</f>
        <v>154.37760294724177</v>
      </c>
      <c r="T6" s="841"/>
      <c r="U6" s="841"/>
    </row>
    <row r="7" spans="1:21" s="842" customFormat="1" ht="13.05" customHeight="1">
      <c r="A7" s="54" t="s">
        <v>1016</v>
      </c>
      <c r="B7" s="537">
        <v>49930</v>
      </c>
      <c r="C7" s="538">
        <v>51331</v>
      </c>
      <c r="D7" s="540">
        <f t="shared" si="0"/>
        <v>-2.7293448403498899</v>
      </c>
      <c r="E7" s="537">
        <v>22789</v>
      </c>
      <c r="F7" s="538">
        <v>37445</v>
      </c>
      <c r="G7" s="539">
        <f t="shared" si="1"/>
        <v>-39.14007210575511</v>
      </c>
      <c r="H7" s="537">
        <v>23315</v>
      </c>
      <c r="I7" s="538">
        <v>11192</v>
      </c>
      <c r="J7" s="539">
        <f t="shared" si="2"/>
        <v>108.31844174410294</v>
      </c>
      <c r="K7" s="537">
        <v>2226</v>
      </c>
      <c r="L7" s="538">
        <v>2006</v>
      </c>
      <c r="M7" s="539">
        <f t="shared" si="3"/>
        <v>10.967098703888345</v>
      </c>
      <c r="N7" s="537">
        <v>179</v>
      </c>
      <c r="O7" s="538">
        <v>166</v>
      </c>
      <c r="P7" s="539">
        <f t="shared" si="4"/>
        <v>7.8313253012048278</v>
      </c>
      <c r="Q7" s="538">
        <v>1421</v>
      </c>
      <c r="R7" s="538">
        <v>522</v>
      </c>
      <c r="S7" s="539">
        <f t="shared" si="5"/>
        <v>172.22222222222223</v>
      </c>
      <c r="T7" s="841"/>
      <c r="U7" s="841"/>
    </row>
    <row r="8" spans="1:21" s="842" customFormat="1" ht="12">
      <c r="A8" s="463" t="s">
        <v>1017</v>
      </c>
      <c r="B8" s="847"/>
      <c r="C8" s="847"/>
      <c r="D8" s="848"/>
      <c r="E8" s="847"/>
      <c r="F8" s="847"/>
      <c r="G8" s="848"/>
      <c r="H8" s="847"/>
      <c r="I8" s="847"/>
      <c r="J8" s="848"/>
      <c r="K8" s="847"/>
      <c r="L8" s="847"/>
      <c r="M8" s="848"/>
      <c r="N8" s="847"/>
      <c r="O8" s="847"/>
      <c r="P8" s="848"/>
      <c r="Q8" s="847"/>
      <c r="R8" s="847"/>
      <c r="S8" s="848"/>
      <c r="T8" s="841"/>
      <c r="U8" s="841"/>
    </row>
    <row r="9" spans="1:21" s="842" customFormat="1" ht="12">
      <c r="A9" s="843"/>
      <c r="B9" s="847"/>
      <c r="C9" s="847"/>
      <c r="D9" s="848"/>
      <c r="E9" s="847"/>
      <c r="F9" s="847"/>
      <c r="G9" s="848"/>
      <c r="H9" s="847"/>
      <c r="I9" s="847"/>
      <c r="J9" s="848"/>
      <c r="K9" s="847"/>
      <c r="L9" s="847"/>
      <c r="M9" s="848"/>
      <c r="N9" s="847"/>
      <c r="O9" s="847"/>
      <c r="P9" s="848"/>
      <c r="Q9" s="847"/>
      <c r="R9" s="847"/>
      <c r="S9" s="848"/>
      <c r="T9" s="841"/>
      <c r="U9" s="841"/>
    </row>
    <row r="10" spans="1:21" s="842" customFormat="1" ht="15.75" customHeight="1">
      <c r="A10" s="1485" t="s">
        <v>1180</v>
      </c>
      <c r="B10" s="1485"/>
      <c r="C10" s="1485"/>
      <c r="D10" s="1485"/>
      <c r="E10" s="1485"/>
      <c r="F10" s="1485"/>
      <c r="G10" s="1485"/>
      <c r="H10" s="1485"/>
      <c r="I10" s="1485"/>
      <c r="J10" s="1485"/>
      <c r="K10" s="1485"/>
      <c r="L10" s="1485"/>
      <c r="M10" s="1485"/>
      <c r="N10" s="1485"/>
      <c r="O10" s="1485"/>
      <c r="P10" s="1485"/>
      <c r="Q10" s="1485"/>
      <c r="R10" s="1485"/>
      <c r="S10" s="1485"/>
      <c r="T10" s="841"/>
      <c r="U10" s="841"/>
    </row>
    <row r="11" spans="1:21" s="842" customFormat="1" ht="12">
      <c r="A11" s="464"/>
      <c r="B11" s="465"/>
      <c r="C11" s="465"/>
      <c r="D11" s="466"/>
      <c r="E11" s="465"/>
      <c r="F11" s="465"/>
      <c r="G11" s="466"/>
      <c r="H11" s="465"/>
      <c r="I11" s="465"/>
      <c r="J11" s="466"/>
      <c r="K11" s="465"/>
      <c r="L11" s="465"/>
      <c r="M11" s="466"/>
      <c r="N11" s="465"/>
      <c r="O11" s="465"/>
      <c r="P11" s="466"/>
      <c r="Q11" s="465"/>
      <c r="R11" s="465"/>
      <c r="S11" s="466"/>
      <c r="T11" s="841"/>
      <c r="U11" s="841"/>
    </row>
    <row r="12" spans="1:21" s="842" customFormat="1" ht="12">
      <c r="A12" s="462"/>
      <c r="B12" s="1417" t="s">
        <v>1009</v>
      </c>
      <c r="C12" s="1489"/>
      <c r="D12" s="1489"/>
      <c r="E12" s="1417" t="s">
        <v>1010</v>
      </c>
      <c r="F12" s="1489"/>
      <c r="G12" s="1418"/>
      <c r="H12" s="1417" t="s">
        <v>1011</v>
      </c>
      <c r="I12" s="1489"/>
      <c r="J12" s="1418"/>
      <c r="K12" s="1489" t="s">
        <v>778</v>
      </c>
      <c r="L12" s="1489"/>
      <c r="M12" s="1489"/>
      <c r="N12" s="1417" t="s">
        <v>776</v>
      </c>
      <c r="O12" s="1489"/>
      <c r="P12" s="1418"/>
      <c r="Q12" s="1489" t="s">
        <v>1012</v>
      </c>
      <c r="R12" s="1489"/>
      <c r="S12" s="1418"/>
      <c r="T12" s="841"/>
      <c r="U12" s="841"/>
    </row>
    <row r="13" spans="1:21" s="842" customFormat="1" ht="12">
      <c r="A13" s="840" t="s">
        <v>1013</v>
      </c>
      <c r="B13" s="647">
        <v>2021</v>
      </c>
      <c r="C13" s="110">
        <v>2020</v>
      </c>
      <c r="D13" s="110" t="s">
        <v>1014</v>
      </c>
      <c r="E13" s="647">
        <v>2021</v>
      </c>
      <c r="F13" s="110">
        <v>2020</v>
      </c>
      <c r="G13" s="845" t="s">
        <v>1014</v>
      </c>
      <c r="H13" s="647">
        <v>2021</v>
      </c>
      <c r="I13" s="110">
        <v>2020</v>
      </c>
      <c r="J13" s="845" t="s">
        <v>1014</v>
      </c>
      <c r="K13" s="110">
        <v>2021</v>
      </c>
      <c r="L13" s="110">
        <v>2020</v>
      </c>
      <c r="M13" s="110" t="s">
        <v>1014</v>
      </c>
      <c r="N13" s="647">
        <v>2021</v>
      </c>
      <c r="O13" s="110">
        <v>2020</v>
      </c>
      <c r="P13" s="845" t="s">
        <v>1014</v>
      </c>
      <c r="Q13" s="110">
        <v>2021</v>
      </c>
      <c r="R13" s="110">
        <v>2020</v>
      </c>
      <c r="S13" s="110" t="s">
        <v>1014</v>
      </c>
      <c r="T13" s="841"/>
      <c r="U13" s="841"/>
    </row>
    <row r="14" spans="1:21" s="842" customFormat="1" ht="13.05" customHeight="1">
      <c r="A14" s="467" t="s">
        <v>208</v>
      </c>
      <c r="B14" s="468">
        <v>10281269</v>
      </c>
      <c r="C14" s="469">
        <v>4293258</v>
      </c>
      <c r="D14" s="730">
        <v>139.47475320607333</v>
      </c>
      <c r="E14" s="468">
        <v>5121525</v>
      </c>
      <c r="F14" s="469">
        <v>2484927</v>
      </c>
      <c r="G14" s="731">
        <v>106.1036400666901</v>
      </c>
      <c r="H14" s="468">
        <v>2955085</v>
      </c>
      <c r="I14" s="469">
        <v>1015080</v>
      </c>
      <c r="J14" s="731">
        <v>191.118434015053</v>
      </c>
      <c r="K14" s="469">
        <v>1351496</v>
      </c>
      <c r="L14" s="469">
        <v>475736</v>
      </c>
      <c r="M14" s="730">
        <v>184.08529100173206</v>
      </c>
      <c r="N14" s="468">
        <v>38756</v>
      </c>
      <c r="O14" s="469">
        <v>8964</v>
      </c>
      <c r="P14" s="731">
        <v>332.35162873717093</v>
      </c>
      <c r="Q14" s="469">
        <v>814407</v>
      </c>
      <c r="R14" s="469">
        <v>308551</v>
      </c>
      <c r="S14" s="731">
        <v>163.94566862528399</v>
      </c>
      <c r="T14" s="608"/>
      <c r="U14" s="841"/>
    </row>
    <row r="15" spans="1:21" s="842" customFormat="1" ht="13.05" customHeight="1">
      <c r="A15" s="467" t="s">
        <v>1015</v>
      </c>
      <c r="B15" s="470">
        <v>10238721</v>
      </c>
      <c r="C15" s="471">
        <v>4259922</v>
      </c>
      <c r="D15" s="517">
        <v>140.34996415427324</v>
      </c>
      <c r="E15" s="470">
        <v>5105944</v>
      </c>
      <c r="F15" s="471">
        <v>2460389</v>
      </c>
      <c r="G15" s="846">
        <v>107.52588310222491</v>
      </c>
      <c r="H15" s="470">
        <v>2931944</v>
      </c>
      <c r="I15" s="471">
        <v>1008976</v>
      </c>
      <c r="J15" s="846">
        <v>190.58609917381582</v>
      </c>
      <c r="K15" s="471">
        <v>1349270</v>
      </c>
      <c r="L15" s="471">
        <v>473730</v>
      </c>
      <c r="M15" s="517">
        <v>184.81835644776558</v>
      </c>
      <c r="N15" s="470">
        <v>38577</v>
      </c>
      <c r="O15" s="471">
        <v>8798</v>
      </c>
      <c r="P15" s="846">
        <v>338.47465333030237</v>
      </c>
      <c r="Q15" s="471">
        <v>812986</v>
      </c>
      <c r="R15" s="471">
        <v>308029</v>
      </c>
      <c r="S15" s="846">
        <v>163.93164279986624</v>
      </c>
      <c r="T15" s="189"/>
      <c r="U15" s="841"/>
    </row>
    <row r="16" spans="1:21" s="842" customFormat="1" ht="13.05" customHeight="1">
      <c r="A16" s="467" t="s">
        <v>1016</v>
      </c>
      <c r="B16" s="470">
        <v>42548</v>
      </c>
      <c r="C16" s="471">
        <v>33336</v>
      </c>
      <c r="D16" s="517">
        <v>27.63378929685625</v>
      </c>
      <c r="E16" s="470">
        <v>15581</v>
      </c>
      <c r="F16" s="471">
        <v>24538</v>
      </c>
      <c r="G16" s="846">
        <v>-36.50256744640965</v>
      </c>
      <c r="H16" s="470">
        <v>23141</v>
      </c>
      <c r="I16" s="471">
        <v>6104</v>
      </c>
      <c r="J16" s="846">
        <v>279.1120576671035</v>
      </c>
      <c r="K16" s="471">
        <v>2226</v>
      </c>
      <c r="L16" s="471">
        <v>2006</v>
      </c>
      <c r="M16" s="517">
        <v>10.967098703888345</v>
      </c>
      <c r="N16" s="470">
        <v>179</v>
      </c>
      <c r="O16" s="471">
        <v>166</v>
      </c>
      <c r="P16" s="846">
        <v>7.8313253012048278</v>
      </c>
      <c r="Q16" s="471">
        <v>1421</v>
      </c>
      <c r="R16" s="471">
        <v>522</v>
      </c>
      <c r="S16" s="846">
        <v>172.22222222222223</v>
      </c>
      <c r="T16" s="841"/>
      <c r="U16" s="841"/>
    </row>
    <row r="17" spans="1:21" s="842" customFormat="1" ht="13.05" customHeight="1">
      <c r="A17" s="472" t="s">
        <v>1018</v>
      </c>
      <c r="B17" s="473">
        <v>8989207</v>
      </c>
      <c r="C17" s="474">
        <v>3772048</v>
      </c>
      <c r="D17" s="475">
        <v>138.31104482233525</v>
      </c>
      <c r="E17" s="473">
        <v>4201047</v>
      </c>
      <c r="F17" s="474">
        <v>2089250</v>
      </c>
      <c r="G17" s="476">
        <v>101.0791910972837</v>
      </c>
      <c r="H17" s="473">
        <v>2690125</v>
      </c>
      <c r="I17" s="474">
        <v>912989</v>
      </c>
      <c r="J17" s="476">
        <v>194.65031889759899</v>
      </c>
      <c r="K17" s="474">
        <v>1246472</v>
      </c>
      <c r="L17" s="474">
        <v>452982</v>
      </c>
      <c r="M17" s="475">
        <v>175.1703158182886</v>
      </c>
      <c r="N17" s="473">
        <v>38577</v>
      </c>
      <c r="O17" s="474">
        <v>8798</v>
      </c>
      <c r="P17" s="476">
        <v>338.47465333030237</v>
      </c>
      <c r="Q17" s="474">
        <v>812986</v>
      </c>
      <c r="R17" s="474">
        <v>308029</v>
      </c>
      <c r="S17" s="476">
        <v>163.93164279986624</v>
      </c>
      <c r="T17" s="841"/>
      <c r="U17" s="477"/>
    </row>
    <row r="18" spans="1:21" ht="13.05" customHeight="1">
      <c r="A18" s="478" t="s">
        <v>1019</v>
      </c>
      <c r="B18" s="479">
        <v>70231</v>
      </c>
      <c r="C18" s="480">
        <v>38001</v>
      </c>
      <c r="D18" s="518">
        <v>84.813557537959511</v>
      </c>
      <c r="E18" s="479">
        <v>36428</v>
      </c>
      <c r="F18" s="480">
        <v>16536</v>
      </c>
      <c r="G18" s="849">
        <v>120.29511369134012</v>
      </c>
      <c r="H18" s="479">
        <v>23850</v>
      </c>
      <c r="I18" s="480">
        <v>11448</v>
      </c>
      <c r="J18" s="849">
        <v>108.33333333333334</v>
      </c>
      <c r="K18" s="480">
        <v>9953</v>
      </c>
      <c r="L18" s="480">
        <v>10017</v>
      </c>
      <c r="M18" s="518">
        <v>-0.63891384646102001</v>
      </c>
      <c r="N18" s="479"/>
      <c r="O18" s="480"/>
      <c r="P18" s="849"/>
      <c r="Q18" s="480"/>
      <c r="R18" s="480"/>
      <c r="S18" s="849"/>
    </row>
    <row r="19" spans="1:21" ht="13.05" customHeight="1">
      <c r="A19" s="478" t="s">
        <v>1020</v>
      </c>
      <c r="B19" s="479">
        <v>369975</v>
      </c>
      <c r="C19" s="480">
        <v>151196</v>
      </c>
      <c r="D19" s="518">
        <v>144.69893383422843</v>
      </c>
      <c r="E19" s="479">
        <v>129697</v>
      </c>
      <c r="F19" s="480">
        <v>74260</v>
      </c>
      <c r="G19" s="849">
        <v>74.652572044169133</v>
      </c>
      <c r="H19" s="479">
        <v>130538</v>
      </c>
      <c r="I19" s="480">
        <v>38235</v>
      </c>
      <c r="J19" s="849">
        <v>241.4097031515627</v>
      </c>
      <c r="K19" s="480">
        <v>62024</v>
      </c>
      <c r="L19" s="480">
        <v>20787</v>
      </c>
      <c r="M19" s="518">
        <v>198.37879443883196</v>
      </c>
      <c r="N19" s="479"/>
      <c r="O19" s="480"/>
      <c r="P19" s="849"/>
      <c r="Q19" s="480">
        <v>47716</v>
      </c>
      <c r="R19" s="480">
        <v>17914</v>
      </c>
      <c r="S19" s="849">
        <v>166.36150496818129</v>
      </c>
      <c r="T19" s="850"/>
    </row>
    <row r="20" spans="1:21" ht="13.05" customHeight="1">
      <c r="A20" s="478" t="s">
        <v>1021</v>
      </c>
      <c r="B20" s="479">
        <v>364127</v>
      </c>
      <c r="C20" s="480">
        <v>89658</v>
      </c>
      <c r="D20" s="518">
        <v>306.12884516719089</v>
      </c>
      <c r="E20" s="479">
        <v>274982</v>
      </c>
      <c r="F20" s="480">
        <v>80964</v>
      </c>
      <c r="G20" s="849">
        <v>239.63489946148906</v>
      </c>
      <c r="H20" s="479">
        <v>69370</v>
      </c>
      <c r="I20" s="480">
        <v>8694</v>
      </c>
      <c r="J20" s="849">
        <v>697.90660225442832</v>
      </c>
      <c r="K20" s="480">
        <v>8225</v>
      </c>
      <c r="L20" s="480">
        <v>0</v>
      </c>
      <c r="M20" s="851" t="s">
        <v>147</v>
      </c>
      <c r="N20" s="479"/>
      <c r="O20" s="480"/>
      <c r="P20" s="849"/>
      <c r="Q20" s="480">
        <v>11550</v>
      </c>
      <c r="R20" s="480"/>
      <c r="S20" s="849"/>
    </row>
    <row r="21" spans="1:21" ht="13.05" customHeight="1">
      <c r="A21" s="478" t="s">
        <v>1022</v>
      </c>
      <c r="B21" s="479">
        <v>229873</v>
      </c>
      <c r="C21" s="480">
        <v>19467</v>
      </c>
      <c r="D21" s="519">
        <v>1080.834232290543</v>
      </c>
      <c r="E21" s="479">
        <v>128436</v>
      </c>
      <c r="F21" s="480">
        <v>19467</v>
      </c>
      <c r="G21" s="851">
        <v>559.76267529665586</v>
      </c>
      <c r="H21" s="479">
        <v>101437</v>
      </c>
      <c r="I21" s="480">
        <v>0</v>
      </c>
      <c r="J21" s="851" t="s">
        <v>147</v>
      </c>
      <c r="K21" s="480"/>
      <c r="L21" s="480"/>
      <c r="M21" s="519"/>
      <c r="N21" s="479"/>
      <c r="O21" s="480"/>
      <c r="P21" s="851"/>
      <c r="Q21" s="480"/>
      <c r="R21" s="480"/>
      <c r="S21" s="851"/>
    </row>
    <row r="22" spans="1:21" ht="13.05" customHeight="1">
      <c r="A22" s="478" t="s">
        <v>1023</v>
      </c>
      <c r="B22" s="479">
        <v>2480143</v>
      </c>
      <c r="C22" s="480">
        <v>1064204</v>
      </c>
      <c r="D22" s="518">
        <v>133.05146381708769</v>
      </c>
      <c r="E22" s="479">
        <v>1200611</v>
      </c>
      <c r="F22" s="480">
        <v>614438</v>
      </c>
      <c r="G22" s="849">
        <v>95.399861336701179</v>
      </c>
      <c r="H22" s="479">
        <v>648204</v>
      </c>
      <c r="I22" s="480">
        <v>220612</v>
      </c>
      <c r="J22" s="849">
        <v>193.82082570304425</v>
      </c>
      <c r="K22" s="480">
        <v>336780</v>
      </c>
      <c r="L22" s="480">
        <v>130232</v>
      </c>
      <c r="M22" s="518">
        <v>158.60003685730081</v>
      </c>
      <c r="N22" s="479">
        <v>38577</v>
      </c>
      <c r="O22" s="480">
        <v>8798</v>
      </c>
      <c r="P22" s="849">
        <v>338.47465333030237</v>
      </c>
      <c r="Q22" s="480">
        <v>255971</v>
      </c>
      <c r="R22" s="480">
        <v>90124</v>
      </c>
      <c r="S22" s="849">
        <v>184.02090453153431</v>
      </c>
      <c r="T22" s="850"/>
    </row>
    <row r="23" spans="1:21" ht="13.05" customHeight="1">
      <c r="A23" s="478" t="s">
        <v>1024</v>
      </c>
      <c r="B23" s="479">
        <v>540358</v>
      </c>
      <c r="C23" s="480">
        <v>301658</v>
      </c>
      <c r="D23" s="518">
        <v>79.129345152457418</v>
      </c>
      <c r="E23" s="479">
        <v>214632</v>
      </c>
      <c r="F23" s="480">
        <v>161813</v>
      </c>
      <c r="G23" s="849">
        <v>32.642000333718556</v>
      </c>
      <c r="H23" s="479">
        <v>180271</v>
      </c>
      <c r="I23" s="480">
        <v>80031</v>
      </c>
      <c r="J23" s="849">
        <v>125.25146505729028</v>
      </c>
      <c r="K23" s="480">
        <v>64409</v>
      </c>
      <c r="L23" s="480">
        <v>27060</v>
      </c>
      <c r="M23" s="518">
        <v>138.0229120473023</v>
      </c>
      <c r="N23" s="479"/>
      <c r="O23" s="480"/>
      <c r="P23" s="849"/>
      <c r="Q23" s="480">
        <v>81046</v>
      </c>
      <c r="R23" s="480">
        <v>32754</v>
      </c>
      <c r="S23" s="849">
        <v>147.43848079623865</v>
      </c>
      <c r="T23" s="850"/>
    </row>
    <row r="24" spans="1:21" ht="13.05" customHeight="1">
      <c r="A24" s="478" t="s">
        <v>707</v>
      </c>
      <c r="B24" s="479">
        <v>50652</v>
      </c>
      <c r="C24" s="480">
        <v>0</v>
      </c>
      <c r="D24" s="852" t="s">
        <v>147</v>
      </c>
      <c r="E24" s="479">
        <v>50652</v>
      </c>
      <c r="F24" s="480">
        <v>0</v>
      </c>
      <c r="G24" s="851" t="s">
        <v>147</v>
      </c>
      <c r="H24" s="479"/>
      <c r="I24" s="480"/>
      <c r="J24" s="849"/>
      <c r="K24" s="480"/>
      <c r="L24" s="480"/>
      <c r="M24" s="518"/>
      <c r="N24" s="479"/>
      <c r="O24" s="480"/>
      <c r="P24" s="849"/>
      <c r="Q24" s="480"/>
      <c r="R24" s="480"/>
      <c r="S24" s="849"/>
      <c r="T24" s="850"/>
    </row>
    <row r="25" spans="1:21" ht="13.05" customHeight="1">
      <c r="A25" s="478" t="s">
        <v>1025</v>
      </c>
      <c r="B25" s="479">
        <v>578351</v>
      </c>
      <c r="C25" s="480">
        <v>178178</v>
      </c>
      <c r="D25" s="518">
        <v>224.59170043439704</v>
      </c>
      <c r="E25" s="479">
        <v>277290</v>
      </c>
      <c r="F25" s="480">
        <v>84450</v>
      </c>
      <c r="G25" s="849">
        <v>228.348134991119</v>
      </c>
      <c r="H25" s="479">
        <v>149425</v>
      </c>
      <c r="I25" s="480">
        <v>37240</v>
      </c>
      <c r="J25" s="849">
        <v>301.24865735767992</v>
      </c>
      <c r="K25" s="480">
        <v>86009</v>
      </c>
      <c r="L25" s="480">
        <v>33320</v>
      </c>
      <c r="M25" s="518">
        <v>158.13025210084035</v>
      </c>
      <c r="N25" s="479"/>
      <c r="O25" s="480"/>
      <c r="P25" s="849"/>
      <c r="Q25" s="480">
        <v>65627</v>
      </c>
      <c r="R25" s="480">
        <v>23168</v>
      </c>
      <c r="S25" s="849">
        <v>183.26571132596686</v>
      </c>
    </row>
    <row r="26" spans="1:21" ht="13.05" customHeight="1">
      <c r="A26" s="478" t="s">
        <v>1026</v>
      </c>
      <c r="B26" s="479">
        <v>320873</v>
      </c>
      <c r="C26" s="480">
        <v>157607</v>
      </c>
      <c r="D26" s="518">
        <v>103.59057656068575</v>
      </c>
      <c r="E26" s="479">
        <v>127401</v>
      </c>
      <c r="F26" s="480">
        <v>71950</v>
      </c>
      <c r="G26" s="849">
        <v>77.068797776233495</v>
      </c>
      <c r="H26" s="479">
        <v>132792</v>
      </c>
      <c r="I26" s="480">
        <v>54735</v>
      </c>
      <c r="J26" s="849">
        <v>142.60893395450807</v>
      </c>
      <c r="K26" s="480">
        <v>50186</v>
      </c>
      <c r="L26" s="480">
        <v>17407</v>
      </c>
      <c r="M26" s="518">
        <v>188.30930085597748</v>
      </c>
      <c r="N26" s="479"/>
      <c r="O26" s="480"/>
      <c r="P26" s="849"/>
      <c r="Q26" s="480">
        <v>10494</v>
      </c>
      <c r="R26" s="480">
        <v>13515</v>
      </c>
      <c r="S26" s="849">
        <v>-22.352941176470587</v>
      </c>
    </row>
    <row r="27" spans="1:21" ht="13.05" customHeight="1">
      <c r="A27" s="478" t="s">
        <v>1027</v>
      </c>
      <c r="B27" s="479">
        <v>271339</v>
      </c>
      <c r="C27" s="480">
        <v>122192</v>
      </c>
      <c r="D27" s="518">
        <v>122.05954563310199</v>
      </c>
      <c r="E27" s="479">
        <v>149805</v>
      </c>
      <c r="F27" s="480">
        <v>69123</v>
      </c>
      <c r="G27" s="849">
        <v>116.72236448070832</v>
      </c>
      <c r="H27" s="479">
        <v>120134</v>
      </c>
      <c r="I27" s="480">
        <v>47271</v>
      </c>
      <c r="J27" s="849">
        <v>154.13890122908339</v>
      </c>
      <c r="K27" s="480">
        <v>1400</v>
      </c>
      <c r="L27" s="480">
        <v>5798</v>
      </c>
      <c r="M27" s="518">
        <v>-75.853742669886174</v>
      </c>
      <c r="N27" s="479"/>
      <c r="O27" s="480"/>
      <c r="P27" s="849"/>
      <c r="Q27" s="480"/>
      <c r="R27" s="480"/>
      <c r="S27" s="849"/>
    </row>
    <row r="28" spans="1:21" ht="13.05" customHeight="1">
      <c r="A28" s="478" t="s">
        <v>1028</v>
      </c>
      <c r="B28" s="479">
        <v>144163</v>
      </c>
      <c r="C28" s="480">
        <v>52546</v>
      </c>
      <c r="D28" s="518">
        <v>174.35580253492179</v>
      </c>
      <c r="E28" s="479">
        <v>93953</v>
      </c>
      <c r="F28" s="480">
        <v>33786</v>
      </c>
      <c r="G28" s="849">
        <v>178.08263777896173</v>
      </c>
      <c r="H28" s="479">
        <v>50210</v>
      </c>
      <c r="I28" s="480">
        <v>18760</v>
      </c>
      <c r="J28" s="849">
        <v>167.64392324093816</v>
      </c>
      <c r="K28" s="480"/>
      <c r="L28" s="480"/>
      <c r="M28" s="518"/>
      <c r="N28" s="479"/>
      <c r="O28" s="480"/>
      <c r="P28" s="849"/>
      <c r="Q28" s="480"/>
      <c r="R28" s="480"/>
      <c r="S28" s="849"/>
    </row>
    <row r="29" spans="1:21" ht="13.05" customHeight="1">
      <c r="A29" s="478" t="s">
        <v>1029</v>
      </c>
      <c r="B29" s="479">
        <v>545821</v>
      </c>
      <c r="C29" s="480">
        <v>156944</v>
      </c>
      <c r="D29" s="518">
        <v>247.78073707819348</v>
      </c>
      <c r="E29" s="479">
        <v>244259</v>
      </c>
      <c r="F29" s="480">
        <v>91042</v>
      </c>
      <c r="G29" s="849">
        <v>168.29265613672811</v>
      </c>
      <c r="H29" s="479">
        <v>180889</v>
      </c>
      <c r="I29" s="480">
        <v>41556</v>
      </c>
      <c r="J29" s="849">
        <v>335.28972952160939</v>
      </c>
      <c r="K29" s="480">
        <v>70879</v>
      </c>
      <c r="L29" s="480">
        <v>12421</v>
      </c>
      <c r="M29" s="518">
        <v>470.63843490862246</v>
      </c>
      <c r="N29" s="479"/>
      <c r="O29" s="480"/>
      <c r="P29" s="849"/>
      <c r="Q29" s="480">
        <v>49794</v>
      </c>
      <c r="R29" s="480">
        <v>11925</v>
      </c>
      <c r="S29" s="849">
        <v>317.55974842767296</v>
      </c>
    </row>
    <row r="30" spans="1:21" ht="13.05" customHeight="1">
      <c r="A30" s="478" t="s">
        <v>1030</v>
      </c>
      <c r="B30" s="479">
        <v>1210504</v>
      </c>
      <c r="C30" s="480">
        <v>655968</v>
      </c>
      <c r="D30" s="518">
        <v>84.537050587833562</v>
      </c>
      <c r="E30" s="479">
        <v>554453</v>
      </c>
      <c r="F30" s="480">
        <v>380074</v>
      </c>
      <c r="G30" s="849">
        <v>45.880275946263097</v>
      </c>
      <c r="H30" s="479">
        <v>341349</v>
      </c>
      <c r="I30" s="480">
        <v>147730</v>
      </c>
      <c r="J30" s="849">
        <v>131.06274961077639</v>
      </c>
      <c r="K30" s="480">
        <v>217847</v>
      </c>
      <c r="L30" s="480">
        <v>95186</v>
      </c>
      <c r="M30" s="518">
        <v>128.86453890277983</v>
      </c>
      <c r="N30" s="479"/>
      <c r="O30" s="480"/>
      <c r="P30" s="849"/>
      <c r="Q30" s="480">
        <v>96855</v>
      </c>
      <c r="R30" s="480">
        <v>32978</v>
      </c>
      <c r="S30" s="849">
        <v>193.69579719813208</v>
      </c>
    </row>
    <row r="31" spans="1:21" ht="13.05" customHeight="1">
      <c r="A31" s="478" t="s">
        <v>1031</v>
      </c>
      <c r="B31" s="479">
        <v>627362</v>
      </c>
      <c r="C31" s="480">
        <v>192437</v>
      </c>
      <c r="D31" s="518">
        <v>226.0090315272011</v>
      </c>
      <c r="E31" s="479">
        <v>238374</v>
      </c>
      <c r="F31" s="480">
        <v>74699</v>
      </c>
      <c r="G31" s="849">
        <v>219.1127056587103</v>
      </c>
      <c r="H31" s="479">
        <v>213190</v>
      </c>
      <c r="I31" s="480">
        <v>66471</v>
      </c>
      <c r="J31" s="849">
        <v>220.72633178378541</v>
      </c>
      <c r="K31" s="480">
        <v>111446</v>
      </c>
      <c r="L31" s="480">
        <v>26885</v>
      </c>
      <c r="M31" s="518">
        <v>314.52854751720292</v>
      </c>
      <c r="N31" s="479"/>
      <c r="O31" s="480"/>
      <c r="P31" s="849"/>
      <c r="Q31" s="480">
        <v>64352</v>
      </c>
      <c r="R31" s="480">
        <v>24382</v>
      </c>
      <c r="S31" s="849">
        <v>163.93240915429413</v>
      </c>
    </row>
    <row r="32" spans="1:21" ht="13.05" customHeight="1">
      <c r="A32" s="478" t="s">
        <v>1032</v>
      </c>
      <c r="B32" s="479">
        <v>29736</v>
      </c>
      <c r="C32" s="480">
        <v>0</v>
      </c>
      <c r="D32" s="852" t="s">
        <v>147</v>
      </c>
      <c r="E32" s="479">
        <v>29736</v>
      </c>
      <c r="F32" s="480">
        <v>0</v>
      </c>
      <c r="G32" s="851" t="s">
        <v>147</v>
      </c>
      <c r="H32" s="479"/>
      <c r="I32" s="480"/>
      <c r="J32" s="849"/>
      <c r="K32" s="480"/>
      <c r="L32" s="480"/>
      <c r="M32" s="518"/>
      <c r="N32" s="479"/>
      <c r="O32" s="480"/>
      <c r="P32" s="849"/>
      <c r="Q32" s="480"/>
      <c r="R32" s="480"/>
      <c r="S32" s="849"/>
    </row>
    <row r="33" spans="1:20" ht="13.05" customHeight="1">
      <c r="A33" s="478" t="s">
        <v>1033</v>
      </c>
      <c r="B33" s="479">
        <v>1155699</v>
      </c>
      <c r="C33" s="480">
        <v>591992</v>
      </c>
      <c r="D33" s="518">
        <v>95.222063811673124</v>
      </c>
      <c r="E33" s="479">
        <v>450338</v>
      </c>
      <c r="F33" s="480">
        <v>316648</v>
      </c>
      <c r="G33" s="849">
        <v>42.220383517344182</v>
      </c>
      <c r="H33" s="479">
        <v>348466</v>
      </c>
      <c r="I33" s="480">
        <v>140206</v>
      </c>
      <c r="J33" s="849">
        <v>148.53857894811918</v>
      </c>
      <c r="K33" s="480">
        <v>227314</v>
      </c>
      <c r="L33" s="480">
        <v>73869</v>
      </c>
      <c r="M33" s="518">
        <v>207.72583898523061</v>
      </c>
      <c r="N33" s="479"/>
      <c r="O33" s="480"/>
      <c r="P33" s="849"/>
      <c r="Q33" s="480">
        <v>129581</v>
      </c>
      <c r="R33" s="480">
        <v>61269</v>
      </c>
      <c r="S33" s="849">
        <v>111.49520964925168</v>
      </c>
      <c r="T33" s="850"/>
    </row>
    <row r="34" spans="1:20" ht="13.05" customHeight="1">
      <c r="A34" s="472" t="s">
        <v>354</v>
      </c>
      <c r="B34" s="473">
        <v>1249514</v>
      </c>
      <c r="C34" s="474">
        <v>487874</v>
      </c>
      <c r="D34" s="475">
        <v>156.11407863505741</v>
      </c>
      <c r="E34" s="473">
        <v>904897</v>
      </c>
      <c r="F34" s="474">
        <v>371139</v>
      </c>
      <c r="G34" s="476">
        <v>143.81619824378467</v>
      </c>
      <c r="H34" s="473">
        <v>241819</v>
      </c>
      <c r="I34" s="474">
        <v>95987</v>
      </c>
      <c r="J34" s="476">
        <v>151.92890703949496</v>
      </c>
      <c r="K34" s="474">
        <v>102798</v>
      </c>
      <c r="L34" s="474">
        <v>20748</v>
      </c>
      <c r="M34" s="475">
        <v>395.45980335454021</v>
      </c>
      <c r="N34" s="473"/>
      <c r="O34" s="474"/>
      <c r="P34" s="476"/>
      <c r="Q34" s="474"/>
      <c r="R34" s="474"/>
      <c r="S34" s="476"/>
    </row>
    <row r="35" spans="1:20" ht="13.05" customHeight="1">
      <c r="A35" s="478" t="s">
        <v>1034</v>
      </c>
      <c r="B35" s="479">
        <v>88613</v>
      </c>
      <c r="C35" s="480">
        <v>27706</v>
      </c>
      <c r="D35" s="518">
        <v>219.83324911571503</v>
      </c>
      <c r="E35" s="479">
        <v>88613</v>
      </c>
      <c r="F35" s="480">
        <v>27706</v>
      </c>
      <c r="G35" s="849">
        <v>219.83324911571503</v>
      </c>
      <c r="H35" s="479"/>
      <c r="I35" s="480"/>
      <c r="J35" s="849"/>
      <c r="K35" s="480"/>
      <c r="L35" s="480"/>
      <c r="M35" s="518"/>
      <c r="N35" s="479"/>
      <c r="O35" s="480"/>
      <c r="P35" s="849"/>
      <c r="Q35" s="480"/>
      <c r="R35" s="480"/>
      <c r="S35" s="849"/>
    </row>
    <row r="36" spans="1:20" ht="13.05" customHeight="1">
      <c r="A36" s="478" t="s">
        <v>1035</v>
      </c>
      <c r="B36" s="479">
        <v>24186</v>
      </c>
      <c r="C36" s="480">
        <v>0</v>
      </c>
      <c r="D36" s="852" t="s">
        <v>147</v>
      </c>
      <c r="E36" s="479">
        <v>24186</v>
      </c>
      <c r="F36" s="480">
        <v>0</v>
      </c>
      <c r="G36" s="851" t="s">
        <v>147</v>
      </c>
      <c r="H36" s="479"/>
      <c r="I36" s="480"/>
      <c r="J36" s="849"/>
      <c r="K36" s="480"/>
      <c r="L36" s="480"/>
      <c r="M36" s="518"/>
      <c r="N36" s="479"/>
      <c r="O36" s="480"/>
      <c r="P36" s="849"/>
      <c r="Q36" s="480"/>
      <c r="R36" s="480"/>
      <c r="S36" s="849"/>
    </row>
    <row r="37" spans="1:20" ht="13.05" customHeight="1">
      <c r="A37" s="478" t="s">
        <v>1036</v>
      </c>
      <c r="B37" s="479">
        <v>50040</v>
      </c>
      <c r="C37" s="480">
        <v>18070</v>
      </c>
      <c r="D37" s="519">
        <v>176.92307692307691</v>
      </c>
      <c r="E37" s="479">
        <v>50040</v>
      </c>
      <c r="F37" s="480">
        <v>18070</v>
      </c>
      <c r="G37" s="851">
        <v>176.92307692307691</v>
      </c>
      <c r="H37" s="479"/>
      <c r="I37" s="480"/>
      <c r="J37" s="851"/>
      <c r="K37" s="480"/>
      <c r="L37" s="480"/>
      <c r="M37" s="519"/>
      <c r="N37" s="479"/>
      <c r="O37" s="480"/>
      <c r="P37" s="851"/>
      <c r="Q37" s="480"/>
      <c r="R37" s="480"/>
      <c r="S37" s="851"/>
    </row>
    <row r="38" spans="1:20" ht="13.05" customHeight="1">
      <c r="A38" s="478" t="s">
        <v>1037</v>
      </c>
      <c r="B38" s="479">
        <v>61698</v>
      </c>
      <c r="C38" s="480">
        <v>0</v>
      </c>
      <c r="D38" s="852" t="s">
        <v>147</v>
      </c>
      <c r="E38" s="479">
        <v>61698</v>
      </c>
      <c r="F38" s="480">
        <v>0</v>
      </c>
      <c r="G38" s="851" t="s">
        <v>147</v>
      </c>
      <c r="H38" s="479"/>
      <c r="I38" s="480"/>
      <c r="J38" s="851"/>
      <c r="K38" s="480"/>
      <c r="L38" s="480"/>
      <c r="M38" s="519"/>
      <c r="N38" s="479"/>
      <c r="O38" s="480"/>
      <c r="P38" s="851"/>
      <c r="Q38" s="480"/>
      <c r="R38" s="480"/>
      <c r="S38" s="851"/>
    </row>
    <row r="39" spans="1:20" ht="13.05" customHeight="1">
      <c r="A39" s="478" t="s">
        <v>1038</v>
      </c>
      <c r="B39" s="479">
        <v>230275</v>
      </c>
      <c r="C39" s="480">
        <v>113955</v>
      </c>
      <c r="D39" s="518">
        <v>102.07538063270589</v>
      </c>
      <c r="E39" s="479">
        <v>151912</v>
      </c>
      <c r="F39" s="480">
        <v>90061</v>
      </c>
      <c r="G39" s="849">
        <v>68.676785734113551</v>
      </c>
      <c r="H39" s="479">
        <v>57465</v>
      </c>
      <c r="I39" s="480">
        <v>23894</v>
      </c>
      <c r="J39" s="849">
        <v>140.49970703942415</v>
      </c>
      <c r="K39" s="480">
        <v>20898</v>
      </c>
      <c r="L39" s="480">
        <v>0</v>
      </c>
      <c r="M39" s="852" t="s">
        <v>147</v>
      </c>
      <c r="N39" s="479"/>
      <c r="O39" s="480"/>
      <c r="P39" s="849"/>
      <c r="Q39" s="480"/>
      <c r="R39" s="480"/>
      <c r="S39" s="849"/>
      <c r="T39" s="850"/>
    </row>
    <row r="40" spans="1:20" ht="13.05" customHeight="1">
      <c r="A40" s="478" t="s">
        <v>1039</v>
      </c>
      <c r="B40" s="479">
        <v>437477</v>
      </c>
      <c r="C40" s="480">
        <v>205890</v>
      </c>
      <c r="D40" s="518">
        <v>112.48093642236148</v>
      </c>
      <c r="E40" s="479">
        <v>186086</v>
      </c>
      <c r="F40" s="480">
        <v>113049</v>
      </c>
      <c r="G40" s="849">
        <v>64.606498067209799</v>
      </c>
      <c r="H40" s="479">
        <v>169491</v>
      </c>
      <c r="I40" s="480">
        <v>72093</v>
      </c>
      <c r="J40" s="849">
        <v>135.10049519370813</v>
      </c>
      <c r="K40" s="480">
        <v>81900</v>
      </c>
      <c r="L40" s="480">
        <v>20748</v>
      </c>
      <c r="M40" s="518">
        <v>294.73684210526312</v>
      </c>
      <c r="N40" s="479"/>
      <c r="O40" s="480"/>
      <c r="P40" s="849"/>
      <c r="Q40" s="480"/>
      <c r="R40" s="480"/>
      <c r="S40" s="849"/>
    </row>
    <row r="41" spans="1:20" ht="13.05" customHeight="1">
      <c r="A41" s="478" t="s">
        <v>1040</v>
      </c>
      <c r="B41" s="479">
        <v>0</v>
      </c>
      <c r="C41" s="480">
        <v>1758</v>
      </c>
      <c r="D41" s="519">
        <v>-100</v>
      </c>
      <c r="E41" s="479">
        <v>0</v>
      </c>
      <c r="F41" s="480">
        <v>1758</v>
      </c>
      <c r="G41" s="851">
        <v>-100</v>
      </c>
      <c r="H41" s="479"/>
      <c r="I41" s="480"/>
      <c r="J41" s="851"/>
      <c r="K41" s="480"/>
      <c r="L41" s="480"/>
      <c r="M41" s="519"/>
      <c r="N41" s="479"/>
      <c r="O41" s="480"/>
      <c r="P41" s="851"/>
      <c r="Q41" s="480"/>
      <c r="R41" s="480"/>
      <c r="S41" s="851"/>
    </row>
    <row r="42" spans="1:20" ht="13.05" customHeight="1">
      <c r="A42" s="478" t="s">
        <v>1041</v>
      </c>
      <c r="B42" s="479">
        <v>86084</v>
      </c>
      <c r="C42" s="480">
        <v>41876</v>
      </c>
      <c r="D42" s="518">
        <v>105.56882223708088</v>
      </c>
      <c r="E42" s="479">
        <v>86084</v>
      </c>
      <c r="F42" s="480">
        <v>41876</v>
      </c>
      <c r="G42" s="849">
        <v>105.56882223708088</v>
      </c>
      <c r="H42" s="479"/>
      <c r="I42" s="480"/>
      <c r="J42" s="849"/>
      <c r="K42" s="480"/>
      <c r="L42" s="480"/>
      <c r="M42" s="518"/>
      <c r="N42" s="479"/>
      <c r="O42" s="480"/>
      <c r="P42" s="849"/>
      <c r="Q42" s="480"/>
      <c r="R42" s="480"/>
      <c r="S42" s="849"/>
    </row>
    <row r="43" spans="1:20" ht="13.05" customHeight="1">
      <c r="A43" s="478" t="s">
        <v>1042</v>
      </c>
      <c r="B43" s="479">
        <v>60391</v>
      </c>
      <c r="C43" s="480">
        <v>20945</v>
      </c>
      <c r="D43" s="518">
        <v>188.33134399618046</v>
      </c>
      <c r="E43" s="479">
        <v>60391</v>
      </c>
      <c r="F43" s="480">
        <v>20945</v>
      </c>
      <c r="G43" s="849">
        <v>188.33134399618046</v>
      </c>
      <c r="H43" s="479"/>
      <c r="I43" s="480"/>
      <c r="J43" s="849"/>
      <c r="K43" s="480"/>
      <c r="L43" s="480"/>
      <c r="M43" s="518"/>
      <c r="N43" s="479"/>
      <c r="O43" s="480"/>
      <c r="P43" s="849"/>
      <c r="Q43" s="480"/>
      <c r="R43" s="480"/>
      <c r="S43" s="849"/>
    </row>
    <row r="44" spans="1:20" ht="13.05" customHeight="1">
      <c r="A44" s="478" t="s">
        <v>1043</v>
      </c>
      <c r="B44" s="479">
        <v>76172</v>
      </c>
      <c r="C44" s="480">
        <v>26282</v>
      </c>
      <c r="D44" s="518">
        <v>189.82573624533902</v>
      </c>
      <c r="E44" s="479">
        <v>76172</v>
      </c>
      <c r="F44" s="480">
        <v>26282</v>
      </c>
      <c r="G44" s="849">
        <v>189.82573624533902</v>
      </c>
      <c r="H44" s="479"/>
      <c r="I44" s="480"/>
      <c r="J44" s="849"/>
      <c r="K44" s="480"/>
      <c r="L44" s="480"/>
      <c r="M44" s="518"/>
      <c r="N44" s="479"/>
      <c r="O44" s="480"/>
      <c r="P44" s="849"/>
      <c r="Q44" s="480"/>
      <c r="R44" s="480"/>
      <c r="S44" s="849"/>
    </row>
    <row r="45" spans="1:20" ht="13.05" customHeight="1">
      <c r="A45" s="478" t="s">
        <v>1044</v>
      </c>
      <c r="B45" s="479">
        <v>73322</v>
      </c>
      <c r="C45" s="480">
        <v>24330</v>
      </c>
      <c r="D45" s="518">
        <v>201.3645704891081</v>
      </c>
      <c r="E45" s="479">
        <v>58459</v>
      </c>
      <c r="F45" s="480">
        <v>24330</v>
      </c>
      <c r="G45" s="849">
        <v>140.27538018906699</v>
      </c>
      <c r="H45" s="479">
        <v>14863</v>
      </c>
      <c r="I45" s="480">
        <v>0</v>
      </c>
      <c r="J45" s="851" t="s">
        <v>147</v>
      </c>
      <c r="K45" s="480"/>
      <c r="L45" s="480"/>
      <c r="M45" s="518"/>
      <c r="N45" s="479"/>
      <c r="O45" s="480"/>
      <c r="P45" s="849"/>
      <c r="Q45" s="480"/>
      <c r="R45" s="480"/>
      <c r="S45" s="849"/>
    </row>
    <row r="46" spans="1:20" ht="13.05" customHeight="1">
      <c r="A46" s="478" t="s">
        <v>1045</v>
      </c>
      <c r="B46" s="479">
        <v>27800</v>
      </c>
      <c r="C46" s="480">
        <v>0</v>
      </c>
      <c r="D46" s="852" t="s">
        <v>147</v>
      </c>
      <c r="E46" s="479">
        <v>27800</v>
      </c>
      <c r="F46" s="480">
        <v>0</v>
      </c>
      <c r="G46" s="851" t="s">
        <v>147</v>
      </c>
      <c r="H46" s="479"/>
      <c r="I46" s="480"/>
      <c r="J46" s="849"/>
      <c r="K46" s="480"/>
      <c r="L46" s="480"/>
      <c r="M46" s="518"/>
      <c r="N46" s="479"/>
      <c r="O46" s="480"/>
      <c r="P46" s="849"/>
      <c r="Q46" s="480"/>
      <c r="R46" s="480"/>
      <c r="S46" s="849"/>
    </row>
    <row r="47" spans="1:20" ht="13.05" customHeight="1">
      <c r="A47" s="481" t="s">
        <v>549</v>
      </c>
      <c r="B47" s="482">
        <v>33456</v>
      </c>
      <c r="C47" s="483">
        <v>7062</v>
      </c>
      <c r="D47" s="484">
        <v>373.74681393372981</v>
      </c>
      <c r="E47" s="482">
        <v>33456</v>
      </c>
      <c r="F47" s="483">
        <v>7062</v>
      </c>
      <c r="G47" s="485">
        <v>373.74681393372981</v>
      </c>
      <c r="H47" s="482"/>
      <c r="I47" s="483"/>
      <c r="J47" s="485"/>
      <c r="K47" s="483"/>
      <c r="L47" s="483"/>
      <c r="M47" s="484"/>
      <c r="N47" s="482"/>
      <c r="O47" s="483"/>
      <c r="P47" s="485"/>
      <c r="Q47" s="483"/>
      <c r="R47" s="483"/>
      <c r="S47" s="485"/>
    </row>
    <row r="48" spans="1:20" ht="5.25" customHeight="1">
      <c r="A48" s="463"/>
      <c r="S48" s="854"/>
    </row>
    <row r="49" spans="1:19">
      <c r="A49" s="463" t="s">
        <v>1017</v>
      </c>
      <c r="S49" s="854"/>
    </row>
    <row r="50" spans="1:19">
      <c r="S50" s="854"/>
    </row>
    <row r="51" spans="1:19">
      <c r="S51" s="854"/>
    </row>
    <row r="52" spans="1:19">
      <c r="S52" s="854"/>
    </row>
    <row r="53" spans="1:19">
      <c r="S53" s="854"/>
    </row>
    <row r="54" spans="1:19">
      <c r="S54" s="854"/>
    </row>
    <row r="55" spans="1:19">
      <c r="S55" s="854"/>
    </row>
    <row r="56" spans="1:19">
      <c r="S56" s="854"/>
    </row>
    <row r="57" spans="1:19">
      <c r="S57" s="854"/>
    </row>
    <row r="58" spans="1:19">
      <c r="S58" s="854"/>
    </row>
    <row r="59" spans="1:19">
      <c r="S59" s="854"/>
    </row>
    <row r="60" spans="1:19">
      <c r="S60" s="854"/>
    </row>
    <row r="61" spans="1:19">
      <c r="S61" s="854"/>
    </row>
    <row r="62" spans="1:19">
      <c r="S62" s="854"/>
    </row>
    <row r="63" spans="1:19">
      <c r="S63" s="854"/>
    </row>
    <row r="64" spans="1:19">
      <c r="S64" s="854"/>
    </row>
    <row r="65" spans="19:19">
      <c r="S65" s="854"/>
    </row>
    <row r="66" spans="19:19">
      <c r="S66" s="854"/>
    </row>
    <row r="67" spans="19:19">
      <c r="S67" s="854"/>
    </row>
    <row r="68" spans="19:19">
      <c r="S68" s="854"/>
    </row>
    <row r="69" spans="19:19">
      <c r="S69" s="854"/>
    </row>
  </sheetData>
  <sheetProtection formatCells="0" formatColumns="0" formatRows="0" insertColumns="0" insertRows="0" insertHyperlinks="0" deleteColumns="0" deleteRows="0" sort="0" autoFilter="0" pivotTables="0"/>
  <mergeCells count="14">
    <mergeCell ref="A10:S10"/>
    <mergeCell ref="B12:D12"/>
    <mergeCell ref="E12:G12"/>
    <mergeCell ref="H12:J12"/>
    <mergeCell ref="K12:M12"/>
    <mergeCell ref="N12:P12"/>
    <mergeCell ref="Q12:S12"/>
    <mergeCell ref="A1:S1"/>
    <mergeCell ref="B3:D3"/>
    <mergeCell ref="E3:G3"/>
    <mergeCell ref="H3:J3"/>
    <mergeCell ref="K3:M3"/>
    <mergeCell ref="N3:P3"/>
    <mergeCell ref="Q3:S3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A6055-0F98-452D-99BF-F70514805AF1}">
  <dimension ref="A1:IV39"/>
  <sheetViews>
    <sheetView showGridLines="0" topLeftCell="C1" workbookViewId="0">
      <selection activeCell="A2" sqref="A2"/>
    </sheetView>
  </sheetViews>
  <sheetFormatPr defaultColWidth="9.21875" defaultRowHeight="11.4"/>
  <cols>
    <col min="1" max="1" width="19.44140625" style="853" customWidth="1"/>
    <col min="2" max="3" width="12.77734375" style="853" bestFit="1" customWidth="1"/>
    <col min="4" max="4" width="10" style="853" customWidth="1"/>
    <col min="5" max="6" width="12.77734375" style="853" bestFit="1" customWidth="1"/>
    <col min="7" max="7" width="10" style="854" customWidth="1"/>
    <col min="8" max="9" width="11" style="841" bestFit="1" customWidth="1"/>
    <col min="10" max="10" width="10" style="841" customWidth="1"/>
    <col min="11" max="12" width="11" style="841" bestFit="1" customWidth="1"/>
    <col min="13" max="13" width="10" style="841" customWidth="1"/>
    <col min="14" max="15" width="7.5546875" style="841" bestFit="1" customWidth="1"/>
    <col min="16" max="16" width="10" style="841" customWidth="1"/>
    <col min="17" max="18" width="9.5546875" style="841" bestFit="1" customWidth="1"/>
    <col min="19" max="19" width="10" style="841" customWidth="1"/>
    <col min="20" max="21" width="9.21875" style="841" customWidth="1"/>
    <col min="22" max="206" width="9.21875" style="841"/>
    <col min="207" max="207" width="22.44140625" style="841" customWidth="1"/>
    <col min="208" max="208" width="10.21875" style="841" bestFit="1" customWidth="1"/>
    <col min="209" max="209" width="10.5546875" style="841" bestFit="1" customWidth="1"/>
    <col min="210" max="210" width="9.44140625" style="841" bestFit="1" customWidth="1"/>
    <col min="211" max="212" width="10.21875" style="841" bestFit="1" customWidth="1"/>
    <col min="213" max="213" width="7.5546875" style="841" bestFit="1" customWidth="1"/>
    <col min="214" max="214" width="9.5546875" style="841" bestFit="1" customWidth="1"/>
    <col min="215" max="215" width="9.44140625" style="841" bestFit="1" customWidth="1"/>
    <col min="216" max="216" width="7.5546875" style="841" bestFit="1" customWidth="1"/>
    <col min="217" max="218" width="8.44140625" style="841" bestFit="1" customWidth="1"/>
    <col min="219" max="219" width="7.5546875" style="841" bestFit="1" customWidth="1"/>
    <col min="220" max="221" width="7.44140625" style="841" bestFit="1" customWidth="1"/>
    <col min="222" max="222" width="7.5546875" style="841" bestFit="1" customWidth="1"/>
    <col min="223" max="224" width="8.44140625" style="841" bestFit="1" customWidth="1"/>
    <col min="225" max="225" width="7.5546875" style="841" bestFit="1" customWidth="1"/>
    <col min="226" max="16384" width="9.21875" style="841"/>
  </cols>
  <sheetData>
    <row r="1" spans="1:256" s="842" customFormat="1" ht="15.75" customHeight="1">
      <c r="A1" s="1485" t="s">
        <v>1181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485"/>
      <c r="X1" s="1485"/>
      <c r="Y1" s="1485"/>
      <c r="Z1" s="1485"/>
      <c r="AA1" s="1485"/>
      <c r="AB1" s="1485"/>
      <c r="AC1" s="1485"/>
      <c r="AD1" s="1485"/>
      <c r="AE1" s="1485"/>
      <c r="AF1" s="1485"/>
      <c r="AG1" s="1485"/>
      <c r="AH1" s="1485"/>
      <c r="AI1" s="1485"/>
      <c r="AJ1" s="1485"/>
      <c r="AK1" s="1485"/>
      <c r="AL1" s="1485"/>
      <c r="AM1" s="1485"/>
      <c r="AN1" s="1485"/>
      <c r="AO1" s="1485"/>
      <c r="AP1" s="1485"/>
      <c r="AQ1" s="1485"/>
      <c r="AR1" s="1485"/>
      <c r="AS1" s="1485"/>
      <c r="AT1" s="1485"/>
      <c r="AU1" s="1485"/>
      <c r="AV1" s="1485"/>
      <c r="AW1" s="1485"/>
      <c r="AX1" s="1485"/>
      <c r="AY1" s="1485"/>
      <c r="AZ1" s="1485"/>
      <c r="BA1" s="1485"/>
      <c r="BB1" s="1485"/>
      <c r="BC1" s="1485"/>
      <c r="BD1" s="1485"/>
      <c r="BE1" s="1485"/>
      <c r="BF1" s="1485"/>
      <c r="BG1" s="1485"/>
      <c r="BH1" s="1485"/>
      <c r="BI1" s="1485"/>
      <c r="BJ1" s="1485"/>
      <c r="BK1" s="1485"/>
      <c r="BL1" s="1485"/>
      <c r="BM1" s="1485"/>
      <c r="BN1" s="1485"/>
      <c r="BO1" s="1485"/>
      <c r="BP1" s="1485"/>
      <c r="BQ1" s="1485"/>
      <c r="BR1" s="1485"/>
      <c r="BS1" s="1485"/>
      <c r="BT1" s="1485"/>
      <c r="BU1" s="1485"/>
      <c r="BV1" s="1485"/>
      <c r="BW1" s="1485"/>
      <c r="BX1" s="1485"/>
      <c r="BY1" s="1485"/>
      <c r="BZ1" s="1485"/>
      <c r="CA1" s="1485"/>
      <c r="CB1" s="1485"/>
      <c r="CC1" s="1485"/>
      <c r="CD1" s="1485"/>
      <c r="CE1" s="1485"/>
      <c r="CF1" s="1485"/>
      <c r="CG1" s="1485"/>
      <c r="CH1" s="1485"/>
      <c r="CI1" s="1485"/>
      <c r="CJ1" s="1485"/>
      <c r="CK1" s="1485"/>
      <c r="CL1" s="1485"/>
      <c r="CM1" s="1485"/>
      <c r="CN1" s="1485"/>
      <c r="CO1" s="1485"/>
      <c r="CP1" s="1485"/>
      <c r="CQ1" s="1485"/>
      <c r="CR1" s="1485"/>
      <c r="CS1" s="1485"/>
      <c r="CT1" s="1485"/>
      <c r="CU1" s="1485"/>
      <c r="CV1" s="1485"/>
      <c r="CW1" s="1485"/>
      <c r="CX1" s="1485"/>
      <c r="CY1" s="1485"/>
      <c r="CZ1" s="1485"/>
      <c r="DA1" s="1485"/>
      <c r="DB1" s="1485"/>
      <c r="DC1" s="1485"/>
      <c r="DD1" s="1485"/>
      <c r="DE1" s="1485"/>
      <c r="DF1" s="1485"/>
      <c r="DG1" s="1485"/>
      <c r="DH1" s="1485"/>
      <c r="DI1" s="1485"/>
      <c r="DJ1" s="1485"/>
      <c r="DK1" s="1485"/>
      <c r="DL1" s="1485"/>
      <c r="DM1" s="1485"/>
      <c r="DN1" s="1485"/>
      <c r="DO1" s="1485"/>
      <c r="DP1" s="1485"/>
      <c r="DQ1" s="1485"/>
      <c r="DR1" s="1485"/>
      <c r="DS1" s="1485"/>
      <c r="DT1" s="1485"/>
      <c r="DU1" s="1485"/>
      <c r="DV1" s="1485"/>
      <c r="DW1" s="1485"/>
      <c r="DX1" s="1485"/>
      <c r="DY1" s="1485"/>
      <c r="DZ1" s="1485"/>
      <c r="EA1" s="1485"/>
      <c r="EB1" s="1485"/>
      <c r="EC1" s="1485"/>
      <c r="ED1" s="1485"/>
      <c r="EE1" s="1485"/>
      <c r="EF1" s="1485"/>
      <c r="EG1" s="1485"/>
      <c r="EH1" s="1485"/>
      <c r="EI1" s="1485"/>
      <c r="EJ1" s="1485"/>
      <c r="EK1" s="1485"/>
      <c r="EL1" s="1485"/>
      <c r="EM1" s="1485"/>
      <c r="EN1" s="1485"/>
      <c r="EO1" s="1485"/>
      <c r="EP1" s="1485"/>
      <c r="EQ1" s="1485"/>
      <c r="ER1" s="1485"/>
      <c r="ES1" s="1485"/>
      <c r="ET1" s="1485"/>
      <c r="EU1" s="1485"/>
      <c r="EV1" s="1485"/>
      <c r="EW1" s="1485"/>
      <c r="EX1" s="1485"/>
      <c r="EY1" s="1485"/>
      <c r="EZ1" s="1485"/>
      <c r="FA1" s="1485"/>
      <c r="FB1" s="1485"/>
      <c r="FC1" s="1485"/>
      <c r="FD1" s="1485"/>
      <c r="FE1" s="1485"/>
      <c r="FF1" s="1485"/>
      <c r="FG1" s="1485"/>
      <c r="FH1" s="1485"/>
      <c r="FI1" s="1485"/>
      <c r="FJ1" s="1485"/>
      <c r="FK1" s="1485"/>
      <c r="FL1" s="1485"/>
      <c r="FM1" s="1485"/>
      <c r="FN1" s="1485"/>
      <c r="FO1" s="1485"/>
      <c r="FP1" s="1485"/>
      <c r="FQ1" s="1485"/>
      <c r="FR1" s="1485"/>
      <c r="FS1" s="1485"/>
      <c r="FT1" s="1485"/>
      <c r="FU1" s="1485"/>
      <c r="FV1" s="1485"/>
      <c r="FW1" s="1485"/>
      <c r="FX1" s="1485"/>
      <c r="FY1" s="1485"/>
      <c r="FZ1" s="1485"/>
      <c r="GA1" s="1485"/>
      <c r="GB1" s="1485"/>
      <c r="GC1" s="1485"/>
      <c r="GD1" s="1485"/>
      <c r="GE1" s="1485"/>
      <c r="GF1" s="1485"/>
      <c r="GG1" s="1485"/>
      <c r="GH1" s="1485"/>
      <c r="GI1" s="1485"/>
      <c r="GJ1" s="1485"/>
      <c r="GK1" s="1485"/>
      <c r="GL1" s="1485"/>
      <c r="GM1" s="1485"/>
      <c r="GN1" s="1485"/>
      <c r="GO1" s="1485"/>
      <c r="GP1" s="1485"/>
      <c r="GQ1" s="1485"/>
      <c r="GR1" s="1485"/>
      <c r="GS1" s="1485"/>
      <c r="GT1" s="1485"/>
      <c r="GU1" s="1485"/>
      <c r="GV1" s="1485"/>
      <c r="GW1" s="1485"/>
      <c r="GX1" s="1485"/>
      <c r="GY1" s="1485"/>
      <c r="GZ1" s="1485"/>
      <c r="HA1" s="1485"/>
      <c r="HB1" s="1485"/>
      <c r="HC1" s="1485"/>
      <c r="HD1" s="1485"/>
      <c r="HE1" s="1485"/>
      <c r="HF1" s="1485"/>
      <c r="HG1" s="1485"/>
      <c r="HH1" s="1485"/>
      <c r="HI1" s="1485"/>
      <c r="HJ1" s="1485"/>
      <c r="HK1" s="1485"/>
      <c r="HL1" s="1485"/>
      <c r="HM1" s="1485"/>
      <c r="HN1" s="1485"/>
      <c r="HO1" s="1485"/>
      <c r="HP1" s="1485"/>
      <c r="HQ1" s="1485"/>
      <c r="HR1" s="1485"/>
      <c r="HS1" s="1485"/>
      <c r="HT1" s="1485"/>
      <c r="HU1" s="1485"/>
      <c r="HV1" s="1485"/>
      <c r="HW1" s="1485"/>
      <c r="HX1" s="1485"/>
      <c r="HY1" s="1485"/>
      <c r="HZ1" s="1485"/>
      <c r="IA1" s="1485"/>
      <c r="IB1" s="1485"/>
      <c r="IC1" s="1485"/>
      <c r="ID1" s="1485"/>
      <c r="IE1" s="1485"/>
      <c r="IF1" s="1485"/>
      <c r="IG1" s="1485"/>
      <c r="IH1" s="1485"/>
      <c r="II1" s="1485"/>
      <c r="IJ1" s="1485"/>
      <c r="IK1" s="1485"/>
      <c r="IL1" s="1485"/>
      <c r="IM1" s="1485"/>
      <c r="IN1" s="1485"/>
      <c r="IO1" s="1485"/>
      <c r="IP1" s="1485"/>
      <c r="IQ1" s="1485"/>
      <c r="IR1" s="1485"/>
      <c r="IS1" s="1485"/>
      <c r="IT1" s="1485"/>
      <c r="IU1" s="1485"/>
      <c r="IV1" s="1485"/>
    </row>
    <row r="2" spans="1:256" s="842" customFormat="1" ht="12">
      <c r="A2" s="464"/>
      <c r="B2" s="465"/>
      <c r="C2" s="465"/>
      <c r="D2" s="466"/>
      <c r="E2" s="465"/>
      <c r="F2" s="465"/>
      <c r="G2" s="466"/>
      <c r="H2" s="465"/>
      <c r="I2" s="465"/>
      <c r="J2" s="466"/>
      <c r="K2" s="465"/>
      <c r="L2" s="465"/>
      <c r="M2" s="466"/>
      <c r="N2" s="465"/>
      <c r="O2" s="465"/>
      <c r="P2" s="466"/>
      <c r="Q2" s="465"/>
      <c r="R2" s="465"/>
      <c r="S2" s="466"/>
      <c r="T2" s="841"/>
      <c r="U2" s="841"/>
    </row>
    <row r="3" spans="1:256" ht="12">
      <c r="A3" s="462"/>
      <c r="B3" s="1417" t="s">
        <v>1009</v>
      </c>
      <c r="C3" s="1489"/>
      <c r="D3" s="1418"/>
      <c r="E3" s="1489" t="s">
        <v>1010</v>
      </c>
      <c r="F3" s="1489"/>
      <c r="G3" s="1489"/>
      <c r="H3" s="1417" t="s">
        <v>1011</v>
      </c>
      <c r="I3" s="1489"/>
      <c r="J3" s="1418"/>
      <c r="K3" s="1489" t="s">
        <v>778</v>
      </c>
      <c r="L3" s="1489"/>
      <c r="M3" s="1489"/>
      <c r="N3" s="1417" t="s">
        <v>776</v>
      </c>
      <c r="O3" s="1489"/>
      <c r="P3" s="1418"/>
      <c r="Q3" s="1489" t="s">
        <v>1012</v>
      </c>
      <c r="R3" s="1489"/>
      <c r="S3" s="1418"/>
    </row>
    <row r="4" spans="1:256" s="842" customFormat="1" ht="12">
      <c r="A4" s="840" t="s">
        <v>1013</v>
      </c>
      <c r="B4" s="647">
        <v>2021</v>
      </c>
      <c r="C4" s="110">
        <v>2020</v>
      </c>
      <c r="D4" s="845" t="s">
        <v>1014</v>
      </c>
      <c r="E4" s="110">
        <v>2021</v>
      </c>
      <c r="F4" s="110">
        <v>2020</v>
      </c>
      <c r="G4" s="110" t="s">
        <v>1014</v>
      </c>
      <c r="H4" s="647">
        <v>2021</v>
      </c>
      <c r="I4" s="110">
        <v>2020</v>
      </c>
      <c r="J4" s="845" t="s">
        <v>1014</v>
      </c>
      <c r="K4" s="110">
        <v>2021</v>
      </c>
      <c r="L4" s="110">
        <v>2020</v>
      </c>
      <c r="M4" s="110" t="s">
        <v>1014</v>
      </c>
      <c r="N4" s="647">
        <v>2021</v>
      </c>
      <c r="O4" s="110">
        <v>2020</v>
      </c>
      <c r="P4" s="845" t="s">
        <v>1014</v>
      </c>
      <c r="Q4" s="110">
        <v>2021</v>
      </c>
      <c r="R4" s="110">
        <v>2020</v>
      </c>
      <c r="S4" s="845" t="s">
        <v>1014</v>
      </c>
      <c r="T4" s="841"/>
      <c r="U4" s="841"/>
    </row>
    <row r="5" spans="1:256" s="842" customFormat="1" ht="13.05" customHeight="1">
      <c r="A5" s="53" t="s">
        <v>209</v>
      </c>
      <c r="B5" s="486">
        <v>453815</v>
      </c>
      <c r="C5" s="487">
        <v>1025409</v>
      </c>
      <c r="D5" s="855">
        <v>-55.743025465936036</v>
      </c>
      <c r="E5" s="486">
        <v>369576</v>
      </c>
      <c r="F5" s="487">
        <v>885195</v>
      </c>
      <c r="G5" s="488">
        <v>-58.249199328961424</v>
      </c>
      <c r="H5" s="486">
        <v>65303</v>
      </c>
      <c r="I5" s="487">
        <v>87086</v>
      </c>
      <c r="J5" s="855">
        <v>-25.013205337252831</v>
      </c>
      <c r="K5" s="487">
        <v>11628</v>
      </c>
      <c r="L5" s="487">
        <v>38686</v>
      </c>
      <c r="M5" s="488">
        <v>-69.942614899446838</v>
      </c>
      <c r="N5" s="489"/>
      <c r="O5" s="490"/>
      <c r="P5" s="856"/>
      <c r="Q5" s="487">
        <v>7308</v>
      </c>
      <c r="R5" s="487">
        <v>14442</v>
      </c>
      <c r="S5" s="855">
        <v>-49.397590361445786</v>
      </c>
      <c r="T5" s="528"/>
      <c r="U5" s="189"/>
    </row>
    <row r="6" spans="1:256" s="842" customFormat="1" ht="13.05" customHeight="1">
      <c r="A6" s="53" t="s">
        <v>1015</v>
      </c>
      <c r="B6" s="486">
        <v>446433</v>
      </c>
      <c r="C6" s="487">
        <v>1007414</v>
      </c>
      <c r="D6" s="855">
        <v>-55.685249559763903</v>
      </c>
      <c r="E6" s="486">
        <v>362368</v>
      </c>
      <c r="F6" s="487">
        <v>872288</v>
      </c>
      <c r="G6" s="488">
        <v>-58.457757071059099</v>
      </c>
      <c r="H6" s="486">
        <v>65129</v>
      </c>
      <c r="I6" s="487">
        <v>81998</v>
      </c>
      <c r="J6" s="855">
        <v>-20.572452986658206</v>
      </c>
      <c r="K6" s="487">
        <v>11628</v>
      </c>
      <c r="L6" s="487">
        <v>38686</v>
      </c>
      <c r="M6" s="488">
        <v>-69.942614899446838</v>
      </c>
      <c r="N6" s="486"/>
      <c r="O6" s="487"/>
      <c r="P6" s="855"/>
      <c r="Q6" s="487">
        <v>7308</v>
      </c>
      <c r="R6" s="487">
        <v>14442</v>
      </c>
      <c r="S6" s="855">
        <v>-49.397590361445786</v>
      </c>
      <c r="T6" s="841"/>
      <c r="U6" s="841"/>
    </row>
    <row r="7" spans="1:256" s="842" customFormat="1" ht="13.05" customHeight="1">
      <c r="A7" s="53" t="s">
        <v>1016</v>
      </c>
      <c r="B7" s="486">
        <v>7382</v>
      </c>
      <c r="C7" s="487">
        <v>17995</v>
      </c>
      <c r="D7" s="855">
        <v>-58.977493748263399</v>
      </c>
      <c r="E7" s="486">
        <v>7208</v>
      </c>
      <c r="F7" s="487">
        <v>12907</v>
      </c>
      <c r="G7" s="488">
        <v>-44.154334857054309</v>
      </c>
      <c r="H7" s="486">
        <v>174</v>
      </c>
      <c r="I7" s="487">
        <v>5088</v>
      </c>
      <c r="J7" s="855">
        <v>-96.580188679245282</v>
      </c>
      <c r="K7" s="1001"/>
      <c r="L7" s="487"/>
      <c r="M7" s="488"/>
      <c r="N7" s="486"/>
      <c r="O7" s="487"/>
      <c r="P7" s="855"/>
      <c r="Q7" s="487"/>
      <c r="R7" s="487"/>
      <c r="S7" s="855"/>
      <c r="T7" s="841"/>
      <c r="U7" s="841"/>
    </row>
    <row r="8" spans="1:256" ht="13.05" customHeight="1">
      <c r="A8" s="372" t="s">
        <v>355</v>
      </c>
      <c r="B8" s="491">
        <v>131766</v>
      </c>
      <c r="C8" s="492">
        <v>483574</v>
      </c>
      <c r="D8" s="493">
        <v>-72.751636771207714</v>
      </c>
      <c r="E8" s="491">
        <v>131766</v>
      </c>
      <c r="F8" s="492">
        <v>464406</v>
      </c>
      <c r="G8" s="494">
        <v>-71.626981563545684</v>
      </c>
      <c r="H8" s="491"/>
      <c r="I8" s="492"/>
      <c r="J8" s="493"/>
      <c r="K8" s="860">
        <v>0</v>
      </c>
      <c r="L8" s="492">
        <v>19168</v>
      </c>
      <c r="M8" s="494">
        <v>-100</v>
      </c>
      <c r="N8" s="491"/>
      <c r="O8" s="492"/>
      <c r="P8" s="493"/>
      <c r="Q8" s="492"/>
      <c r="R8" s="492"/>
      <c r="S8" s="493"/>
    </row>
    <row r="9" spans="1:256" ht="13.05" customHeight="1">
      <c r="A9" s="254" t="s">
        <v>1046</v>
      </c>
      <c r="B9" s="541">
        <v>0</v>
      </c>
      <c r="C9" s="496">
        <v>13622</v>
      </c>
      <c r="D9" s="857">
        <v>-100</v>
      </c>
      <c r="E9" s="541">
        <v>0</v>
      </c>
      <c r="F9" s="496">
        <v>13622</v>
      </c>
      <c r="G9" s="497">
        <v>-100</v>
      </c>
      <c r="H9" s="495"/>
      <c r="I9" s="496"/>
      <c r="J9" s="857"/>
      <c r="K9" s="496"/>
      <c r="L9" s="496"/>
      <c r="M9" s="497"/>
      <c r="N9" s="495"/>
      <c r="O9" s="496"/>
      <c r="P9" s="857"/>
      <c r="Q9" s="496"/>
      <c r="R9" s="496"/>
      <c r="S9" s="857"/>
    </row>
    <row r="10" spans="1:256" ht="13.05" customHeight="1">
      <c r="A10" s="254" t="s">
        <v>1047</v>
      </c>
      <c r="B10" s="541">
        <v>186</v>
      </c>
      <c r="C10" s="496">
        <v>32280</v>
      </c>
      <c r="D10" s="857">
        <v>-99.423791821561338</v>
      </c>
      <c r="E10" s="541">
        <v>186</v>
      </c>
      <c r="F10" s="496">
        <v>32280</v>
      </c>
      <c r="G10" s="497">
        <v>-99.423791821561338</v>
      </c>
      <c r="H10" s="495"/>
      <c r="I10" s="496"/>
      <c r="J10" s="857"/>
      <c r="K10" s="496"/>
      <c r="L10" s="496"/>
      <c r="M10" s="497"/>
      <c r="N10" s="495"/>
      <c r="O10" s="496"/>
      <c r="P10" s="857"/>
      <c r="Q10" s="496"/>
      <c r="R10" s="496"/>
      <c r="S10" s="857"/>
    </row>
    <row r="11" spans="1:256" ht="13.05" customHeight="1">
      <c r="A11" s="254" t="s">
        <v>1048</v>
      </c>
      <c r="B11" s="541">
        <v>16124</v>
      </c>
      <c r="C11" s="496">
        <v>93916</v>
      </c>
      <c r="D11" s="857">
        <v>-82.831466416797994</v>
      </c>
      <c r="E11" s="541">
        <v>16124</v>
      </c>
      <c r="F11" s="496">
        <v>93916</v>
      </c>
      <c r="G11" s="497">
        <v>-82.831466416797994</v>
      </c>
      <c r="H11" s="495"/>
      <c r="I11" s="496"/>
      <c r="J11" s="857"/>
      <c r="K11" s="496"/>
      <c r="L11" s="496"/>
      <c r="M11" s="497"/>
      <c r="N11" s="495"/>
      <c r="O11" s="496"/>
      <c r="P11" s="857"/>
      <c r="Q11" s="496"/>
      <c r="R11" s="496"/>
      <c r="S11" s="857"/>
    </row>
    <row r="12" spans="1:256" ht="13.05" customHeight="1">
      <c r="A12" s="254" t="s">
        <v>1049</v>
      </c>
      <c r="B12" s="541">
        <v>0</v>
      </c>
      <c r="C12" s="496">
        <v>10008</v>
      </c>
      <c r="D12" s="857">
        <v>-100</v>
      </c>
      <c r="E12" s="541">
        <v>0</v>
      </c>
      <c r="F12" s="496">
        <v>10008</v>
      </c>
      <c r="G12" s="497">
        <v>-100</v>
      </c>
      <c r="H12" s="495"/>
      <c r="I12" s="496"/>
      <c r="J12" s="857"/>
      <c r="K12" s="496"/>
      <c r="L12" s="496"/>
      <c r="M12" s="497"/>
      <c r="N12" s="495"/>
      <c r="O12" s="496"/>
      <c r="P12" s="857"/>
      <c r="Q12" s="496"/>
      <c r="R12" s="496"/>
      <c r="S12" s="857"/>
    </row>
    <row r="13" spans="1:256" ht="13.05" customHeight="1">
      <c r="A13" s="254" t="s">
        <v>1050</v>
      </c>
      <c r="B13" s="541">
        <v>46516</v>
      </c>
      <c r="C13" s="496">
        <v>67721</v>
      </c>
      <c r="D13" s="857">
        <v>-31.31229603815655</v>
      </c>
      <c r="E13" s="541">
        <v>46516</v>
      </c>
      <c r="F13" s="496">
        <v>60493</v>
      </c>
      <c r="G13" s="497">
        <v>-23.105152662291506</v>
      </c>
      <c r="H13" s="495"/>
      <c r="I13" s="496"/>
      <c r="J13" s="857"/>
      <c r="K13" s="541">
        <v>0</v>
      </c>
      <c r="L13" s="496">
        <v>7228</v>
      </c>
      <c r="M13" s="497">
        <v>-100</v>
      </c>
      <c r="N13" s="495"/>
      <c r="O13" s="496"/>
      <c r="P13" s="857"/>
      <c r="Q13" s="496"/>
      <c r="R13" s="496"/>
      <c r="S13" s="857"/>
      <c r="T13" s="850"/>
    </row>
    <row r="14" spans="1:256" ht="13.05" customHeight="1">
      <c r="A14" s="254" t="s">
        <v>1051</v>
      </c>
      <c r="B14" s="541">
        <v>68940</v>
      </c>
      <c r="C14" s="496">
        <v>266027</v>
      </c>
      <c r="D14" s="857">
        <v>-74.085337202614767</v>
      </c>
      <c r="E14" s="541">
        <v>68940</v>
      </c>
      <c r="F14" s="496">
        <v>254087</v>
      </c>
      <c r="G14" s="497">
        <v>-72.86756111095805</v>
      </c>
      <c r="H14" s="495"/>
      <c r="I14" s="496"/>
      <c r="J14" s="857"/>
      <c r="K14" s="541">
        <v>0</v>
      </c>
      <c r="L14" s="496">
        <v>11940</v>
      </c>
      <c r="M14" s="497">
        <v>-100</v>
      </c>
      <c r="N14" s="495"/>
      <c r="O14" s="496"/>
      <c r="P14" s="857"/>
      <c r="Q14" s="496"/>
      <c r="R14" s="496"/>
      <c r="S14" s="857"/>
    </row>
    <row r="15" spans="1:256" ht="13.05" customHeight="1">
      <c r="A15" s="372" t="s">
        <v>356</v>
      </c>
      <c r="B15" s="858">
        <v>129098</v>
      </c>
      <c r="C15" s="492">
        <v>177913</v>
      </c>
      <c r="D15" s="493">
        <v>-27.437567799992134</v>
      </c>
      <c r="E15" s="858">
        <v>45033</v>
      </c>
      <c r="F15" s="492">
        <v>61955</v>
      </c>
      <c r="G15" s="494">
        <v>-27.313372609151809</v>
      </c>
      <c r="H15" s="491">
        <v>65129</v>
      </c>
      <c r="I15" s="492">
        <v>81998</v>
      </c>
      <c r="J15" s="493">
        <v>-20.572452986658206</v>
      </c>
      <c r="K15" s="492">
        <v>11628</v>
      </c>
      <c r="L15" s="492">
        <v>19518</v>
      </c>
      <c r="M15" s="494">
        <v>-40.424223793421454</v>
      </c>
      <c r="N15" s="491"/>
      <c r="O15" s="492"/>
      <c r="P15" s="493"/>
      <c r="Q15" s="492">
        <v>7308</v>
      </c>
      <c r="R15" s="492">
        <v>14442</v>
      </c>
      <c r="S15" s="493">
        <v>-49.397590361445786</v>
      </c>
    </row>
    <row r="16" spans="1:256" ht="13.05" customHeight="1">
      <c r="A16" s="254" t="s">
        <v>1052</v>
      </c>
      <c r="B16" s="541">
        <v>10362</v>
      </c>
      <c r="C16" s="496">
        <v>32244</v>
      </c>
      <c r="D16" s="857">
        <v>-67.86378861183475</v>
      </c>
      <c r="E16" s="541">
        <v>1772</v>
      </c>
      <c r="F16" s="496">
        <v>1280</v>
      </c>
      <c r="G16" s="497">
        <v>38.437499999999993</v>
      </c>
      <c r="H16" s="495">
        <v>8590</v>
      </c>
      <c r="I16" s="496">
        <v>30964</v>
      </c>
      <c r="J16" s="857">
        <v>-72.258106187831032</v>
      </c>
      <c r="K16" s="496"/>
      <c r="L16" s="496"/>
      <c r="M16" s="497"/>
      <c r="N16" s="495"/>
      <c r="O16" s="496"/>
      <c r="P16" s="857"/>
      <c r="Q16" s="496"/>
      <c r="R16" s="496"/>
      <c r="S16" s="857"/>
    </row>
    <row r="17" spans="1:21" ht="13.05" customHeight="1">
      <c r="A17" s="254" t="s">
        <v>1053</v>
      </c>
      <c r="B17" s="541">
        <v>2980</v>
      </c>
      <c r="C17" s="496">
        <v>9393</v>
      </c>
      <c r="D17" s="859">
        <v>-68.274246779516659</v>
      </c>
      <c r="E17" s="541">
        <v>1490</v>
      </c>
      <c r="F17" s="496">
        <v>9393</v>
      </c>
      <c r="G17" s="498">
        <v>-84.137123389758329</v>
      </c>
      <c r="H17" s="495">
        <v>1490</v>
      </c>
      <c r="I17" s="496"/>
      <c r="J17" s="859"/>
      <c r="K17" s="496"/>
      <c r="L17" s="496"/>
      <c r="M17" s="498"/>
      <c r="N17" s="495"/>
      <c r="O17" s="496"/>
      <c r="P17" s="857"/>
      <c r="Q17" s="496"/>
      <c r="R17" s="496"/>
      <c r="S17" s="859"/>
    </row>
    <row r="18" spans="1:21" ht="13.05" customHeight="1">
      <c r="A18" s="254" t="s">
        <v>1054</v>
      </c>
      <c r="B18" s="541">
        <v>115756</v>
      </c>
      <c r="C18" s="496">
        <v>136276</v>
      </c>
      <c r="D18" s="857">
        <v>-15.057677067128472</v>
      </c>
      <c r="E18" s="541">
        <v>41771</v>
      </c>
      <c r="F18" s="496">
        <v>51282</v>
      </c>
      <c r="G18" s="497">
        <v>-18.546468546468542</v>
      </c>
      <c r="H18" s="495">
        <v>55049</v>
      </c>
      <c r="I18" s="496">
        <v>51034</v>
      </c>
      <c r="J18" s="857">
        <v>7.8673041501744034</v>
      </c>
      <c r="K18" s="496">
        <v>11628</v>
      </c>
      <c r="L18" s="496">
        <v>19518</v>
      </c>
      <c r="M18" s="497">
        <v>-40.424223793421454</v>
      </c>
      <c r="N18" s="495"/>
      <c r="O18" s="496"/>
      <c r="P18" s="857"/>
      <c r="Q18" s="496">
        <v>7308</v>
      </c>
      <c r="R18" s="496">
        <v>14442</v>
      </c>
      <c r="S18" s="857">
        <v>-49.397590361445786</v>
      </c>
    </row>
    <row r="19" spans="1:21" ht="13.05" customHeight="1">
      <c r="A19" s="372" t="s">
        <v>1055</v>
      </c>
      <c r="B19" s="858">
        <v>39160</v>
      </c>
      <c r="C19" s="492">
        <v>87807</v>
      </c>
      <c r="D19" s="493">
        <v>-55.402188891546231</v>
      </c>
      <c r="E19" s="858">
        <v>39160</v>
      </c>
      <c r="F19" s="492">
        <v>87807</v>
      </c>
      <c r="G19" s="494">
        <v>-55.402188891546231</v>
      </c>
      <c r="H19" s="491"/>
      <c r="I19" s="492"/>
      <c r="J19" s="493"/>
      <c r="K19" s="492"/>
      <c r="L19" s="492"/>
      <c r="M19" s="494"/>
      <c r="N19" s="491"/>
      <c r="O19" s="492"/>
      <c r="P19" s="493"/>
      <c r="Q19" s="492"/>
      <c r="R19" s="492"/>
      <c r="S19" s="493"/>
    </row>
    <row r="20" spans="1:21" ht="13.05" customHeight="1">
      <c r="A20" s="254" t="s">
        <v>1056</v>
      </c>
      <c r="B20" s="541">
        <v>39160</v>
      </c>
      <c r="C20" s="496">
        <v>72287</v>
      </c>
      <c r="D20" s="857">
        <v>-45.827050507006795</v>
      </c>
      <c r="E20" s="541">
        <v>39160</v>
      </c>
      <c r="F20" s="496">
        <v>72287</v>
      </c>
      <c r="G20" s="497">
        <v>-45.827050507006795</v>
      </c>
      <c r="H20" s="495"/>
      <c r="I20" s="496"/>
      <c r="J20" s="857"/>
      <c r="K20" s="496"/>
      <c r="L20" s="496"/>
      <c r="M20" s="497"/>
      <c r="N20" s="495"/>
      <c r="O20" s="496"/>
      <c r="P20" s="857"/>
      <c r="Q20" s="496"/>
      <c r="R20" s="496"/>
      <c r="S20" s="857"/>
      <c r="T20" s="850"/>
      <c r="U20" s="850"/>
    </row>
    <row r="21" spans="1:21" ht="13.05" customHeight="1">
      <c r="A21" s="254" t="s">
        <v>1057</v>
      </c>
      <c r="B21" s="541">
        <v>0</v>
      </c>
      <c r="C21" s="496">
        <v>8176</v>
      </c>
      <c r="D21" s="859">
        <v>-100</v>
      </c>
      <c r="E21" s="541">
        <v>0</v>
      </c>
      <c r="F21" s="496">
        <v>8176</v>
      </c>
      <c r="G21" s="498">
        <v>-100</v>
      </c>
      <c r="H21" s="495"/>
      <c r="I21" s="496"/>
      <c r="J21" s="859"/>
      <c r="K21" s="496"/>
      <c r="L21" s="496"/>
      <c r="M21" s="498"/>
      <c r="N21" s="495"/>
      <c r="O21" s="496"/>
      <c r="P21" s="857"/>
      <c r="Q21" s="496"/>
      <c r="R21" s="496"/>
      <c r="S21" s="859"/>
    </row>
    <row r="22" spans="1:21" ht="13.05" customHeight="1">
      <c r="A22" s="254" t="s">
        <v>1058</v>
      </c>
      <c r="B22" s="541">
        <v>0</v>
      </c>
      <c r="C22" s="496">
        <v>7344</v>
      </c>
      <c r="D22" s="857">
        <v>-100</v>
      </c>
      <c r="E22" s="541">
        <v>0</v>
      </c>
      <c r="F22" s="496">
        <v>7344</v>
      </c>
      <c r="G22" s="497">
        <v>-100</v>
      </c>
      <c r="H22" s="495"/>
      <c r="I22" s="496"/>
      <c r="J22" s="857"/>
      <c r="K22" s="496"/>
      <c r="L22" s="496"/>
      <c r="M22" s="497"/>
      <c r="N22" s="495"/>
      <c r="O22" s="496"/>
      <c r="P22" s="857"/>
      <c r="Q22" s="496"/>
      <c r="R22" s="496"/>
      <c r="S22" s="857"/>
    </row>
    <row r="23" spans="1:21" ht="13.05" customHeight="1">
      <c r="A23" s="372" t="s">
        <v>1059</v>
      </c>
      <c r="B23" s="858">
        <v>5396</v>
      </c>
      <c r="C23" s="492">
        <v>95737</v>
      </c>
      <c r="D23" s="493">
        <v>-94.363725623322225</v>
      </c>
      <c r="E23" s="858">
        <v>5396</v>
      </c>
      <c r="F23" s="492">
        <v>95737</v>
      </c>
      <c r="G23" s="494">
        <v>-94.363725623322225</v>
      </c>
      <c r="H23" s="491"/>
      <c r="I23" s="492"/>
      <c r="J23" s="493"/>
      <c r="K23" s="492"/>
      <c r="L23" s="492"/>
      <c r="M23" s="494"/>
      <c r="N23" s="491"/>
      <c r="O23" s="492"/>
      <c r="P23" s="493"/>
      <c r="Q23" s="492"/>
      <c r="R23" s="492"/>
      <c r="S23" s="493"/>
    </row>
    <row r="24" spans="1:21" ht="13.05" customHeight="1">
      <c r="A24" s="254" t="s">
        <v>1060</v>
      </c>
      <c r="B24" s="541">
        <v>0</v>
      </c>
      <c r="C24" s="496">
        <v>25438</v>
      </c>
      <c r="D24" s="857">
        <v>-100</v>
      </c>
      <c r="E24" s="541">
        <v>0</v>
      </c>
      <c r="F24" s="496">
        <v>25438</v>
      </c>
      <c r="G24" s="497">
        <v>-100</v>
      </c>
      <c r="H24" s="495"/>
      <c r="I24" s="496"/>
      <c r="J24" s="857"/>
      <c r="K24" s="496"/>
      <c r="L24" s="496"/>
      <c r="M24" s="497"/>
      <c r="N24" s="495"/>
      <c r="O24" s="496"/>
      <c r="P24" s="857"/>
      <c r="Q24" s="496"/>
      <c r="R24" s="496"/>
      <c r="S24" s="857"/>
    </row>
    <row r="25" spans="1:21" ht="13.05" customHeight="1">
      <c r="A25" s="254" t="s">
        <v>1061</v>
      </c>
      <c r="B25" s="541">
        <v>0</v>
      </c>
      <c r="C25" s="496">
        <v>10008</v>
      </c>
      <c r="D25" s="857">
        <v>-100</v>
      </c>
      <c r="E25" s="541">
        <v>0</v>
      </c>
      <c r="F25" s="496">
        <v>10008</v>
      </c>
      <c r="G25" s="497">
        <v>-100</v>
      </c>
      <c r="H25" s="495"/>
      <c r="I25" s="496"/>
      <c r="J25" s="857"/>
      <c r="K25" s="496"/>
      <c r="L25" s="496"/>
      <c r="M25" s="497"/>
      <c r="N25" s="495"/>
      <c r="O25" s="496"/>
      <c r="P25" s="857"/>
      <c r="Q25" s="496"/>
      <c r="R25" s="496"/>
      <c r="S25" s="857"/>
    </row>
    <row r="26" spans="1:21" ht="13.05" customHeight="1">
      <c r="A26" s="254" t="s">
        <v>1062</v>
      </c>
      <c r="B26" s="541">
        <v>0</v>
      </c>
      <c r="C26" s="496">
        <v>10385</v>
      </c>
      <c r="D26" s="859">
        <v>-100</v>
      </c>
      <c r="E26" s="541">
        <v>0</v>
      </c>
      <c r="F26" s="496">
        <v>10385</v>
      </c>
      <c r="G26" s="498">
        <v>-100</v>
      </c>
      <c r="H26" s="495"/>
      <c r="I26" s="496"/>
      <c r="J26" s="859"/>
      <c r="K26" s="496"/>
      <c r="L26" s="496"/>
      <c r="M26" s="498"/>
      <c r="N26" s="495"/>
      <c r="O26" s="496"/>
      <c r="P26" s="857"/>
      <c r="Q26" s="496"/>
      <c r="R26" s="496"/>
      <c r="S26" s="859"/>
    </row>
    <row r="27" spans="1:21" ht="13.05" customHeight="1">
      <c r="A27" s="254" t="s">
        <v>1063</v>
      </c>
      <c r="B27" s="541">
        <v>5396</v>
      </c>
      <c r="C27" s="496">
        <v>49906</v>
      </c>
      <c r="D27" s="857">
        <v>-89.187672824910834</v>
      </c>
      <c r="E27" s="541">
        <v>5396</v>
      </c>
      <c r="F27" s="496">
        <v>49906</v>
      </c>
      <c r="G27" s="497">
        <v>-89.187672824910834</v>
      </c>
      <c r="H27" s="495"/>
      <c r="I27" s="496"/>
      <c r="J27" s="857"/>
      <c r="K27" s="496"/>
      <c r="L27" s="496"/>
      <c r="M27" s="497"/>
      <c r="N27" s="495"/>
      <c r="O27" s="496"/>
      <c r="P27" s="857"/>
      <c r="Q27" s="496"/>
      <c r="R27" s="496"/>
      <c r="S27" s="857"/>
    </row>
    <row r="28" spans="1:21" ht="13.05" customHeight="1">
      <c r="A28" s="372" t="s">
        <v>376</v>
      </c>
      <c r="B28" s="858">
        <v>141013</v>
      </c>
      <c r="C28" s="492">
        <v>162383</v>
      </c>
      <c r="D28" s="493">
        <v>-13.160244606886184</v>
      </c>
      <c r="E28" s="858">
        <v>141013</v>
      </c>
      <c r="F28" s="492">
        <v>162383</v>
      </c>
      <c r="G28" s="494">
        <v>-13.160244606886184</v>
      </c>
      <c r="H28" s="491"/>
      <c r="I28" s="492"/>
      <c r="J28" s="493"/>
      <c r="K28" s="492"/>
      <c r="L28" s="492"/>
      <c r="M28" s="494"/>
      <c r="N28" s="491"/>
      <c r="O28" s="492"/>
      <c r="P28" s="493"/>
      <c r="Q28" s="492"/>
      <c r="R28" s="492"/>
      <c r="S28" s="493"/>
    </row>
    <row r="29" spans="1:21" ht="13.05" customHeight="1">
      <c r="A29" s="254" t="s">
        <v>1064</v>
      </c>
      <c r="B29" s="541">
        <v>0</v>
      </c>
      <c r="C29" s="496">
        <v>1314</v>
      </c>
      <c r="D29" s="857">
        <v>-100</v>
      </c>
      <c r="E29" s="541">
        <v>0</v>
      </c>
      <c r="F29" s="496">
        <v>1314</v>
      </c>
      <c r="G29" s="497">
        <v>-100</v>
      </c>
      <c r="H29" s="495"/>
      <c r="I29" s="496"/>
      <c r="J29" s="857"/>
      <c r="K29" s="496"/>
      <c r="L29" s="496"/>
      <c r="M29" s="497"/>
      <c r="N29" s="495"/>
      <c r="O29" s="496"/>
      <c r="P29" s="857"/>
      <c r="Q29" s="496"/>
      <c r="R29" s="496"/>
      <c r="S29" s="857"/>
    </row>
    <row r="30" spans="1:21" ht="13.05" customHeight="1">
      <c r="A30" s="254" t="s">
        <v>1065</v>
      </c>
      <c r="B30" s="541">
        <v>0</v>
      </c>
      <c r="C30" s="496">
        <v>1224</v>
      </c>
      <c r="D30" s="857">
        <v>-100</v>
      </c>
      <c r="E30" s="541">
        <v>0</v>
      </c>
      <c r="F30" s="496">
        <v>1224</v>
      </c>
      <c r="G30" s="497">
        <v>-100</v>
      </c>
      <c r="H30" s="495"/>
      <c r="I30" s="496"/>
      <c r="J30" s="857"/>
      <c r="K30" s="496"/>
      <c r="L30" s="496"/>
      <c r="M30" s="497"/>
      <c r="N30" s="495"/>
      <c r="O30" s="496"/>
      <c r="P30" s="857"/>
      <c r="Q30" s="496"/>
      <c r="R30" s="496"/>
      <c r="S30" s="857"/>
    </row>
    <row r="31" spans="1:21" ht="13.05" customHeight="1">
      <c r="A31" s="254" t="s">
        <v>1066</v>
      </c>
      <c r="B31" s="541">
        <v>122388</v>
      </c>
      <c r="C31" s="496">
        <v>120484</v>
      </c>
      <c r="D31" s="857">
        <v>1.5802928189635246</v>
      </c>
      <c r="E31" s="541">
        <v>122388</v>
      </c>
      <c r="F31" s="496">
        <v>120484</v>
      </c>
      <c r="G31" s="497">
        <v>1.5802928189635246</v>
      </c>
      <c r="H31" s="495"/>
      <c r="I31" s="496"/>
      <c r="J31" s="857"/>
      <c r="K31" s="496"/>
      <c r="L31" s="496"/>
      <c r="M31" s="497"/>
      <c r="N31" s="495"/>
      <c r="O31" s="496"/>
      <c r="P31" s="857"/>
      <c r="Q31" s="496"/>
      <c r="R31" s="496"/>
      <c r="S31" s="857"/>
    </row>
    <row r="32" spans="1:21" ht="13.05" customHeight="1">
      <c r="A32" s="254" t="s">
        <v>1067</v>
      </c>
      <c r="B32" s="541">
        <v>0</v>
      </c>
      <c r="C32" s="496">
        <v>6102</v>
      </c>
      <c r="D32" s="857">
        <v>-100</v>
      </c>
      <c r="E32" s="541">
        <v>0</v>
      </c>
      <c r="F32" s="496">
        <v>6102</v>
      </c>
      <c r="G32" s="497">
        <v>-100</v>
      </c>
      <c r="H32" s="495"/>
      <c r="I32" s="496"/>
      <c r="J32" s="857"/>
      <c r="K32" s="496"/>
      <c r="L32" s="496"/>
      <c r="M32" s="497"/>
      <c r="N32" s="495"/>
      <c r="O32" s="496"/>
      <c r="P32" s="857"/>
      <c r="Q32" s="496"/>
      <c r="R32" s="496"/>
      <c r="S32" s="857"/>
    </row>
    <row r="33" spans="1:19" ht="13.05" customHeight="1">
      <c r="A33" s="254" t="s">
        <v>1068</v>
      </c>
      <c r="B33" s="541">
        <v>10197</v>
      </c>
      <c r="C33" s="496">
        <v>24411</v>
      </c>
      <c r="D33" s="857">
        <v>-58.22784810126582</v>
      </c>
      <c r="E33" s="541">
        <v>10197</v>
      </c>
      <c r="F33" s="496">
        <v>24411</v>
      </c>
      <c r="G33" s="497">
        <v>-58.22784810126582</v>
      </c>
      <c r="H33" s="495"/>
      <c r="I33" s="496"/>
      <c r="J33" s="857"/>
      <c r="K33" s="496"/>
      <c r="L33" s="496"/>
      <c r="M33" s="497"/>
      <c r="N33" s="495"/>
      <c r="O33" s="496"/>
      <c r="P33" s="857"/>
      <c r="Q33" s="496"/>
      <c r="R33" s="496"/>
      <c r="S33" s="857"/>
    </row>
    <row r="34" spans="1:19" ht="13.05" customHeight="1">
      <c r="A34" s="254" t="s">
        <v>1069</v>
      </c>
      <c r="B34" s="541">
        <v>644</v>
      </c>
      <c r="C34" s="496">
        <v>1342</v>
      </c>
      <c r="D34" s="857">
        <v>-52.011922503725785</v>
      </c>
      <c r="E34" s="541">
        <v>644</v>
      </c>
      <c r="F34" s="496">
        <v>1342</v>
      </c>
      <c r="G34" s="497">
        <v>-52.011922503725785</v>
      </c>
      <c r="H34" s="495"/>
      <c r="I34" s="496"/>
      <c r="J34" s="857"/>
      <c r="K34" s="496"/>
      <c r="L34" s="496"/>
      <c r="M34" s="497"/>
      <c r="N34" s="495"/>
      <c r="O34" s="496"/>
      <c r="P34" s="857"/>
      <c r="Q34" s="496"/>
      <c r="R34" s="496"/>
      <c r="S34" s="857"/>
    </row>
    <row r="35" spans="1:19" ht="13.05" customHeight="1">
      <c r="A35" s="254" t="s">
        <v>1070</v>
      </c>
      <c r="B35" s="541">
        <v>1946</v>
      </c>
      <c r="C35" s="496">
        <v>4726</v>
      </c>
      <c r="D35" s="857">
        <v>-58.82352941176471</v>
      </c>
      <c r="E35" s="541">
        <v>1946</v>
      </c>
      <c r="F35" s="496">
        <v>4726</v>
      </c>
      <c r="G35" s="497">
        <v>-58.82352941176471</v>
      </c>
      <c r="H35" s="495"/>
      <c r="I35" s="496"/>
      <c r="J35" s="857"/>
      <c r="K35" s="496"/>
      <c r="L35" s="496"/>
      <c r="M35" s="497"/>
      <c r="N35" s="495"/>
      <c r="O35" s="496"/>
      <c r="P35" s="857"/>
      <c r="Q35" s="496"/>
      <c r="R35" s="496"/>
      <c r="S35" s="857"/>
    </row>
    <row r="36" spans="1:19" ht="13.05" customHeight="1">
      <c r="A36" s="394" t="s">
        <v>1071</v>
      </c>
      <c r="B36" s="860">
        <v>5838</v>
      </c>
      <c r="C36" s="500">
        <v>2780</v>
      </c>
      <c r="D36" s="502">
        <v>110.00000000000001</v>
      </c>
      <c r="E36" s="860">
        <v>5838</v>
      </c>
      <c r="F36" s="500">
        <v>2780</v>
      </c>
      <c r="G36" s="501">
        <v>110.00000000000001</v>
      </c>
      <c r="H36" s="499"/>
      <c r="I36" s="500"/>
      <c r="J36" s="502"/>
      <c r="K36" s="500"/>
      <c r="L36" s="500"/>
      <c r="M36" s="501"/>
      <c r="N36" s="499"/>
      <c r="O36" s="500"/>
      <c r="P36" s="502"/>
      <c r="Q36" s="500"/>
      <c r="R36" s="500"/>
      <c r="S36" s="502"/>
    </row>
    <row r="37" spans="1:19" ht="17.25" customHeight="1">
      <c r="A37" s="463" t="s">
        <v>1017</v>
      </c>
      <c r="S37" s="854"/>
    </row>
    <row r="38" spans="1:19">
      <c r="S38" s="854"/>
    </row>
    <row r="39" spans="1:19">
      <c r="S39" s="854"/>
    </row>
  </sheetData>
  <sheetProtection formatCells="0" formatColumns="0" formatRows="0" insertColumns="0" insertRows="0" insertHyperlinks="0" deleteColumns="0" deleteRows="0" sort="0" autoFilter="0" pivotTables="0"/>
  <mergeCells count="20">
    <mergeCell ref="N3:P3"/>
    <mergeCell ref="BF1:BX1"/>
    <mergeCell ref="BY1:CQ1"/>
    <mergeCell ref="CR1:DJ1"/>
    <mergeCell ref="HU1:IM1"/>
    <mergeCell ref="IN1:IV1"/>
    <mergeCell ref="GI1:HA1"/>
    <mergeCell ref="HB1:HT1"/>
    <mergeCell ref="Q3:S3"/>
    <mergeCell ref="DK1:EC1"/>
    <mergeCell ref="ED1:EV1"/>
    <mergeCell ref="EW1:FO1"/>
    <mergeCell ref="FP1:GH1"/>
    <mergeCell ref="A1:S1"/>
    <mergeCell ref="T1:AL1"/>
    <mergeCell ref="AM1:BE1"/>
    <mergeCell ref="B3:D3"/>
    <mergeCell ref="E3:G3"/>
    <mergeCell ref="H3:J3"/>
    <mergeCell ref="K3:M3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D7EC7-B6AF-428F-A3FF-B71FBD5575C0}">
  <dimension ref="A1:U68"/>
  <sheetViews>
    <sheetView showGridLines="0" topLeftCell="A22" workbookViewId="0">
      <selection activeCell="A11" sqref="A11"/>
    </sheetView>
  </sheetViews>
  <sheetFormatPr defaultColWidth="9.21875" defaultRowHeight="11.4"/>
  <cols>
    <col min="1" max="1" width="18.5546875" style="853" customWidth="1"/>
    <col min="2" max="3" width="12.21875" style="853" customWidth="1"/>
    <col min="4" max="4" width="10" style="853" bestFit="1" customWidth="1"/>
    <col min="5" max="6" width="11" style="853" customWidth="1"/>
    <col min="7" max="7" width="10" style="854" bestFit="1" customWidth="1"/>
    <col min="8" max="9" width="11.44140625" style="841" customWidth="1"/>
    <col min="10" max="10" width="10" style="841" bestFit="1" customWidth="1"/>
    <col min="11" max="12" width="10.5546875" style="841" customWidth="1"/>
    <col min="13" max="13" width="10" style="841" bestFit="1" customWidth="1"/>
    <col min="14" max="15" width="9.5546875" style="841" bestFit="1" customWidth="1"/>
    <col min="16" max="16" width="10" style="841" bestFit="1" customWidth="1"/>
    <col min="17" max="18" width="10.44140625" style="841" customWidth="1"/>
    <col min="19" max="19" width="10" style="841" bestFit="1" customWidth="1"/>
    <col min="20" max="21" width="9.21875" style="841" customWidth="1"/>
    <col min="22" max="16384" width="9.21875" style="841"/>
  </cols>
  <sheetData>
    <row r="1" spans="1:21" s="842" customFormat="1" ht="15.75" customHeight="1">
      <c r="A1" s="1485" t="s">
        <v>1182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608"/>
      <c r="U1" s="841"/>
    </row>
    <row r="2" spans="1:21">
      <c r="A2" s="209"/>
      <c r="B2" s="460"/>
      <c r="C2" s="460"/>
      <c r="D2" s="461"/>
      <c r="E2" s="460"/>
      <c r="F2" s="460"/>
      <c r="G2" s="461"/>
      <c r="H2" s="460"/>
      <c r="I2" s="460"/>
      <c r="J2" s="461"/>
      <c r="K2" s="460"/>
      <c r="L2" s="460"/>
      <c r="M2" s="461"/>
      <c r="N2" s="460"/>
      <c r="O2" s="460"/>
      <c r="P2" s="461"/>
      <c r="Q2" s="460"/>
      <c r="R2" s="460"/>
      <c r="S2" s="461"/>
    </row>
    <row r="3" spans="1:21" s="843" customFormat="1" ht="12">
      <c r="A3" s="462"/>
      <c r="B3" s="1490" t="s">
        <v>1009</v>
      </c>
      <c r="C3" s="1491"/>
      <c r="D3" s="1491"/>
      <c r="E3" s="1490" t="s">
        <v>1010</v>
      </c>
      <c r="F3" s="1491"/>
      <c r="G3" s="1491"/>
      <c r="H3" s="1490" t="s">
        <v>1011</v>
      </c>
      <c r="I3" s="1491"/>
      <c r="J3" s="1491"/>
      <c r="K3" s="1490" t="s">
        <v>778</v>
      </c>
      <c r="L3" s="1491"/>
      <c r="M3" s="1491"/>
      <c r="N3" s="1490" t="s">
        <v>776</v>
      </c>
      <c r="O3" s="1491"/>
      <c r="P3" s="1491"/>
      <c r="Q3" s="1490" t="s">
        <v>1012</v>
      </c>
      <c r="R3" s="1491"/>
      <c r="S3" s="1491"/>
      <c r="U3" s="844"/>
    </row>
    <row r="4" spans="1:21" s="843" customFormat="1" ht="12">
      <c r="A4" s="840" t="s">
        <v>1013</v>
      </c>
      <c r="B4" s="647">
        <v>2021</v>
      </c>
      <c r="C4" s="110">
        <v>2020</v>
      </c>
      <c r="D4" s="845" t="s">
        <v>1014</v>
      </c>
      <c r="E4" s="110">
        <v>2021</v>
      </c>
      <c r="F4" s="110">
        <v>2020</v>
      </c>
      <c r="G4" s="110" t="s">
        <v>1014</v>
      </c>
      <c r="H4" s="647">
        <v>2021</v>
      </c>
      <c r="I4" s="110">
        <v>2020</v>
      </c>
      <c r="J4" s="845" t="s">
        <v>1014</v>
      </c>
      <c r="K4" s="110">
        <v>2021</v>
      </c>
      <c r="L4" s="110">
        <v>2020</v>
      </c>
      <c r="M4" s="110" t="s">
        <v>1014</v>
      </c>
      <c r="N4" s="647">
        <v>2021</v>
      </c>
      <c r="O4" s="110">
        <v>2020</v>
      </c>
      <c r="P4" s="845" t="s">
        <v>1014</v>
      </c>
      <c r="Q4" s="110">
        <v>2021</v>
      </c>
      <c r="R4" s="110">
        <v>2020</v>
      </c>
      <c r="S4" s="845" t="s">
        <v>1014</v>
      </c>
      <c r="U4" s="844"/>
    </row>
    <row r="5" spans="1:21" s="842" customFormat="1" ht="13.05" customHeight="1">
      <c r="A5" s="53" t="s">
        <v>197</v>
      </c>
      <c r="B5" s="468">
        <v>51904</v>
      </c>
      <c r="C5" s="469">
        <v>24372</v>
      </c>
      <c r="D5" s="730">
        <v>112.9656983423601</v>
      </c>
      <c r="E5" s="468">
        <v>24148</v>
      </c>
      <c r="F5" s="469">
        <v>14004</v>
      </c>
      <c r="G5" s="731">
        <v>72.43644672950586</v>
      </c>
      <c r="H5" s="468">
        <v>15633</v>
      </c>
      <c r="I5" s="469">
        <v>5643</v>
      </c>
      <c r="J5" s="731">
        <v>177.03349282296651</v>
      </c>
      <c r="K5" s="468">
        <v>7299</v>
      </c>
      <c r="L5" s="469">
        <v>2828</v>
      </c>
      <c r="M5" s="731">
        <v>158.09759547383311</v>
      </c>
      <c r="N5" s="468">
        <v>220</v>
      </c>
      <c r="O5" s="469">
        <v>54</v>
      </c>
      <c r="P5" s="731">
        <v>307.40740740740745</v>
      </c>
      <c r="Q5" s="469">
        <v>4604</v>
      </c>
      <c r="R5" s="469">
        <v>1843</v>
      </c>
      <c r="S5" s="731">
        <v>149.81009224091159</v>
      </c>
      <c r="T5" s="528"/>
      <c r="U5" s="841"/>
    </row>
    <row r="6" spans="1:21" s="842" customFormat="1" ht="13.05" customHeight="1">
      <c r="A6" s="53" t="s">
        <v>1015</v>
      </c>
      <c r="B6" s="470">
        <v>51666</v>
      </c>
      <c r="C6" s="471">
        <v>24157</v>
      </c>
      <c r="D6" s="517">
        <v>113.87589518566048</v>
      </c>
      <c r="E6" s="470">
        <v>24068</v>
      </c>
      <c r="F6" s="471">
        <v>13857</v>
      </c>
      <c r="G6" s="846">
        <v>73.688388540088027</v>
      </c>
      <c r="H6" s="470">
        <v>15495</v>
      </c>
      <c r="I6" s="471">
        <v>5591</v>
      </c>
      <c r="J6" s="846">
        <v>177.14183509211233</v>
      </c>
      <c r="K6" s="470">
        <v>7288</v>
      </c>
      <c r="L6" s="471">
        <v>2816</v>
      </c>
      <c r="M6" s="846">
        <v>158.80681818181816</v>
      </c>
      <c r="N6" s="470">
        <v>219</v>
      </c>
      <c r="O6" s="471">
        <v>53</v>
      </c>
      <c r="P6" s="846">
        <v>313.20754716981128</v>
      </c>
      <c r="Q6" s="471">
        <v>4596</v>
      </c>
      <c r="R6" s="471">
        <v>1840</v>
      </c>
      <c r="S6" s="846">
        <v>149.78260869565219</v>
      </c>
      <c r="T6" s="841"/>
      <c r="U6" s="841"/>
    </row>
    <row r="7" spans="1:21" s="842" customFormat="1" ht="13.05" customHeight="1">
      <c r="A7" s="54" t="s">
        <v>1016</v>
      </c>
      <c r="B7" s="537">
        <v>238</v>
      </c>
      <c r="C7" s="538">
        <v>215</v>
      </c>
      <c r="D7" s="540">
        <v>10.697674418604652</v>
      </c>
      <c r="E7" s="537">
        <v>80</v>
      </c>
      <c r="F7" s="538">
        <v>147</v>
      </c>
      <c r="G7" s="539">
        <v>-45.578231292517003</v>
      </c>
      <c r="H7" s="537">
        <v>138</v>
      </c>
      <c r="I7" s="538">
        <v>52</v>
      </c>
      <c r="J7" s="539">
        <v>165.38461538461539</v>
      </c>
      <c r="K7" s="537">
        <v>11</v>
      </c>
      <c r="L7" s="538">
        <v>12</v>
      </c>
      <c r="M7" s="539">
        <v>-8.3333333333333375</v>
      </c>
      <c r="N7" s="537">
        <v>1</v>
      </c>
      <c r="O7" s="538">
        <v>1</v>
      </c>
      <c r="P7" s="539">
        <v>0</v>
      </c>
      <c r="Q7" s="538">
        <v>8</v>
      </c>
      <c r="R7" s="538">
        <v>3</v>
      </c>
      <c r="S7" s="539">
        <v>166.66666666666666</v>
      </c>
      <c r="T7" s="841"/>
      <c r="U7" s="841"/>
    </row>
    <row r="8" spans="1:21" s="842" customFormat="1" ht="13.5" customHeight="1">
      <c r="A8" s="463" t="s">
        <v>1017</v>
      </c>
      <c r="B8" s="847"/>
      <c r="C8" s="847"/>
      <c r="D8" s="848"/>
      <c r="E8" s="847"/>
      <c r="F8" s="847"/>
      <c r="G8" s="848"/>
      <c r="H8" s="847"/>
      <c r="I8" s="847"/>
      <c r="J8" s="848"/>
      <c r="K8" s="847"/>
      <c r="L8" s="847"/>
      <c r="M8" s="848"/>
      <c r="N8" s="847"/>
      <c r="O8" s="847"/>
      <c r="P8" s="848"/>
      <c r="Q8" s="847"/>
      <c r="R8" s="847"/>
      <c r="S8" s="848"/>
      <c r="T8" s="841"/>
      <c r="U8" s="841"/>
    </row>
    <row r="9" spans="1:21" s="842" customFormat="1" ht="12">
      <c r="A9" s="843"/>
      <c r="B9" s="847"/>
      <c r="C9" s="847"/>
      <c r="D9" s="848"/>
      <c r="E9" s="847"/>
      <c r="F9" s="847"/>
      <c r="G9" s="848"/>
      <c r="H9" s="847"/>
      <c r="I9" s="847"/>
      <c r="J9" s="848"/>
      <c r="K9" s="847"/>
      <c r="L9" s="847"/>
      <c r="M9" s="848"/>
      <c r="N9" s="847"/>
      <c r="O9" s="847"/>
      <c r="P9" s="848"/>
      <c r="Q9" s="847"/>
      <c r="R9" s="847"/>
      <c r="S9" s="848"/>
      <c r="T9" s="841"/>
      <c r="U9" s="841"/>
    </row>
    <row r="10" spans="1:21" s="842" customFormat="1" ht="15.75" customHeight="1">
      <c r="A10" s="1485" t="s">
        <v>1183</v>
      </c>
      <c r="B10" s="1485"/>
      <c r="C10" s="1485"/>
      <c r="D10" s="1485"/>
      <c r="E10" s="1485"/>
      <c r="F10" s="1485"/>
      <c r="G10" s="1485"/>
      <c r="H10" s="1485"/>
      <c r="I10" s="1485"/>
      <c r="J10" s="1485"/>
      <c r="K10" s="1485"/>
      <c r="L10" s="1485"/>
      <c r="M10" s="1485"/>
      <c r="N10" s="1485"/>
      <c r="O10" s="1485"/>
      <c r="P10" s="1485"/>
      <c r="Q10" s="1485"/>
      <c r="R10" s="1485"/>
      <c r="S10" s="1485"/>
      <c r="T10" s="841"/>
      <c r="U10" s="841"/>
    </row>
    <row r="11" spans="1:21" s="842" customFormat="1" ht="12">
      <c r="A11" s="464"/>
      <c r="B11" s="465"/>
      <c r="C11" s="465"/>
      <c r="D11" s="466"/>
      <c r="E11" s="465"/>
      <c r="F11" s="465"/>
      <c r="G11" s="466"/>
      <c r="H11" s="465"/>
      <c r="I11" s="465"/>
      <c r="J11" s="466"/>
      <c r="K11" s="465"/>
      <c r="L11" s="465"/>
      <c r="M11" s="466"/>
      <c r="N11" s="465"/>
      <c r="O11" s="465"/>
      <c r="P11" s="466"/>
      <c r="Q11" s="465"/>
      <c r="R11" s="465"/>
      <c r="S11" s="466"/>
      <c r="T11" s="841"/>
      <c r="U11" s="841"/>
    </row>
    <row r="12" spans="1:21" s="842" customFormat="1" ht="12">
      <c r="A12" s="462"/>
      <c r="B12" s="1417" t="s">
        <v>1009</v>
      </c>
      <c r="C12" s="1489"/>
      <c r="D12" s="1418"/>
      <c r="E12" s="1489" t="s">
        <v>1010</v>
      </c>
      <c r="F12" s="1489"/>
      <c r="G12" s="1489"/>
      <c r="H12" s="1417" t="s">
        <v>1011</v>
      </c>
      <c r="I12" s="1489"/>
      <c r="J12" s="1418"/>
      <c r="K12" s="1489" t="s">
        <v>778</v>
      </c>
      <c r="L12" s="1489"/>
      <c r="M12" s="1489"/>
      <c r="N12" s="1417" t="s">
        <v>776</v>
      </c>
      <c r="O12" s="1489"/>
      <c r="P12" s="1489"/>
      <c r="Q12" s="1417" t="s">
        <v>1012</v>
      </c>
      <c r="R12" s="1489"/>
      <c r="S12" s="1418"/>
      <c r="T12" s="841"/>
      <c r="U12" s="841"/>
    </row>
    <row r="13" spans="1:21" s="842" customFormat="1" ht="12">
      <c r="A13" s="840" t="s">
        <v>1013</v>
      </c>
      <c r="B13" s="647">
        <v>2021</v>
      </c>
      <c r="C13" s="110">
        <v>2020</v>
      </c>
      <c r="D13" s="985" t="s">
        <v>1014</v>
      </c>
      <c r="E13" s="110">
        <v>2021</v>
      </c>
      <c r="F13" s="110">
        <v>2020</v>
      </c>
      <c r="G13" s="114" t="s">
        <v>1014</v>
      </c>
      <c r="H13" s="647">
        <v>2021</v>
      </c>
      <c r="I13" s="110">
        <v>2020</v>
      </c>
      <c r="J13" s="985" t="s">
        <v>1014</v>
      </c>
      <c r="K13" s="110">
        <v>2021</v>
      </c>
      <c r="L13" s="110">
        <v>2020</v>
      </c>
      <c r="M13" s="114" t="s">
        <v>1014</v>
      </c>
      <c r="N13" s="647">
        <v>2021</v>
      </c>
      <c r="O13" s="110">
        <v>2020</v>
      </c>
      <c r="P13" s="114" t="s">
        <v>1014</v>
      </c>
      <c r="Q13" s="647">
        <v>2021</v>
      </c>
      <c r="R13" s="110">
        <v>2020</v>
      </c>
      <c r="S13" s="985" t="s">
        <v>1014</v>
      </c>
      <c r="T13" s="841"/>
      <c r="U13" s="841"/>
    </row>
    <row r="14" spans="1:21" s="842" customFormat="1" ht="13.05" customHeight="1">
      <c r="A14" s="467" t="s">
        <v>208</v>
      </c>
      <c r="B14" s="468">
        <v>50154</v>
      </c>
      <c r="C14" s="469">
        <v>20523</v>
      </c>
      <c r="D14" s="731">
        <v>144.37947668469522</v>
      </c>
      <c r="E14" s="469">
        <v>22767</v>
      </c>
      <c r="F14" s="469">
        <v>10822</v>
      </c>
      <c r="G14" s="730">
        <v>110.37700979486233</v>
      </c>
      <c r="H14" s="468">
        <v>15373</v>
      </c>
      <c r="I14" s="469">
        <v>5246</v>
      </c>
      <c r="J14" s="731">
        <v>193.04231795653831</v>
      </c>
      <c r="K14" s="469">
        <v>7232</v>
      </c>
      <c r="L14" s="469">
        <v>2641</v>
      </c>
      <c r="M14" s="730">
        <v>173.83566830745929</v>
      </c>
      <c r="N14" s="468">
        <v>220</v>
      </c>
      <c r="O14" s="469">
        <v>54</v>
      </c>
      <c r="P14" s="731">
        <v>307.40740740740745</v>
      </c>
      <c r="Q14" s="469">
        <v>4562</v>
      </c>
      <c r="R14" s="469">
        <v>1760</v>
      </c>
      <c r="S14" s="731">
        <v>159.20454545454547</v>
      </c>
      <c r="T14" s="608"/>
      <c r="U14" s="841"/>
    </row>
    <row r="15" spans="1:21" s="842" customFormat="1" ht="13.05" customHeight="1">
      <c r="A15" s="467" t="s">
        <v>1015</v>
      </c>
      <c r="B15" s="470">
        <v>49942</v>
      </c>
      <c r="C15" s="471">
        <v>20376</v>
      </c>
      <c r="D15" s="846">
        <v>145.10208087946603</v>
      </c>
      <c r="E15" s="471">
        <v>22712</v>
      </c>
      <c r="F15" s="471">
        <v>10725</v>
      </c>
      <c r="G15" s="517">
        <v>111.76689976689977</v>
      </c>
      <c r="H15" s="470">
        <v>15236</v>
      </c>
      <c r="I15" s="471">
        <v>5212</v>
      </c>
      <c r="J15" s="846">
        <v>192.32540291634689</v>
      </c>
      <c r="K15" s="471">
        <v>7221</v>
      </c>
      <c r="L15" s="471">
        <v>2629</v>
      </c>
      <c r="M15" s="517">
        <v>174.66717383035376</v>
      </c>
      <c r="N15" s="470">
        <v>219</v>
      </c>
      <c r="O15" s="471">
        <v>53</v>
      </c>
      <c r="P15" s="846">
        <v>313.20754716981128</v>
      </c>
      <c r="Q15" s="471">
        <v>4554</v>
      </c>
      <c r="R15" s="471">
        <v>1757</v>
      </c>
      <c r="S15" s="846">
        <v>159.19180421172453</v>
      </c>
      <c r="T15" s="189"/>
      <c r="U15" s="841"/>
    </row>
    <row r="16" spans="1:21" s="842" customFormat="1" ht="13.05" customHeight="1">
      <c r="A16" s="467" t="s">
        <v>1016</v>
      </c>
      <c r="B16" s="470">
        <v>212</v>
      </c>
      <c r="C16" s="471">
        <v>147</v>
      </c>
      <c r="D16" s="846">
        <v>44.217687074829939</v>
      </c>
      <c r="E16" s="471">
        <v>55</v>
      </c>
      <c r="F16" s="471">
        <v>97</v>
      </c>
      <c r="G16" s="517">
        <v>-43.298969072164951</v>
      </c>
      <c r="H16" s="470">
        <v>137</v>
      </c>
      <c r="I16" s="471">
        <v>34</v>
      </c>
      <c r="J16" s="846">
        <v>302.94117647058823</v>
      </c>
      <c r="K16" s="471">
        <v>11</v>
      </c>
      <c r="L16" s="471">
        <v>12</v>
      </c>
      <c r="M16" s="517">
        <v>-8.3333333333333375</v>
      </c>
      <c r="N16" s="470">
        <v>1</v>
      </c>
      <c r="O16" s="471">
        <v>1</v>
      </c>
      <c r="P16" s="846">
        <v>0</v>
      </c>
      <c r="Q16" s="471">
        <v>8</v>
      </c>
      <c r="R16" s="471">
        <v>3</v>
      </c>
      <c r="S16" s="846">
        <v>166.66666666666666</v>
      </c>
      <c r="T16" s="841"/>
      <c r="U16" s="841"/>
    </row>
    <row r="17" spans="1:21" s="842" customFormat="1" ht="13.05" customHeight="1">
      <c r="A17" s="472" t="s">
        <v>1018</v>
      </c>
      <c r="B17" s="473">
        <v>45246</v>
      </c>
      <c r="C17" s="474">
        <v>18601</v>
      </c>
      <c r="D17" s="476">
        <v>143.24498682866511</v>
      </c>
      <c r="E17" s="474">
        <v>19356</v>
      </c>
      <c r="F17" s="474">
        <v>9366</v>
      </c>
      <c r="G17" s="475">
        <v>106.66239590006406</v>
      </c>
      <c r="H17" s="473">
        <v>14282</v>
      </c>
      <c r="I17" s="474">
        <v>4872</v>
      </c>
      <c r="J17" s="476">
        <v>193.14449917898196</v>
      </c>
      <c r="K17" s="474">
        <v>6835</v>
      </c>
      <c r="L17" s="474">
        <v>2553</v>
      </c>
      <c r="M17" s="475">
        <v>167.72424598511554</v>
      </c>
      <c r="N17" s="473">
        <v>219</v>
      </c>
      <c r="O17" s="474">
        <v>53</v>
      </c>
      <c r="P17" s="476">
        <v>313.20754716981128</v>
      </c>
      <c r="Q17" s="474">
        <v>4554</v>
      </c>
      <c r="R17" s="474">
        <v>1757</v>
      </c>
      <c r="S17" s="476">
        <v>159.19180421172453</v>
      </c>
      <c r="T17" s="841"/>
      <c r="U17" s="477"/>
    </row>
    <row r="18" spans="1:21" ht="13.05" customHeight="1">
      <c r="A18" s="478" t="s">
        <v>1019</v>
      </c>
      <c r="B18" s="479">
        <v>438</v>
      </c>
      <c r="C18" s="480">
        <v>239</v>
      </c>
      <c r="D18" s="849">
        <v>83.26359832635984</v>
      </c>
      <c r="E18" s="480">
        <v>226</v>
      </c>
      <c r="F18" s="480">
        <v>104</v>
      </c>
      <c r="G18" s="518">
        <v>117.30769230769229</v>
      </c>
      <c r="H18" s="479">
        <v>150</v>
      </c>
      <c r="I18" s="480">
        <v>72</v>
      </c>
      <c r="J18" s="849">
        <v>108.33333333333334</v>
      </c>
      <c r="K18" s="480">
        <v>62</v>
      </c>
      <c r="L18" s="480">
        <v>63</v>
      </c>
      <c r="M18" s="518">
        <v>-1.5873015873015928</v>
      </c>
      <c r="N18" s="479"/>
      <c r="O18" s="480"/>
      <c r="P18" s="849"/>
      <c r="Q18" s="480"/>
      <c r="R18" s="480"/>
      <c r="S18" s="849"/>
    </row>
    <row r="19" spans="1:21" ht="13.05" customHeight="1">
      <c r="A19" s="478" t="s">
        <v>1020</v>
      </c>
      <c r="B19" s="479">
        <v>1634</v>
      </c>
      <c r="C19" s="480">
        <v>628</v>
      </c>
      <c r="D19" s="849">
        <v>160.19108280254778</v>
      </c>
      <c r="E19" s="480">
        <v>522</v>
      </c>
      <c r="F19" s="480">
        <v>240</v>
      </c>
      <c r="G19" s="518">
        <v>117.49999999999999</v>
      </c>
      <c r="H19" s="479">
        <v>550</v>
      </c>
      <c r="I19" s="480">
        <v>159</v>
      </c>
      <c r="J19" s="849">
        <v>245.91194968553461</v>
      </c>
      <c r="K19" s="480">
        <v>318</v>
      </c>
      <c r="L19" s="480">
        <v>123</v>
      </c>
      <c r="M19" s="518">
        <v>158.53658536585365</v>
      </c>
      <c r="N19" s="479"/>
      <c r="O19" s="480"/>
      <c r="P19" s="849"/>
      <c r="Q19" s="480">
        <v>244</v>
      </c>
      <c r="R19" s="480">
        <v>106</v>
      </c>
      <c r="S19" s="849">
        <v>130.18867924528303</v>
      </c>
      <c r="T19" s="850"/>
    </row>
    <row r="20" spans="1:21" ht="13.05" customHeight="1">
      <c r="A20" s="478" t="s">
        <v>1021</v>
      </c>
      <c r="B20" s="479">
        <v>1601</v>
      </c>
      <c r="C20" s="480">
        <v>343</v>
      </c>
      <c r="D20" s="849">
        <v>366.76384839650149</v>
      </c>
      <c r="E20" s="480">
        <v>1104</v>
      </c>
      <c r="F20" s="480">
        <v>297</v>
      </c>
      <c r="G20" s="518">
        <v>271.71717171717171</v>
      </c>
      <c r="H20" s="479">
        <v>384</v>
      </c>
      <c r="I20" s="480">
        <v>46</v>
      </c>
      <c r="J20" s="849">
        <v>734.78260869565213</v>
      </c>
      <c r="K20" s="480">
        <v>47</v>
      </c>
      <c r="L20" s="480"/>
      <c r="M20" s="518"/>
      <c r="N20" s="479"/>
      <c r="O20" s="480"/>
      <c r="P20" s="849"/>
      <c r="Q20" s="480">
        <v>66</v>
      </c>
      <c r="R20" s="480">
        <v>0</v>
      </c>
      <c r="S20" s="851" t="s">
        <v>147</v>
      </c>
    </row>
    <row r="21" spans="1:21" ht="13.05" customHeight="1">
      <c r="A21" s="478" t="s">
        <v>1022</v>
      </c>
      <c r="B21" s="479">
        <v>1263</v>
      </c>
      <c r="C21" s="480">
        <v>103</v>
      </c>
      <c r="D21" s="851">
        <v>1126.2135922330096</v>
      </c>
      <c r="E21" s="480">
        <v>706</v>
      </c>
      <c r="F21" s="480">
        <v>103</v>
      </c>
      <c r="G21" s="519">
        <v>585.43689320388341</v>
      </c>
      <c r="H21" s="479">
        <v>557</v>
      </c>
      <c r="I21" s="480">
        <v>0</v>
      </c>
      <c r="J21" s="851" t="s">
        <v>147</v>
      </c>
      <c r="K21" s="480"/>
      <c r="L21" s="480"/>
      <c r="M21" s="519"/>
      <c r="N21" s="479"/>
      <c r="O21" s="480"/>
      <c r="P21" s="851"/>
      <c r="Q21" s="480"/>
      <c r="R21" s="480"/>
      <c r="S21" s="851"/>
    </row>
    <row r="22" spans="1:21" ht="13.05" customHeight="1">
      <c r="A22" s="478" t="s">
        <v>1023</v>
      </c>
      <c r="B22" s="479">
        <v>11967</v>
      </c>
      <c r="C22" s="480">
        <v>5109</v>
      </c>
      <c r="D22" s="849">
        <v>134.23370522607163</v>
      </c>
      <c r="E22" s="480">
        <v>5284</v>
      </c>
      <c r="F22" s="480">
        <v>2733</v>
      </c>
      <c r="G22" s="518">
        <v>93.340651298938894</v>
      </c>
      <c r="H22" s="479">
        <v>3309</v>
      </c>
      <c r="I22" s="480">
        <v>1153</v>
      </c>
      <c r="J22" s="849">
        <v>186.99045967042497</v>
      </c>
      <c r="K22" s="480">
        <v>1756</v>
      </c>
      <c r="L22" s="480">
        <v>694</v>
      </c>
      <c r="M22" s="518">
        <v>153.02593659942363</v>
      </c>
      <c r="N22" s="479">
        <v>219</v>
      </c>
      <c r="O22" s="480">
        <v>53</v>
      </c>
      <c r="P22" s="849">
        <v>313.20754716981128</v>
      </c>
      <c r="Q22" s="480">
        <v>1399</v>
      </c>
      <c r="R22" s="480">
        <v>476</v>
      </c>
      <c r="S22" s="849">
        <v>193.9075630252101</v>
      </c>
      <c r="T22" s="850"/>
    </row>
    <row r="23" spans="1:21" ht="13.05" customHeight="1">
      <c r="A23" s="478" t="s">
        <v>1024</v>
      </c>
      <c r="B23" s="479">
        <v>3012</v>
      </c>
      <c r="C23" s="480">
        <v>1708</v>
      </c>
      <c r="D23" s="849">
        <v>76.346604215456665</v>
      </c>
      <c r="E23" s="480">
        <v>1197</v>
      </c>
      <c r="F23" s="480">
        <v>913</v>
      </c>
      <c r="G23" s="518">
        <v>31.10624315443593</v>
      </c>
      <c r="H23" s="479">
        <v>1003</v>
      </c>
      <c r="I23" s="480">
        <v>453</v>
      </c>
      <c r="J23" s="849">
        <v>121.41280353200882</v>
      </c>
      <c r="K23" s="480">
        <v>368</v>
      </c>
      <c r="L23" s="480">
        <v>158</v>
      </c>
      <c r="M23" s="518">
        <v>132.91139240506328</v>
      </c>
      <c r="N23" s="479"/>
      <c r="O23" s="480"/>
      <c r="P23" s="849"/>
      <c r="Q23" s="480">
        <v>444</v>
      </c>
      <c r="R23" s="480">
        <v>184</v>
      </c>
      <c r="S23" s="849">
        <v>141.30434782608697</v>
      </c>
      <c r="T23" s="850"/>
    </row>
    <row r="24" spans="1:21" ht="13.05" customHeight="1">
      <c r="A24" s="478" t="s">
        <v>707</v>
      </c>
      <c r="B24" s="479">
        <v>268</v>
      </c>
      <c r="C24" s="480">
        <v>0</v>
      </c>
      <c r="D24" s="851" t="s">
        <v>147</v>
      </c>
      <c r="E24" s="480">
        <v>268</v>
      </c>
      <c r="F24" s="480">
        <v>0</v>
      </c>
      <c r="G24" s="519" t="s">
        <v>147</v>
      </c>
      <c r="H24" s="479"/>
      <c r="I24" s="480"/>
      <c r="J24" s="849"/>
      <c r="K24" s="480"/>
      <c r="L24" s="480"/>
      <c r="M24" s="518"/>
      <c r="N24" s="479"/>
      <c r="O24" s="480"/>
      <c r="P24" s="849"/>
      <c r="Q24" s="480"/>
      <c r="R24" s="480"/>
      <c r="S24" s="849"/>
      <c r="T24" s="850"/>
    </row>
    <row r="25" spans="1:21" ht="13.05" customHeight="1">
      <c r="A25" s="478" t="s">
        <v>1025</v>
      </c>
      <c r="B25" s="479">
        <v>2764</v>
      </c>
      <c r="C25" s="480">
        <v>795</v>
      </c>
      <c r="D25" s="849">
        <v>247.67295597484278</v>
      </c>
      <c r="E25" s="480">
        <v>1235</v>
      </c>
      <c r="F25" s="480">
        <v>322</v>
      </c>
      <c r="G25" s="518">
        <v>283.54037267080747</v>
      </c>
      <c r="H25" s="479">
        <v>743</v>
      </c>
      <c r="I25" s="480">
        <v>181</v>
      </c>
      <c r="J25" s="849">
        <v>310.49723756906076</v>
      </c>
      <c r="K25" s="480">
        <v>446</v>
      </c>
      <c r="L25" s="480">
        <v>170</v>
      </c>
      <c r="M25" s="518">
        <v>162.35294117647058</v>
      </c>
      <c r="N25" s="479"/>
      <c r="O25" s="480"/>
      <c r="P25" s="849"/>
      <c r="Q25" s="480">
        <v>340</v>
      </c>
      <c r="R25" s="480">
        <v>122</v>
      </c>
      <c r="S25" s="849">
        <v>178.68852459016392</v>
      </c>
    </row>
    <row r="26" spans="1:21" ht="13.05" customHeight="1">
      <c r="A26" s="478" t="s">
        <v>1026</v>
      </c>
      <c r="B26" s="479">
        <v>1839</v>
      </c>
      <c r="C26" s="480">
        <v>883</v>
      </c>
      <c r="D26" s="849">
        <v>108.26727066817665</v>
      </c>
      <c r="E26" s="480">
        <v>700</v>
      </c>
      <c r="F26" s="480">
        <v>364</v>
      </c>
      <c r="G26" s="518">
        <v>92.307692307692307</v>
      </c>
      <c r="H26" s="479">
        <v>768</v>
      </c>
      <c r="I26" s="480">
        <v>325</v>
      </c>
      <c r="J26" s="849">
        <v>136.30769230769232</v>
      </c>
      <c r="K26" s="480">
        <v>305</v>
      </c>
      <c r="L26" s="480">
        <v>109</v>
      </c>
      <c r="M26" s="518">
        <v>179.81651376146789</v>
      </c>
      <c r="N26" s="479"/>
      <c r="O26" s="480"/>
      <c r="P26" s="849"/>
      <c r="Q26" s="480">
        <v>66</v>
      </c>
      <c r="R26" s="480">
        <v>85</v>
      </c>
      <c r="S26" s="849">
        <v>-22.352941176470587</v>
      </c>
    </row>
    <row r="27" spans="1:21" ht="13.05" customHeight="1">
      <c r="A27" s="478" t="s">
        <v>1027</v>
      </c>
      <c r="B27" s="479">
        <v>1388</v>
      </c>
      <c r="C27" s="480">
        <v>672</v>
      </c>
      <c r="D27" s="849">
        <v>106.54761904761907</v>
      </c>
      <c r="E27" s="480">
        <v>720</v>
      </c>
      <c r="F27" s="480">
        <v>370</v>
      </c>
      <c r="G27" s="518">
        <v>94.594594594594611</v>
      </c>
      <c r="H27" s="479">
        <v>660</v>
      </c>
      <c r="I27" s="480">
        <v>269</v>
      </c>
      <c r="J27" s="849">
        <v>145.35315985130111</v>
      </c>
      <c r="K27" s="480">
        <v>8</v>
      </c>
      <c r="L27" s="480">
        <v>33</v>
      </c>
      <c r="M27" s="518">
        <v>-75.757575757575751</v>
      </c>
      <c r="N27" s="479"/>
      <c r="O27" s="480"/>
      <c r="P27" s="849"/>
      <c r="Q27" s="480"/>
      <c r="R27" s="480"/>
      <c r="S27" s="849"/>
    </row>
    <row r="28" spans="1:21" ht="13.05" customHeight="1">
      <c r="A28" s="478" t="s">
        <v>1028</v>
      </c>
      <c r="B28" s="479">
        <v>575</v>
      </c>
      <c r="C28" s="480">
        <v>191</v>
      </c>
      <c r="D28" s="849">
        <v>201.04712041884815</v>
      </c>
      <c r="E28" s="480">
        <v>362</v>
      </c>
      <c r="F28" s="480">
        <v>124</v>
      </c>
      <c r="G28" s="518">
        <v>191.93548387096774</v>
      </c>
      <c r="H28" s="479">
        <v>213</v>
      </c>
      <c r="I28" s="480">
        <v>67</v>
      </c>
      <c r="J28" s="849">
        <v>217.91044776119404</v>
      </c>
      <c r="K28" s="480"/>
      <c r="L28" s="480"/>
      <c r="M28" s="518"/>
      <c r="N28" s="479"/>
      <c r="O28" s="480"/>
      <c r="P28" s="849"/>
      <c r="Q28" s="480"/>
      <c r="R28" s="480"/>
      <c r="S28" s="849"/>
    </row>
    <row r="29" spans="1:21" ht="13.05" customHeight="1">
      <c r="A29" s="478" t="s">
        <v>1029</v>
      </c>
      <c r="B29" s="479">
        <v>3037</v>
      </c>
      <c r="C29" s="480">
        <v>878</v>
      </c>
      <c r="D29" s="849">
        <v>245.89977220956717</v>
      </c>
      <c r="E29" s="480">
        <v>1253</v>
      </c>
      <c r="F29" s="480">
        <v>481</v>
      </c>
      <c r="G29" s="518">
        <v>160.49896049896049</v>
      </c>
      <c r="H29" s="479">
        <v>1049</v>
      </c>
      <c r="I29" s="480">
        <v>244</v>
      </c>
      <c r="J29" s="849">
        <v>329.91803278688525</v>
      </c>
      <c r="K29" s="480">
        <v>433</v>
      </c>
      <c r="L29" s="480">
        <v>78</v>
      </c>
      <c r="M29" s="518">
        <v>455.12820512820508</v>
      </c>
      <c r="N29" s="479"/>
      <c r="O29" s="480"/>
      <c r="P29" s="849"/>
      <c r="Q29" s="480">
        <v>302</v>
      </c>
      <c r="R29" s="480">
        <v>75</v>
      </c>
      <c r="S29" s="849">
        <v>302.66666666666663</v>
      </c>
    </row>
    <row r="30" spans="1:21" ht="13.05" customHeight="1">
      <c r="A30" s="478" t="s">
        <v>1030</v>
      </c>
      <c r="B30" s="479">
        <v>5495</v>
      </c>
      <c r="C30" s="480">
        <v>2787</v>
      </c>
      <c r="D30" s="849">
        <v>97.165410836024392</v>
      </c>
      <c r="E30" s="480">
        <v>2024</v>
      </c>
      <c r="F30" s="480">
        <v>1313</v>
      </c>
      <c r="G30" s="518">
        <v>54.150799695354145</v>
      </c>
      <c r="H30" s="479">
        <v>1804</v>
      </c>
      <c r="I30" s="480">
        <v>746</v>
      </c>
      <c r="J30" s="849">
        <v>141.82305630026809</v>
      </c>
      <c r="K30" s="480">
        <v>1121</v>
      </c>
      <c r="L30" s="480">
        <v>531</v>
      </c>
      <c r="M30" s="518">
        <v>111.11111111111111</v>
      </c>
      <c r="N30" s="479"/>
      <c r="O30" s="480"/>
      <c r="P30" s="849"/>
      <c r="Q30" s="480">
        <v>546</v>
      </c>
      <c r="R30" s="480">
        <v>197</v>
      </c>
      <c r="S30" s="849">
        <v>177.15736040609139</v>
      </c>
    </row>
    <row r="31" spans="1:21" ht="13.05" customHeight="1">
      <c r="A31" s="478" t="s">
        <v>1031</v>
      </c>
      <c r="B31" s="479">
        <v>3615</v>
      </c>
      <c r="C31" s="480">
        <v>1097</v>
      </c>
      <c r="D31" s="849">
        <v>229.535095715588</v>
      </c>
      <c r="E31" s="480">
        <v>1357</v>
      </c>
      <c r="F31" s="480">
        <v>416</v>
      </c>
      <c r="G31" s="518">
        <v>226.20192307692309</v>
      </c>
      <c r="H31" s="479">
        <v>1222</v>
      </c>
      <c r="I31" s="480">
        <v>380</v>
      </c>
      <c r="J31" s="849">
        <v>221.57894736842104</v>
      </c>
      <c r="K31" s="480">
        <v>652</v>
      </c>
      <c r="L31" s="480">
        <v>155</v>
      </c>
      <c r="M31" s="518">
        <v>320.64516129032256</v>
      </c>
      <c r="N31" s="479"/>
      <c r="O31" s="480"/>
      <c r="P31" s="849"/>
      <c r="Q31" s="480">
        <v>384</v>
      </c>
      <c r="R31" s="480">
        <v>146</v>
      </c>
      <c r="S31" s="849">
        <v>163.01369863013696</v>
      </c>
    </row>
    <row r="32" spans="1:21" ht="13.05" customHeight="1">
      <c r="A32" s="478" t="s">
        <v>1032</v>
      </c>
      <c r="B32" s="479">
        <v>236</v>
      </c>
      <c r="C32" s="480">
        <v>0</v>
      </c>
      <c r="D32" s="851" t="s">
        <v>147</v>
      </c>
      <c r="E32" s="480">
        <v>236</v>
      </c>
      <c r="F32" s="480">
        <v>0</v>
      </c>
      <c r="G32" s="519" t="s">
        <v>147</v>
      </c>
      <c r="H32" s="479"/>
      <c r="I32" s="480"/>
      <c r="J32" s="849"/>
      <c r="K32" s="480"/>
      <c r="L32" s="480"/>
      <c r="M32" s="518"/>
      <c r="N32" s="479"/>
      <c r="O32" s="480"/>
      <c r="P32" s="849"/>
      <c r="Q32" s="480"/>
      <c r="R32" s="480"/>
      <c r="S32" s="849"/>
    </row>
    <row r="33" spans="1:20" ht="13.05" customHeight="1">
      <c r="A33" s="478" t="s">
        <v>1033</v>
      </c>
      <c r="B33" s="479">
        <v>6114</v>
      </c>
      <c r="C33" s="480">
        <v>3168</v>
      </c>
      <c r="D33" s="849">
        <v>92.992424242424249</v>
      </c>
      <c r="E33" s="480">
        <v>2162</v>
      </c>
      <c r="F33" s="480">
        <v>1586</v>
      </c>
      <c r="G33" s="518">
        <v>36.317780580075663</v>
      </c>
      <c r="H33" s="479">
        <v>1870</v>
      </c>
      <c r="I33" s="480">
        <v>777</v>
      </c>
      <c r="J33" s="849">
        <v>140.66924066924065</v>
      </c>
      <c r="K33" s="480">
        <v>1319</v>
      </c>
      <c r="L33" s="480">
        <v>439</v>
      </c>
      <c r="M33" s="518">
        <v>200.45558086560368</v>
      </c>
      <c r="N33" s="479"/>
      <c r="O33" s="480"/>
      <c r="P33" s="849"/>
      <c r="Q33" s="480">
        <v>763</v>
      </c>
      <c r="R33" s="480">
        <v>366</v>
      </c>
      <c r="S33" s="849">
        <v>108.46994535519126</v>
      </c>
      <c r="T33" s="850"/>
    </row>
    <row r="34" spans="1:20" ht="13.05" customHeight="1">
      <c r="A34" s="472" t="s">
        <v>354</v>
      </c>
      <c r="B34" s="473">
        <v>4696</v>
      </c>
      <c r="C34" s="474">
        <v>1775</v>
      </c>
      <c r="D34" s="476">
        <v>164.56338028169014</v>
      </c>
      <c r="E34" s="474">
        <v>3356</v>
      </c>
      <c r="F34" s="474">
        <v>1359</v>
      </c>
      <c r="G34" s="475">
        <v>146.94628403237675</v>
      </c>
      <c r="H34" s="473">
        <v>954</v>
      </c>
      <c r="I34" s="474">
        <v>340</v>
      </c>
      <c r="J34" s="476">
        <v>180.58823529411762</v>
      </c>
      <c r="K34" s="474">
        <v>386</v>
      </c>
      <c r="L34" s="474">
        <v>76</v>
      </c>
      <c r="M34" s="475">
        <v>407.8947368421052</v>
      </c>
      <c r="N34" s="473"/>
      <c r="O34" s="474"/>
      <c r="P34" s="476"/>
      <c r="Q34" s="474"/>
      <c r="R34" s="474"/>
      <c r="S34" s="476"/>
    </row>
    <row r="35" spans="1:20" ht="13.05" customHeight="1">
      <c r="A35" s="478" t="s">
        <v>1034</v>
      </c>
      <c r="B35" s="479">
        <v>322</v>
      </c>
      <c r="C35" s="480">
        <v>98</v>
      </c>
      <c r="D35" s="849">
        <v>228.57142857142856</v>
      </c>
      <c r="E35" s="480">
        <v>322</v>
      </c>
      <c r="F35" s="480">
        <v>98</v>
      </c>
      <c r="G35" s="518">
        <v>228.57142857142856</v>
      </c>
      <c r="H35" s="479"/>
      <c r="I35" s="480"/>
      <c r="J35" s="849"/>
      <c r="K35" s="480"/>
      <c r="L35" s="480"/>
      <c r="M35" s="518"/>
      <c r="N35" s="479"/>
      <c r="O35" s="480"/>
      <c r="P35" s="849"/>
      <c r="Q35" s="480"/>
      <c r="R35" s="480"/>
      <c r="S35" s="849"/>
    </row>
    <row r="36" spans="1:20" ht="13.05" customHeight="1">
      <c r="A36" s="478" t="s">
        <v>1035</v>
      </c>
      <c r="B36" s="479">
        <v>87</v>
      </c>
      <c r="C36" s="480">
        <v>0</v>
      </c>
      <c r="D36" s="851" t="s">
        <v>147</v>
      </c>
      <c r="E36" s="480">
        <v>87</v>
      </c>
      <c r="F36" s="480">
        <v>0</v>
      </c>
      <c r="G36" s="519" t="s">
        <v>147</v>
      </c>
      <c r="H36" s="479"/>
      <c r="I36" s="480"/>
      <c r="J36" s="849"/>
      <c r="K36" s="480"/>
      <c r="L36" s="480"/>
      <c r="M36" s="518"/>
      <c r="N36" s="479"/>
      <c r="O36" s="480"/>
      <c r="P36" s="849"/>
      <c r="Q36" s="480"/>
      <c r="R36" s="480"/>
      <c r="S36" s="849"/>
    </row>
    <row r="37" spans="1:20" ht="13.05" customHeight="1">
      <c r="A37" s="478" t="s">
        <v>1036</v>
      </c>
      <c r="B37" s="479">
        <v>180</v>
      </c>
      <c r="C37" s="480">
        <v>65</v>
      </c>
      <c r="D37" s="851">
        <v>176.92307692307691</v>
      </c>
      <c r="E37" s="480">
        <v>180</v>
      </c>
      <c r="F37" s="480">
        <v>65</v>
      </c>
      <c r="G37" s="519">
        <v>176.92307692307691</v>
      </c>
      <c r="H37" s="479"/>
      <c r="I37" s="480"/>
      <c r="J37" s="851"/>
      <c r="K37" s="480"/>
      <c r="L37" s="480"/>
      <c r="M37" s="519"/>
      <c r="N37" s="479"/>
      <c r="O37" s="480"/>
      <c r="P37" s="851"/>
      <c r="Q37" s="480"/>
      <c r="R37" s="480"/>
      <c r="S37" s="851"/>
    </row>
    <row r="38" spans="1:20" ht="13.05" customHeight="1">
      <c r="A38" s="478" t="s">
        <v>1037</v>
      </c>
      <c r="B38" s="479">
        <v>226</v>
      </c>
      <c r="C38" s="480">
        <v>0</v>
      </c>
      <c r="D38" s="851" t="s">
        <v>147</v>
      </c>
      <c r="E38" s="480">
        <v>226</v>
      </c>
      <c r="F38" s="480">
        <v>0</v>
      </c>
      <c r="G38" s="519" t="s">
        <v>147</v>
      </c>
      <c r="H38" s="479"/>
      <c r="I38" s="480"/>
      <c r="J38" s="851"/>
      <c r="K38" s="480"/>
      <c r="L38" s="480"/>
      <c r="M38" s="519"/>
      <c r="N38" s="479"/>
      <c r="O38" s="480"/>
      <c r="P38" s="851"/>
      <c r="Q38" s="480"/>
      <c r="R38" s="480"/>
      <c r="S38" s="851"/>
    </row>
    <row r="39" spans="1:20" ht="13.05" customHeight="1">
      <c r="A39" s="478" t="s">
        <v>1038</v>
      </c>
      <c r="B39" s="479">
        <v>882</v>
      </c>
      <c r="C39" s="480">
        <v>409</v>
      </c>
      <c r="D39" s="849">
        <v>115.64792176039118</v>
      </c>
      <c r="E39" s="480">
        <v>552</v>
      </c>
      <c r="F39" s="480">
        <v>338</v>
      </c>
      <c r="G39" s="518">
        <v>63.313609467455613</v>
      </c>
      <c r="H39" s="479">
        <v>244</v>
      </c>
      <c r="I39" s="480">
        <v>71</v>
      </c>
      <c r="J39" s="849">
        <v>243.66197183098589</v>
      </c>
      <c r="K39" s="480">
        <v>86</v>
      </c>
      <c r="L39" s="480"/>
      <c r="M39" s="518"/>
      <c r="N39" s="479"/>
      <c r="O39" s="480"/>
      <c r="P39" s="849"/>
      <c r="Q39" s="480"/>
      <c r="R39" s="480"/>
      <c r="S39" s="849"/>
      <c r="T39" s="850"/>
    </row>
    <row r="40" spans="1:20" ht="13.05" customHeight="1">
      <c r="A40" s="478" t="s">
        <v>1039</v>
      </c>
      <c r="B40" s="479">
        <v>1582</v>
      </c>
      <c r="C40" s="480">
        <v>758</v>
      </c>
      <c r="D40" s="849">
        <v>108.70712401055407</v>
      </c>
      <c r="E40" s="480">
        <v>661</v>
      </c>
      <c r="F40" s="480">
        <v>413</v>
      </c>
      <c r="G40" s="518">
        <v>60.048426150121074</v>
      </c>
      <c r="H40" s="479">
        <v>621</v>
      </c>
      <c r="I40" s="480">
        <v>269</v>
      </c>
      <c r="J40" s="849">
        <v>130.8550185873606</v>
      </c>
      <c r="K40" s="480">
        <v>300</v>
      </c>
      <c r="L40" s="480">
        <v>76</v>
      </c>
      <c r="M40" s="518">
        <v>294.73684210526312</v>
      </c>
      <c r="N40" s="479"/>
      <c r="O40" s="480"/>
      <c r="P40" s="849"/>
      <c r="Q40" s="480"/>
      <c r="R40" s="480"/>
      <c r="S40" s="849"/>
    </row>
    <row r="41" spans="1:20" ht="13.05" customHeight="1">
      <c r="A41" s="478" t="s">
        <v>1040</v>
      </c>
      <c r="B41" s="479">
        <v>0</v>
      </c>
      <c r="C41" s="480">
        <v>6</v>
      </c>
      <c r="D41" s="851">
        <v>-100</v>
      </c>
      <c r="E41" s="480">
        <v>0</v>
      </c>
      <c r="F41" s="480">
        <v>6</v>
      </c>
      <c r="G41" s="519">
        <v>-100</v>
      </c>
      <c r="H41" s="479"/>
      <c r="I41" s="480"/>
      <c r="J41" s="851"/>
      <c r="K41" s="480"/>
      <c r="L41" s="480"/>
      <c r="M41" s="519"/>
      <c r="N41" s="479"/>
      <c r="O41" s="480"/>
      <c r="P41" s="851"/>
      <c r="Q41" s="480"/>
      <c r="R41" s="480"/>
      <c r="S41" s="851"/>
    </row>
    <row r="42" spans="1:20" ht="13.05" customHeight="1">
      <c r="A42" s="478" t="s">
        <v>1041</v>
      </c>
      <c r="B42" s="479">
        <v>342</v>
      </c>
      <c r="C42" s="480">
        <v>134</v>
      </c>
      <c r="D42" s="849">
        <v>155.22388059701493</v>
      </c>
      <c r="E42" s="480">
        <v>342</v>
      </c>
      <c r="F42" s="480">
        <v>134</v>
      </c>
      <c r="G42" s="518">
        <v>155.22388059701493</v>
      </c>
      <c r="H42" s="479"/>
      <c r="I42" s="480"/>
      <c r="J42" s="849"/>
      <c r="K42" s="480"/>
      <c r="L42" s="480"/>
      <c r="M42" s="518"/>
      <c r="N42" s="479"/>
      <c r="O42" s="480"/>
      <c r="P42" s="849"/>
      <c r="Q42" s="480"/>
      <c r="R42" s="480"/>
      <c r="S42" s="849"/>
    </row>
    <row r="43" spans="1:20" ht="13.05" customHeight="1">
      <c r="A43" s="478" t="s">
        <v>1042</v>
      </c>
      <c r="B43" s="479">
        <v>223</v>
      </c>
      <c r="C43" s="480">
        <v>74</v>
      </c>
      <c r="D43" s="849">
        <v>201.35135135135135</v>
      </c>
      <c r="E43" s="480">
        <v>223</v>
      </c>
      <c r="F43" s="480">
        <v>74</v>
      </c>
      <c r="G43" s="518">
        <v>201.35135135135135</v>
      </c>
      <c r="H43" s="479"/>
      <c r="I43" s="480"/>
      <c r="J43" s="849"/>
      <c r="K43" s="480"/>
      <c r="L43" s="480"/>
      <c r="M43" s="518"/>
      <c r="N43" s="479"/>
      <c r="O43" s="480"/>
      <c r="P43" s="849"/>
      <c r="Q43" s="480"/>
      <c r="R43" s="480"/>
      <c r="S43" s="849"/>
    </row>
    <row r="44" spans="1:20" ht="13.05" customHeight="1">
      <c r="A44" s="478" t="s">
        <v>1043</v>
      </c>
      <c r="B44" s="479">
        <v>274</v>
      </c>
      <c r="C44" s="480">
        <v>95</v>
      </c>
      <c r="D44" s="849">
        <v>188.42105263157896</v>
      </c>
      <c r="E44" s="480">
        <v>274</v>
      </c>
      <c r="F44" s="480">
        <v>95</v>
      </c>
      <c r="G44" s="518">
        <v>188.42105263157896</v>
      </c>
      <c r="H44" s="479"/>
      <c r="I44" s="480"/>
      <c r="J44" s="849"/>
      <c r="K44" s="480"/>
      <c r="L44" s="480"/>
      <c r="M44" s="518"/>
      <c r="N44" s="479"/>
      <c r="O44" s="480"/>
      <c r="P44" s="849"/>
      <c r="Q44" s="480"/>
      <c r="R44" s="480"/>
      <c r="S44" s="849"/>
    </row>
    <row r="45" spans="1:20" ht="13.05" customHeight="1">
      <c r="A45" s="478" t="s">
        <v>1044</v>
      </c>
      <c r="B45" s="479">
        <v>337</v>
      </c>
      <c r="C45" s="480">
        <v>103</v>
      </c>
      <c r="D45" s="849">
        <v>227.18446601941747</v>
      </c>
      <c r="E45" s="480">
        <v>248</v>
      </c>
      <c r="F45" s="480">
        <v>103</v>
      </c>
      <c r="G45" s="518">
        <v>140.77669902912621</v>
      </c>
      <c r="H45" s="479">
        <v>89</v>
      </c>
      <c r="I45" s="480">
        <v>0</v>
      </c>
      <c r="J45" s="851" t="s">
        <v>147</v>
      </c>
      <c r="K45" s="480"/>
      <c r="L45" s="480"/>
      <c r="M45" s="518"/>
      <c r="N45" s="479"/>
      <c r="O45" s="480"/>
      <c r="P45" s="849"/>
      <c r="Q45" s="480"/>
      <c r="R45" s="480"/>
      <c r="S45" s="849"/>
    </row>
    <row r="46" spans="1:20" ht="13.05" customHeight="1">
      <c r="A46" s="478" t="s">
        <v>1045</v>
      </c>
      <c r="B46" s="479">
        <v>100</v>
      </c>
      <c r="C46" s="480">
        <v>0</v>
      </c>
      <c r="D46" s="851" t="s">
        <v>147</v>
      </c>
      <c r="E46" s="480">
        <v>100</v>
      </c>
      <c r="F46" s="480">
        <v>0</v>
      </c>
      <c r="G46" s="519" t="s">
        <v>147</v>
      </c>
      <c r="H46" s="479"/>
      <c r="I46" s="480"/>
      <c r="J46" s="849"/>
      <c r="K46" s="480"/>
      <c r="L46" s="480"/>
      <c r="M46" s="518"/>
      <c r="N46" s="479"/>
      <c r="O46" s="480"/>
      <c r="P46" s="849"/>
      <c r="Q46" s="480"/>
      <c r="R46" s="480"/>
      <c r="S46" s="849"/>
    </row>
    <row r="47" spans="1:20" ht="13.05" customHeight="1">
      <c r="A47" s="481" t="s">
        <v>549</v>
      </c>
      <c r="B47" s="482">
        <v>141</v>
      </c>
      <c r="C47" s="483">
        <v>33</v>
      </c>
      <c r="D47" s="485">
        <v>327.27272727272725</v>
      </c>
      <c r="E47" s="483">
        <v>141</v>
      </c>
      <c r="F47" s="483">
        <v>33</v>
      </c>
      <c r="G47" s="484">
        <v>327.27272727272725</v>
      </c>
      <c r="H47" s="482"/>
      <c r="I47" s="483"/>
      <c r="J47" s="485"/>
      <c r="K47" s="483"/>
      <c r="L47" s="483"/>
      <c r="M47" s="484"/>
      <c r="N47" s="482"/>
      <c r="O47" s="483"/>
      <c r="P47" s="485"/>
      <c r="Q47" s="483"/>
      <c r="R47" s="483"/>
      <c r="S47" s="485"/>
    </row>
    <row r="48" spans="1:20" ht="16.5" customHeight="1">
      <c r="A48" s="463" t="s">
        <v>1017</v>
      </c>
      <c r="S48" s="854"/>
    </row>
    <row r="49" spans="19:19">
      <c r="S49" s="854"/>
    </row>
    <row r="50" spans="19:19">
      <c r="S50" s="854"/>
    </row>
    <row r="51" spans="19:19">
      <c r="S51" s="854"/>
    </row>
    <row r="52" spans="19:19">
      <c r="S52" s="854"/>
    </row>
    <row r="53" spans="19:19">
      <c r="S53" s="854"/>
    </row>
    <row r="54" spans="19:19">
      <c r="S54" s="854"/>
    </row>
    <row r="55" spans="19:19">
      <c r="S55" s="854"/>
    </row>
    <row r="56" spans="19:19">
      <c r="S56" s="854"/>
    </row>
    <row r="57" spans="19:19">
      <c r="S57" s="854"/>
    </row>
    <row r="58" spans="19:19">
      <c r="S58" s="854"/>
    </row>
    <row r="59" spans="19:19">
      <c r="S59" s="854"/>
    </row>
    <row r="60" spans="19:19">
      <c r="S60" s="854"/>
    </row>
    <row r="61" spans="19:19">
      <c r="S61" s="854"/>
    </row>
    <row r="62" spans="19:19">
      <c r="S62" s="854"/>
    </row>
    <row r="63" spans="19:19">
      <c r="S63" s="854"/>
    </row>
    <row r="64" spans="19:19">
      <c r="S64" s="854"/>
    </row>
    <row r="65" spans="19:19">
      <c r="S65" s="854"/>
    </row>
    <row r="66" spans="19:19">
      <c r="S66" s="854"/>
    </row>
    <row r="67" spans="19:19">
      <c r="S67" s="854"/>
    </row>
    <row r="68" spans="19:19">
      <c r="S68" s="854"/>
    </row>
  </sheetData>
  <sheetProtection formatCells="0" formatColumns="0" formatRows="0" insertColumns="0" insertRows="0" insertHyperlinks="0" deleteColumns="0" deleteRows="0" sort="0" autoFilter="0" pivotTables="0"/>
  <mergeCells count="14">
    <mergeCell ref="A10:S10"/>
    <mergeCell ref="B12:D12"/>
    <mergeCell ref="E12:G12"/>
    <mergeCell ref="H12:J12"/>
    <mergeCell ref="K12:M12"/>
    <mergeCell ref="N12:P12"/>
    <mergeCell ref="Q12:S12"/>
    <mergeCell ref="A1:S1"/>
    <mergeCell ref="B3:D3"/>
    <mergeCell ref="E3:G3"/>
    <mergeCell ref="H3:J3"/>
    <mergeCell ref="K3:M3"/>
    <mergeCell ref="N3:P3"/>
    <mergeCell ref="Q3:S3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3FAF8-664B-4513-9412-C8584CC1531A}">
  <dimension ref="A1:IV39"/>
  <sheetViews>
    <sheetView showGridLines="0" workbookViewId="0">
      <selection activeCell="A2" sqref="A2"/>
    </sheetView>
  </sheetViews>
  <sheetFormatPr defaultColWidth="9.21875" defaultRowHeight="11.4"/>
  <cols>
    <col min="1" max="1" width="22.44140625" style="871" customWidth="1"/>
    <col min="2" max="3" width="12.77734375" style="871" bestFit="1" customWidth="1"/>
    <col min="4" max="4" width="10" style="871" customWidth="1"/>
    <col min="5" max="6" width="12.77734375" style="871" bestFit="1" customWidth="1"/>
    <col min="7" max="7" width="10" style="872" customWidth="1"/>
    <col min="8" max="9" width="11" style="862" bestFit="1" customWidth="1"/>
    <col min="10" max="10" width="10" style="862" customWidth="1"/>
    <col min="11" max="12" width="11" style="862" bestFit="1" customWidth="1"/>
    <col min="13" max="13" width="10" style="862" customWidth="1"/>
    <col min="14" max="15" width="7.5546875" style="862" bestFit="1" customWidth="1"/>
    <col min="16" max="16" width="10" style="862" customWidth="1"/>
    <col min="17" max="18" width="9.5546875" style="862" bestFit="1" customWidth="1"/>
    <col min="19" max="19" width="10" style="862" customWidth="1"/>
    <col min="20" max="21" width="9.21875" style="862" customWidth="1"/>
    <col min="22" max="206" width="9.21875" style="862"/>
    <col min="207" max="207" width="22.44140625" style="862" customWidth="1"/>
    <col min="208" max="208" width="10.21875" style="862" bestFit="1" customWidth="1"/>
    <col min="209" max="209" width="10.5546875" style="862" bestFit="1" customWidth="1"/>
    <col min="210" max="210" width="9.44140625" style="862" bestFit="1" customWidth="1"/>
    <col min="211" max="212" width="10.21875" style="862" bestFit="1" customWidth="1"/>
    <col min="213" max="213" width="7.5546875" style="862" bestFit="1" customWidth="1"/>
    <col min="214" max="214" width="9.5546875" style="862" bestFit="1" customWidth="1"/>
    <col min="215" max="215" width="9.44140625" style="862" bestFit="1" customWidth="1"/>
    <col min="216" max="216" width="7.5546875" style="862" bestFit="1" customWidth="1"/>
    <col min="217" max="218" width="8.44140625" style="862" bestFit="1" customWidth="1"/>
    <col min="219" max="219" width="7.5546875" style="862" bestFit="1" customWidth="1"/>
    <col min="220" max="221" width="7.44140625" style="862" bestFit="1" customWidth="1"/>
    <col min="222" max="222" width="7.5546875" style="862" bestFit="1" customWidth="1"/>
    <col min="223" max="224" width="8.44140625" style="862" bestFit="1" customWidth="1"/>
    <col min="225" max="225" width="7.5546875" style="862" bestFit="1" customWidth="1"/>
    <col min="226" max="16384" width="9.21875" style="862"/>
  </cols>
  <sheetData>
    <row r="1" spans="1:256" s="861" customFormat="1" ht="15.75" customHeight="1">
      <c r="A1" s="1485" t="s">
        <v>1184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485"/>
      <c r="X1" s="1485"/>
      <c r="Y1" s="1485"/>
      <c r="Z1" s="1485"/>
      <c r="AA1" s="1485"/>
      <c r="AB1" s="1485"/>
      <c r="AC1" s="1485"/>
      <c r="AD1" s="1485"/>
      <c r="AE1" s="1485"/>
      <c r="AF1" s="1485"/>
      <c r="AG1" s="1485"/>
      <c r="AH1" s="1485"/>
      <c r="AI1" s="1485"/>
      <c r="AJ1" s="1485"/>
      <c r="AK1" s="1485"/>
      <c r="AL1" s="1485"/>
      <c r="AM1" s="1485"/>
      <c r="AN1" s="1485"/>
      <c r="AO1" s="1485"/>
      <c r="AP1" s="1485"/>
      <c r="AQ1" s="1485"/>
      <c r="AR1" s="1485"/>
      <c r="AS1" s="1485"/>
      <c r="AT1" s="1485"/>
      <c r="AU1" s="1485"/>
      <c r="AV1" s="1485"/>
      <c r="AW1" s="1485"/>
      <c r="AX1" s="1485"/>
      <c r="AY1" s="1485"/>
      <c r="AZ1" s="1485"/>
      <c r="BA1" s="1485"/>
      <c r="BB1" s="1485"/>
      <c r="BC1" s="1485"/>
      <c r="BD1" s="1485"/>
      <c r="BE1" s="1485"/>
      <c r="BF1" s="1485"/>
      <c r="BG1" s="1485"/>
      <c r="BH1" s="1485"/>
      <c r="BI1" s="1485"/>
      <c r="BJ1" s="1485"/>
      <c r="BK1" s="1485"/>
      <c r="BL1" s="1485"/>
      <c r="BM1" s="1485"/>
      <c r="BN1" s="1485"/>
      <c r="BO1" s="1485"/>
      <c r="BP1" s="1485"/>
      <c r="BQ1" s="1485"/>
      <c r="BR1" s="1485"/>
      <c r="BS1" s="1485"/>
      <c r="BT1" s="1485"/>
      <c r="BU1" s="1485"/>
      <c r="BV1" s="1485"/>
      <c r="BW1" s="1485"/>
      <c r="BX1" s="1485"/>
      <c r="BY1" s="1485"/>
      <c r="BZ1" s="1485"/>
      <c r="CA1" s="1485"/>
      <c r="CB1" s="1485"/>
      <c r="CC1" s="1485"/>
      <c r="CD1" s="1485"/>
      <c r="CE1" s="1485"/>
      <c r="CF1" s="1485"/>
      <c r="CG1" s="1485"/>
      <c r="CH1" s="1485"/>
      <c r="CI1" s="1485"/>
      <c r="CJ1" s="1485"/>
      <c r="CK1" s="1485"/>
      <c r="CL1" s="1485"/>
      <c r="CM1" s="1485"/>
      <c r="CN1" s="1485"/>
      <c r="CO1" s="1485"/>
      <c r="CP1" s="1485"/>
      <c r="CQ1" s="1485"/>
      <c r="CR1" s="1485"/>
      <c r="CS1" s="1485"/>
      <c r="CT1" s="1485"/>
      <c r="CU1" s="1485"/>
      <c r="CV1" s="1485"/>
      <c r="CW1" s="1485"/>
      <c r="CX1" s="1485"/>
      <c r="CY1" s="1485"/>
      <c r="CZ1" s="1485"/>
      <c r="DA1" s="1485"/>
      <c r="DB1" s="1485"/>
      <c r="DC1" s="1485"/>
      <c r="DD1" s="1485"/>
      <c r="DE1" s="1485"/>
      <c r="DF1" s="1485"/>
      <c r="DG1" s="1485"/>
      <c r="DH1" s="1485"/>
      <c r="DI1" s="1485"/>
      <c r="DJ1" s="1485"/>
      <c r="DK1" s="1485"/>
      <c r="DL1" s="1485"/>
      <c r="DM1" s="1485"/>
      <c r="DN1" s="1485"/>
      <c r="DO1" s="1485"/>
      <c r="DP1" s="1485"/>
      <c r="DQ1" s="1485"/>
      <c r="DR1" s="1485"/>
      <c r="DS1" s="1485"/>
      <c r="DT1" s="1485"/>
      <c r="DU1" s="1485"/>
      <c r="DV1" s="1485"/>
      <c r="DW1" s="1485"/>
      <c r="DX1" s="1485"/>
      <c r="DY1" s="1485"/>
      <c r="DZ1" s="1485"/>
      <c r="EA1" s="1485"/>
      <c r="EB1" s="1485"/>
      <c r="EC1" s="1485"/>
      <c r="ED1" s="1485"/>
      <c r="EE1" s="1485"/>
      <c r="EF1" s="1485"/>
      <c r="EG1" s="1485"/>
      <c r="EH1" s="1485"/>
      <c r="EI1" s="1485"/>
      <c r="EJ1" s="1485"/>
      <c r="EK1" s="1485"/>
      <c r="EL1" s="1485"/>
      <c r="EM1" s="1485"/>
      <c r="EN1" s="1485"/>
      <c r="EO1" s="1485"/>
      <c r="EP1" s="1485"/>
      <c r="EQ1" s="1485"/>
      <c r="ER1" s="1485"/>
      <c r="ES1" s="1485"/>
      <c r="ET1" s="1485"/>
      <c r="EU1" s="1485"/>
      <c r="EV1" s="1485"/>
      <c r="EW1" s="1485"/>
      <c r="EX1" s="1485"/>
      <c r="EY1" s="1485"/>
      <c r="EZ1" s="1485"/>
      <c r="FA1" s="1485"/>
      <c r="FB1" s="1485"/>
      <c r="FC1" s="1485"/>
      <c r="FD1" s="1485"/>
      <c r="FE1" s="1485"/>
      <c r="FF1" s="1485"/>
      <c r="FG1" s="1485"/>
      <c r="FH1" s="1485"/>
      <c r="FI1" s="1485"/>
      <c r="FJ1" s="1485"/>
      <c r="FK1" s="1485"/>
      <c r="FL1" s="1485"/>
      <c r="FM1" s="1485"/>
      <c r="FN1" s="1485"/>
      <c r="FO1" s="1485"/>
      <c r="FP1" s="1485"/>
      <c r="FQ1" s="1485"/>
      <c r="FR1" s="1485"/>
      <c r="FS1" s="1485"/>
      <c r="FT1" s="1485"/>
      <c r="FU1" s="1485"/>
      <c r="FV1" s="1485"/>
      <c r="FW1" s="1485"/>
      <c r="FX1" s="1485"/>
      <c r="FY1" s="1485"/>
      <c r="FZ1" s="1485"/>
      <c r="GA1" s="1485"/>
      <c r="GB1" s="1485"/>
      <c r="GC1" s="1485"/>
      <c r="GD1" s="1485"/>
      <c r="GE1" s="1485"/>
      <c r="GF1" s="1485"/>
      <c r="GG1" s="1485"/>
      <c r="GH1" s="1485"/>
      <c r="GI1" s="1485"/>
      <c r="GJ1" s="1485"/>
      <c r="GK1" s="1485"/>
      <c r="GL1" s="1485"/>
      <c r="GM1" s="1485"/>
      <c r="GN1" s="1485"/>
      <c r="GO1" s="1485"/>
      <c r="GP1" s="1485"/>
      <c r="GQ1" s="1485"/>
      <c r="GR1" s="1485"/>
      <c r="GS1" s="1485"/>
      <c r="GT1" s="1485"/>
      <c r="GU1" s="1485"/>
      <c r="GV1" s="1485"/>
      <c r="GW1" s="1485"/>
      <c r="GX1" s="1485"/>
      <c r="GY1" s="1485"/>
      <c r="GZ1" s="1485"/>
      <c r="HA1" s="1485"/>
      <c r="HB1" s="1485"/>
      <c r="HC1" s="1485"/>
      <c r="HD1" s="1485"/>
      <c r="HE1" s="1485"/>
      <c r="HF1" s="1485"/>
      <c r="HG1" s="1485"/>
      <c r="HH1" s="1485"/>
      <c r="HI1" s="1485"/>
      <c r="HJ1" s="1485"/>
      <c r="HK1" s="1485"/>
      <c r="HL1" s="1485"/>
      <c r="HM1" s="1485"/>
      <c r="HN1" s="1485"/>
      <c r="HO1" s="1485"/>
      <c r="HP1" s="1485"/>
      <c r="HQ1" s="1485"/>
      <c r="HR1" s="1485"/>
      <c r="HS1" s="1485"/>
      <c r="HT1" s="1485"/>
      <c r="HU1" s="1485"/>
      <c r="HV1" s="1485"/>
      <c r="HW1" s="1485"/>
      <c r="HX1" s="1485"/>
      <c r="HY1" s="1485"/>
      <c r="HZ1" s="1485"/>
      <c r="IA1" s="1485"/>
      <c r="IB1" s="1485"/>
      <c r="IC1" s="1485"/>
      <c r="ID1" s="1485"/>
      <c r="IE1" s="1485"/>
      <c r="IF1" s="1485"/>
      <c r="IG1" s="1485"/>
      <c r="IH1" s="1485"/>
      <c r="II1" s="1485"/>
      <c r="IJ1" s="1485"/>
      <c r="IK1" s="1485"/>
      <c r="IL1" s="1485"/>
      <c r="IM1" s="1485"/>
      <c r="IN1" s="1485"/>
      <c r="IO1" s="1485"/>
      <c r="IP1" s="1485"/>
      <c r="IQ1" s="1485"/>
      <c r="IR1" s="1485"/>
      <c r="IS1" s="1485"/>
      <c r="IT1" s="1485"/>
      <c r="IU1" s="1485"/>
      <c r="IV1" s="1485"/>
    </row>
    <row r="2" spans="1:256" s="863" customFormat="1" ht="12">
      <c r="A2" s="586"/>
      <c r="B2" s="587"/>
      <c r="C2" s="587"/>
      <c r="D2" s="588"/>
      <c r="E2" s="587"/>
      <c r="F2" s="587"/>
      <c r="G2" s="588"/>
      <c r="H2" s="587"/>
      <c r="I2" s="587"/>
      <c r="J2" s="588"/>
      <c r="K2" s="587"/>
      <c r="L2" s="587"/>
      <c r="M2" s="588"/>
      <c r="N2" s="587"/>
      <c r="O2" s="587"/>
      <c r="P2" s="588"/>
      <c r="Q2" s="587"/>
      <c r="R2" s="587"/>
      <c r="S2" s="588"/>
      <c r="T2" s="862"/>
      <c r="U2" s="862"/>
    </row>
    <row r="3" spans="1:256" s="865" customFormat="1" ht="12">
      <c r="A3" s="864"/>
      <c r="B3" s="1493" t="s">
        <v>1009</v>
      </c>
      <c r="C3" s="1493"/>
      <c r="D3" s="1493"/>
      <c r="E3" s="1414" t="s">
        <v>1010</v>
      </c>
      <c r="F3" s="1413"/>
      <c r="G3" s="1415"/>
      <c r="H3" s="1493" t="s">
        <v>1011</v>
      </c>
      <c r="I3" s="1493"/>
      <c r="J3" s="1493"/>
      <c r="K3" s="1492" t="s">
        <v>778</v>
      </c>
      <c r="L3" s="1493"/>
      <c r="M3" s="1493"/>
      <c r="N3" s="1492" t="s">
        <v>776</v>
      </c>
      <c r="O3" s="1493"/>
      <c r="P3" s="1493"/>
      <c r="Q3" s="1492" t="s">
        <v>1012</v>
      </c>
      <c r="R3" s="1493"/>
      <c r="S3" s="1493"/>
      <c r="U3" s="608"/>
    </row>
    <row r="4" spans="1:256" s="867" customFormat="1" ht="12">
      <c r="A4" s="866" t="s">
        <v>1013</v>
      </c>
      <c r="B4" s="647">
        <v>2021</v>
      </c>
      <c r="C4" s="110">
        <v>2020</v>
      </c>
      <c r="D4" s="845" t="s">
        <v>1014</v>
      </c>
      <c r="E4" s="110">
        <v>2021</v>
      </c>
      <c r="F4" s="110">
        <v>2020</v>
      </c>
      <c r="G4" s="110" t="s">
        <v>1014</v>
      </c>
      <c r="H4" s="647">
        <v>2021</v>
      </c>
      <c r="I4" s="110">
        <v>2020</v>
      </c>
      <c r="J4" s="845" t="s">
        <v>1014</v>
      </c>
      <c r="K4" s="110">
        <v>2021</v>
      </c>
      <c r="L4" s="110">
        <v>2020</v>
      </c>
      <c r="M4" s="110" t="s">
        <v>1014</v>
      </c>
      <c r="N4" s="647">
        <v>2021</v>
      </c>
      <c r="O4" s="110">
        <v>2020</v>
      </c>
      <c r="P4" s="845" t="s">
        <v>1014</v>
      </c>
      <c r="Q4" s="110">
        <v>2021</v>
      </c>
      <c r="R4" s="110">
        <v>2020</v>
      </c>
      <c r="S4" s="845" t="s">
        <v>1014</v>
      </c>
      <c r="T4" s="865"/>
      <c r="U4" s="608"/>
    </row>
    <row r="5" spans="1:256" s="868" customFormat="1" ht="13.05" customHeight="1">
      <c r="A5" s="673" t="s">
        <v>209</v>
      </c>
      <c r="B5" s="486">
        <v>1750</v>
      </c>
      <c r="C5" s="487">
        <v>3849</v>
      </c>
      <c r="D5" s="855">
        <v>-54.533645102624064</v>
      </c>
      <c r="E5" s="486">
        <v>1381</v>
      </c>
      <c r="F5" s="487">
        <v>3182</v>
      </c>
      <c r="G5" s="488">
        <v>-56.599622878692642</v>
      </c>
      <c r="H5" s="486">
        <v>260</v>
      </c>
      <c r="I5" s="487">
        <v>397</v>
      </c>
      <c r="J5" s="855">
        <v>-34.508816120906808</v>
      </c>
      <c r="K5" s="487">
        <v>67</v>
      </c>
      <c r="L5" s="487">
        <v>187</v>
      </c>
      <c r="M5" s="488">
        <v>-64.171122994652407</v>
      </c>
      <c r="N5" s="489"/>
      <c r="O5" s="490"/>
      <c r="P5" s="856"/>
      <c r="Q5" s="487">
        <v>42</v>
      </c>
      <c r="R5" s="487">
        <v>83</v>
      </c>
      <c r="S5" s="855">
        <v>-49.397590361445786</v>
      </c>
      <c r="T5" s="589"/>
      <c r="U5" s="590"/>
    </row>
    <row r="6" spans="1:256" s="868" customFormat="1" ht="13.05" customHeight="1">
      <c r="A6" s="673" t="s">
        <v>1015</v>
      </c>
      <c r="B6" s="486">
        <v>1724</v>
      </c>
      <c r="C6" s="487">
        <v>3781</v>
      </c>
      <c r="D6" s="855">
        <v>-54.403596932028563</v>
      </c>
      <c r="E6" s="486">
        <v>1356</v>
      </c>
      <c r="F6" s="487">
        <v>3132</v>
      </c>
      <c r="G6" s="488">
        <v>-56.70498084291188</v>
      </c>
      <c r="H6" s="486">
        <v>259</v>
      </c>
      <c r="I6" s="487">
        <v>379</v>
      </c>
      <c r="J6" s="855">
        <v>-31.662269129287601</v>
      </c>
      <c r="K6" s="487">
        <v>67</v>
      </c>
      <c r="L6" s="487">
        <v>187</v>
      </c>
      <c r="M6" s="488">
        <v>-64.171122994652407</v>
      </c>
      <c r="N6" s="486"/>
      <c r="O6" s="487"/>
      <c r="P6" s="855"/>
      <c r="Q6" s="487">
        <v>42</v>
      </c>
      <c r="R6" s="487">
        <v>83</v>
      </c>
      <c r="S6" s="855">
        <v>-49.397590361445786</v>
      </c>
      <c r="T6" s="869"/>
      <c r="U6" s="869"/>
    </row>
    <row r="7" spans="1:256" s="868" customFormat="1" ht="13.05" customHeight="1">
      <c r="A7" s="673" t="s">
        <v>1016</v>
      </c>
      <c r="B7" s="486">
        <v>26</v>
      </c>
      <c r="C7" s="487">
        <v>68</v>
      </c>
      <c r="D7" s="855">
        <v>-61.764705882352942</v>
      </c>
      <c r="E7" s="486">
        <v>25</v>
      </c>
      <c r="F7" s="487">
        <v>50</v>
      </c>
      <c r="G7" s="488">
        <v>-50</v>
      </c>
      <c r="H7" s="486">
        <v>1</v>
      </c>
      <c r="I7" s="487">
        <v>18</v>
      </c>
      <c r="J7" s="855">
        <v>-94.444444444444443</v>
      </c>
      <c r="K7" s="487"/>
      <c r="L7" s="487"/>
      <c r="M7" s="488"/>
      <c r="N7" s="486"/>
      <c r="O7" s="487"/>
      <c r="P7" s="855"/>
      <c r="Q7" s="487"/>
      <c r="R7" s="487"/>
      <c r="S7" s="855"/>
      <c r="T7" s="869"/>
      <c r="U7" s="869"/>
    </row>
    <row r="8" spans="1:256" ht="13.05" customHeight="1">
      <c r="A8" s="674" t="s">
        <v>355</v>
      </c>
      <c r="B8" s="491">
        <v>529</v>
      </c>
      <c r="C8" s="492">
        <v>1787</v>
      </c>
      <c r="D8" s="493">
        <v>-70.397313933967538</v>
      </c>
      <c r="E8" s="491">
        <v>529</v>
      </c>
      <c r="F8" s="492">
        <v>1701</v>
      </c>
      <c r="G8" s="494">
        <v>-68.900646678424465</v>
      </c>
      <c r="H8" s="491"/>
      <c r="I8" s="492"/>
      <c r="J8" s="493"/>
      <c r="K8" s="1000">
        <v>0</v>
      </c>
      <c r="L8" s="492">
        <v>86</v>
      </c>
      <c r="M8" s="494">
        <v>-100</v>
      </c>
      <c r="N8" s="491"/>
      <c r="O8" s="492"/>
      <c r="P8" s="493"/>
      <c r="Q8" s="492"/>
      <c r="R8" s="492"/>
      <c r="S8" s="493"/>
    </row>
    <row r="9" spans="1:256" ht="13.05" customHeight="1">
      <c r="A9" s="206" t="s">
        <v>1046</v>
      </c>
      <c r="B9" s="541">
        <v>0</v>
      </c>
      <c r="C9" s="496">
        <v>49</v>
      </c>
      <c r="D9" s="857">
        <v>-100</v>
      </c>
      <c r="E9" s="541">
        <v>0</v>
      </c>
      <c r="F9" s="496">
        <v>49</v>
      </c>
      <c r="G9" s="497">
        <v>-100</v>
      </c>
      <c r="H9" s="495"/>
      <c r="I9" s="496"/>
      <c r="J9" s="857"/>
      <c r="K9" s="496"/>
      <c r="L9" s="496"/>
      <c r="M9" s="497"/>
      <c r="N9" s="495"/>
      <c r="O9" s="496"/>
      <c r="P9" s="857"/>
      <c r="Q9" s="496"/>
      <c r="R9" s="496"/>
      <c r="S9" s="857"/>
    </row>
    <row r="10" spans="1:256" ht="13.05" customHeight="1">
      <c r="A10" s="206" t="s">
        <v>1047</v>
      </c>
      <c r="B10" s="541">
        <v>1</v>
      </c>
      <c r="C10" s="496">
        <v>138</v>
      </c>
      <c r="D10" s="857">
        <v>-99.275362318840578</v>
      </c>
      <c r="E10" s="541">
        <v>1</v>
      </c>
      <c r="F10" s="496">
        <v>138</v>
      </c>
      <c r="G10" s="497">
        <v>-99.275362318840578</v>
      </c>
      <c r="H10" s="495"/>
      <c r="I10" s="496"/>
      <c r="J10" s="857"/>
      <c r="K10" s="496"/>
      <c r="L10" s="496"/>
      <c r="M10" s="497"/>
      <c r="N10" s="495"/>
      <c r="O10" s="496"/>
      <c r="P10" s="857"/>
      <c r="Q10" s="496"/>
      <c r="R10" s="496"/>
      <c r="S10" s="857"/>
    </row>
    <row r="11" spans="1:256" ht="13.05" customHeight="1">
      <c r="A11" s="206" t="s">
        <v>1048</v>
      </c>
      <c r="B11" s="541">
        <v>58</v>
      </c>
      <c r="C11" s="496">
        <v>335</v>
      </c>
      <c r="D11" s="857">
        <v>-82.68656716417911</v>
      </c>
      <c r="E11" s="541">
        <v>58</v>
      </c>
      <c r="F11" s="496">
        <v>335</v>
      </c>
      <c r="G11" s="497">
        <v>-82.68656716417911</v>
      </c>
      <c r="H11" s="495"/>
      <c r="I11" s="496"/>
      <c r="J11" s="857"/>
      <c r="K11" s="496"/>
      <c r="L11" s="496"/>
      <c r="M11" s="497"/>
      <c r="N11" s="495"/>
      <c r="O11" s="496"/>
      <c r="P11" s="857"/>
      <c r="Q11" s="496"/>
      <c r="R11" s="496"/>
      <c r="S11" s="857"/>
    </row>
    <row r="12" spans="1:256" ht="13.05" customHeight="1">
      <c r="A12" s="206" t="s">
        <v>1049</v>
      </c>
      <c r="B12" s="541">
        <v>0</v>
      </c>
      <c r="C12" s="496">
        <v>36</v>
      </c>
      <c r="D12" s="857">
        <v>-100</v>
      </c>
      <c r="E12" s="541">
        <v>0</v>
      </c>
      <c r="F12" s="496">
        <v>36</v>
      </c>
      <c r="G12" s="497">
        <v>-100</v>
      </c>
      <c r="H12" s="495"/>
      <c r="I12" s="496"/>
      <c r="J12" s="857"/>
      <c r="K12" s="496"/>
      <c r="L12" s="496"/>
      <c r="M12" s="497"/>
      <c r="N12" s="495"/>
      <c r="O12" s="496"/>
      <c r="P12" s="857"/>
      <c r="Q12" s="496"/>
      <c r="R12" s="496"/>
      <c r="S12" s="857"/>
    </row>
    <row r="13" spans="1:256" ht="13.05" customHeight="1">
      <c r="A13" s="206" t="s">
        <v>1050</v>
      </c>
      <c r="B13" s="541">
        <v>220</v>
      </c>
      <c r="C13" s="496">
        <v>259</v>
      </c>
      <c r="D13" s="857">
        <v>-15.057915057915061</v>
      </c>
      <c r="E13" s="541">
        <v>220</v>
      </c>
      <c r="F13" s="496">
        <v>233</v>
      </c>
      <c r="G13" s="497">
        <v>-5.579399141630903</v>
      </c>
      <c r="H13" s="495"/>
      <c r="I13" s="496"/>
      <c r="J13" s="857"/>
      <c r="K13" s="541">
        <v>0</v>
      </c>
      <c r="L13" s="496">
        <v>26</v>
      </c>
      <c r="M13" s="497">
        <v>-100</v>
      </c>
      <c r="N13" s="495"/>
      <c r="O13" s="496"/>
      <c r="P13" s="857"/>
      <c r="Q13" s="496"/>
      <c r="R13" s="496"/>
      <c r="S13" s="857"/>
      <c r="T13" s="870"/>
    </row>
    <row r="14" spans="1:256" ht="13.05" customHeight="1">
      <c r="A14" s="206" t="s">
        <v>1051</v>
      </c>
      <c r="B14" s="541">
        <v>250</v>
      </c>
      <c r="C14" s="496">
        <v>970</v>
      </c>
      <c r="D14" s="857">
        <v>-74.226804123711347</v>
      </c>
      <c r="E14" s="541">
        <v>250</v>
      </c>
      <c r="F14" s="496">
        <v>910</v>
      </c>
      <c r="G14" s="497">
        <v>-72.527472527472526</v>
      </c>
      <c r="H14" s="495"/>
      <c r="I14" s="496"/>
      <c r="J14" s="857"/>
      <c r="K14" s="541">
        <v>0</v>
      </c>
      <c r="L14" s="496">
        <v>60</v>
      </c>
      <c r="M14" s="497">
        <v>-100</v>
      </c>
      <c r="N14" s="495"/>
      <c r="O14" s="496"/>
      <c r="P14" s="857"/>
      <c r="Q14" s="496"/>
      <c r="R14" s="496"/>
      <c r="S14" s="857"/>
    </row>
    <row r="15" spans="1:256" ht="13.05" customHeight="1">
      <c r="A15" s="674" t="s">
        <v>356</v>
      </c>
      <c r="B15" s="858">
        <v>610</v>
      </c>
      <c r="C15" s="492">
        <v>876</v>
      </c>
      <c r="D15" s="493">
        <v>-30.365296803652964</v>
      </c>
      <c r="E15" s="858">
        <v>242</v>
      </c>
      <c r="F15" s="492">
        <v>313</v>
      </c>
      <c r="G15" s="494">
        <v>-22.683706070287535</v>
      </c>
      <c r="H15" s="491">
        <v>259</v>
      </c>
      <c r="I15" s="492">
        <v>379</v>
      </c>
      <c r="J15" s="493">
        <v>-31.662269129287601</v>
      </c>
      <c r="K15" s="492">
        <v>67</v>
      </c>
      <c r="L15" s="492">
        <v>101</v>
      </c>
      <c r="M15" s="494">
        <v>-33.663366336633658</v>
      </c>
      <c r="N15" s="491"/>
      <c r="O15" s="492"/>
      <c r="P15" s="493"/>
      <c r="Q15" s="492">
        <v>42</v>
      </c>
      <c r="R15" s="492">
        <v>83</v>
      </c>
      <c r="S15" s="493">
        <v>-49.397590361445786</v>
      </c>
    </row>
    <row r="16" spans="1:256" ht="13.05" customHeight="1">
      <c r="A16" s="206" t="s">
        <v>1052</v>
      </c>
      <c r="B16" s="541">
        <v>44</v>
      </c>
      <c r="C16" s="496">
        <v>106</v>
      </c>
      <c r="D16" s="857">
        <v>-58.490566037735846</v>
      </c>
      <c r="E16" s="541">
        <v>12</v>
      </c>
      <c r="F16" s="496">
        <v>4</v>
      </c>
      <c r="G16" s="497">
        <v>200</v>
      </c>
      <c r="H16" s="495">
        <v>32</v>
      </c>
      <c r="I16" s="496">
        <v>102</v>
      </c>
      <c r="J16" s="857">
        <v>-68.627450980392155</v>
      </c>
      <c r="K16" s="496"/>
      <c r="L16" s="496"/>
      <c r="M16" s="497"/>
      <c r="N16" s="495"/>
      <c r="O16" s="496"/>
      <c r="P16" s="857"/>
      <c r="Q16" s="496"/>
      <c r="R16" s="496"/>
      <c r="S16" s="857"/>
    </row>
    <row r="17" spans="1:21" ht="13.05" customHeight="1">
      <c r="A17" s="206" t="s">
        <v>1053</v>
      </c>
      <c r="B17" s="541">
        <v>10</v>
      </c>
      <c r="C17" s="496">
        <v>32</v>
      </c>
      <c r="D17" s="859">
        <v>-68.75</v>
      </c>
      <c r="E17" s="541">
        <v>5</v>
      </c>
      <c r="F17" s="496">
        <v>32</v>
      </c>
      <c r="G17" s="498">
        <v>-84.375</v>
      </c>
      <c r="H17" s="495">
        <v>5</v>
      </c>
      <c r="I17" s="496"/>
      <c r="J17" s="859"/>
      <c r="K17" s="496"/>
      <c r="L17" s="496"/>
      <c r="M17" s="498"/>
      <c r="N17" s="495"/>
      <c r="O17" s="496"/>
      <c r="P17" s="857"/>
      <c r="Q17" s="496"/>
      <c r="R17" s="496"/>
      <c r="S17" s="859"/>
    </row>
    <row r="18" spans="1:21" ht="13.05" customHeight="1">
      <c r="A18" s="206" t="s">
        <v>1054</v>
      </c>
      <c r="B18" s="541">
        <v>556</v>
      </c>
      <c r="C18" s="496">
        <v>738</v>
      </c>
      <c r="D18" s="857">
        <v>-24.661246612466126</v>
      </c>
      <c r="E18" s="541">
        <v>225</v>
      </c>
      <c r="F18" s="496">
        <v>277</v>
      </c>
      <c r="G18" s="497">
        <v>-18.772563176895307</v>
      </c>
      <c r="H18" s="495">
        <v>222</v>
      </c>
      <c r="I18" s="496">
        <v>277</v>
      </c>
      <c r="J18" s="857">
        <v>-19.855595667870041</v>
      </c>
      <c r="K18" s="496">
        <v>67</v>
      </c>
      <c r="L18" s="496">
        <v>101</v>
      </c>
      <c r="M18" s="497">
        <v>-33.663366336633658</v>
      </c>
      <c r="N18" s="495"/>
      <c r="O18" s="496"/>
      <c r="P18" s="857"/>
      <c r="Q18" s="496">
        <v>42</v>
      </c>
      <c r="R18" s="496">
        <v>83</v>
      </c>
      <c r="S18" s="857">
        <v>-49.397590361445786</v>
      </c>
    </row>
    <row r="19" spans="1:21" ht="13.05" customHeight="1">
      <c r="A19" s="674" t="s">
        <v>1055</v>
      </c>
      <c r="B19" s="858">
        <v>140</v>
      </c>
      <c r="C19" s="492">
        <v>290</v>
      </c>
      <c r="D19" s="493">
        <v>-51.724137931034477</v>
      </c>
      <c r="E19" s="858">
        <v>140</v>
      </c>
      <c r="F19" s="492">
        <v>290</v>
      </c>
      <c r="G19" s="494">
        <v>-51.724137931034477</v>
      </c>
      <c r="H19" s="491"/>
      <c r="I19" s="492"/>
      <c r="J19" s="493"/>
      <c r="K19" s="492"/>
      <c r="L19" s="492"/>
      <c r="M19" s="494"/>
      <c r="N19" s="491"/>
      <c r="O19" s="492"/>
      <c r="P19" s="493"/>
      <c r="Q19" s="492"/>
      <c r="R19" s="492"/>
      <c r="S19" s="493"/>
    </row>
    <row r="20" spans="1:21" ht="13.05" customHeight="1">
      <c r="A20" s="206" t="s">
        <v>1056</v>
      </c>
      <c r="B20" s="541">
        <v>140</v>
      </c>
      <c r="C20" s="496">
        <v>238</v>
      </c>
      <c r="D20" s="857">
        <v>-41.17647058823529</v>
      </c>
      <c r="E20" s="541">
        <v>140</v>
      </c>
      <c r="F20" s="496">
        <v>238</v>
      </c>
      <c r="G20" s="497">
        <v>-41.17647058823529</v>
      </c>
      <c r="H20" s="495"/>
      <c r="I20" s="496"/>
      <c r="J20" s="857"/>
      <c r="K20" s="496"/>
      <c r="L20" s="496"/>
      <c r="M20" s="497"/>
      <c r="N20" s="495"/>
      <c r="O20" s="496"/>
      <c r="P20" s="857"/>
      <c r="Q20" s="496"/>
      <c r="R20" s="496"/>
      <c r="S20" s="857"/>
      <c r="T20" s="870"/>
      <c r="U20" s="870"/>
    </row>
    <row r="21" spans="1:21" ht="13.05" customHeight="1">
      <c r="A21" s="206" t="s">
        <v>1057</v>
      </c>
      <c r="B21" s="541">
        <v>0</v>
      </c>
      <c r="C21" s="496">
        <v>28</v>
      </c>
      <c r="D21" s="859">
        <v>-100</v>
      </c>
      <c r="E21" s="541">
        <v>0</v>
      </c>
      <c r="F21" s="496">
        <v>28</v>
      </c>
      <c r="G21" s="498">
        <v>-100</v>
      </c>
      <c r="H21" s="495"/>
      <c r="I21" s="496"/>
      <c r="J21" s="859"/>
      <c r="K21" s="496"/>
      <c r="L21" s="496"/>
      <c r="M21" s="498"/>
      <c r="N21" s="495"/>
      <c r="O21" s="496"/>
      <c r="P21" s="857"/>
      <c r="Q21" s="496"/>
      <c r="R21" s="496"/>
      <c r="S21" s="859"/>
    </row>
    <row r="22" spans="1:21" ht="13.05" customHeight="1">
      <c r="A22" s="206" t="s">
        <v>1058</v>
      </c>
      <c r="B22" s="541">
        <v>0</v>
      </c>
      <c r="C22" s="496">
        <v>24</v>
      </c>
      <c r="D22" s="857">
        <v>-100</v>
      </c>
      <c r="E22" s="541">
        <v>0</v>
      </c>
      <c r="F22" s="496">
        <v>24</v>
      </c>
      <c r="G22" s="497">
        <v>-100</v>
      </c>
      <c r="H22" s="495"/>
      <c r="I22" s="496"/>
      <c r="J22" s="857"/>
      <c r="K22" s="496"/>
      <c r="L22" s="496"/>
      <c r="M22" s="497"/>
      <c r="N22" s="495"/>
      <c r="O22" s="496"/>
      <c r="P22" s="857"/>
      <c r="Q22" s="496"/>
      <c r="R22" s="496"/>
      <c r="S22" s="857"/>
    </row>
    <row r="23" spans="1:21" ht="13.05" customHeight="1">
      <c r="A23" s="674" t="s">
        <v>1059</v>
      </c>
      <c r="B23" s="858">
        <v>19</v>
      </c>
      <c r="C23" s="492">
        <v>328</v>
      </c>
      <c r="D23" s="493">
        <v>-94.207317073170728</v>
      </c>
      <c r="E23" s="858">
        <v>19</v>
      </c>
      <c r="F23" s="492">
        <v>328</v>
      </c>
      <c r="G23" s="494">
        <v>-94.207317073170728</v>
      </c>
      <c r="H23" s="491"/>
      <c r="I23" s="492"/>
      <c r="J23" s="493"/>
      <c r="K23" s="492"/>
      <c r="L23" s="492"/>
      <c r="M23" s="494"/>
      <c r="N23" s="491"/>
      <c r="O23" s="492"/>
      <c r="P23" s="493"/>
      <c r="Q23" s="492"/>
      <c r="R23" s="492"/>
      <c r="S23" s="493"/>
    </row>
    <row r="24" spans="1:21" ht="13.05" customHeight="1">
      <c r="A24" s="206" t="s">
        <v>1060</v>
      </c>
      <c r="B24" s="541">
        <v>0</v>
      </c>
      <c r="C24" s="496">
        <v>86</v>
      </c>
      <c r="D24" s="857">
        <v>-100</v>
      </c>
      <c r="E24" s="541">
        <v>0</v>
      </c>
      <c r="F24" s="496">
        <v>86</v>
      </c>
      <c r="G24" s="497">
        <v>-100</v>
      </c>
      <c r="H24" s="495"/>
      <c r="I24" s="496"/>
      <c r="J24" s="857"/>
      <c r="K24" s="496"/>
      <c r="L24" s="496"/>
      <c r="M24" s="497"/>
      <c r="N24" s="495"/>
      <c r="O24" s="496"/>
      <c r="P24" s="857"/>
      <c r="Q24" s="496"/>
      <c r="R24" s="496"/>
      <c r="S24" s="857"/>
    </row>
    <row r="25" spans="1:21" ht="13.05" customHeight="1">
      <c r="A25" s="206" t="s">
        <v>1061</v>
      </c>
      <c r="B25" s="541">
        <v>0</v>
      </c>
      <c r="C25" s="496">
        <v>36</v>
      </c>
      <c r="D25" s="857">
        <v>-100</v>
      </c>
      <c r="E25" s="541">
        <v>0</v>
      </c>
      <c r="F25" s="496">
        <v>36</v>
      </c>
      <c r="G25" s="497">
        <v>-100</v>
      </c>
      <c r="H25" s="495"/>
      <c r="I25" s="496"/>
      <c r="J25" s="857"/>
      <c r="K25" s="496"/>
      <c r="L25" s="496"/>
      <c r="M25" s="497"/>
      <c r="N25" s="495"/>
      <c r="O25" s="496"/>
      <c r="P25" s="857"/>
      <c r="Q25" s="496"/>
      <c r="R25" s="496"/>
      <c r="S25" s="857"/>
    </row>
    <row r="26" spans="1:21" ht="13.05" customHeight="1">
      <c r="A26" s="206" t="s">
        <v>1062</v>
      </c>
      <c r="B26" s="541">
        <v>0</v>
      </c>
      <c r="C26" s="496">
        <v>31</v>
      </c>
      <c r="D26" s="859">
        <v>-100</v>
      </c>
      <c r="E26" s="541">
        <v>0</v>
      </c>
      <c r="F26" s="496">
        <v>31</v>
      </c>
      <c r="G26" s="498">
        <v>-100</v>
      </c>
      <c r="H26" s="495"/>
      <c r="I26" s="496"/>
      <c r="J26" s="859"/>
      <c r="K26" s="496"/>
      <c r="L26" s="496"/>
      <c r="M26" s="498"/>
      <c r="N26" s="495"/>
      <c r="O26" s="496"/>
      <c r="P26" s="857"/>
      <c r="Q26" s="496"/>
      <c r="R26" s="496"/>
      <c r="S26" s="859"/>
    </row>
    <row r="27" spans="1:21" ht="13.05" customHeight="1">
      <c r="A27" s="206" t="s">
        <v>1063</v>
      </c>
      <c r="B27" s="541">
        <v>19</v>
      </c>
      <c r="C27" s="496">
        <v>175</v>
      </c>
      <c r="D27" s="857">
        <v>-89.142857142857139</v>
      </c>
      <c r="E27" s="541">
        <v>19</v>
      </c>
      <c r="F27" s="496">
        <v>175</v>
      </c>
      <c r="G27" s="497">
        <v>-89.142857142857139</v>
      </c>
      <c r="H27" s="495"/>
      <c r="I27" s="496"/>
      <c r="J27" s="857"/>
      <c r="K27" s="496"/>
      <c r="L27" s="496"/>
      <c r="M27" s="497"/>
      <c r="N27" s="495"/>
      <c r="O27" s="496"/>
      <c r="P27" s="857"/>
      <c r="Q27" s="496"/>
      <c r="R27" s="496"/>
      <c r="S27" s="857"/>
    </row>
    <row r="28" spans="1:21" ht="13.05" customHeight="1">
      <c r="A28" s="674" t="s">
        <v>376</v>
      </c>
      <c r="B28" s="858">
        <v>426</v>
      </c>
      <c r="C28" s="492">
        <v>500</v>
      </c>
      <c r="D28" s="493">
        <v>-14.800000000000002</v>
      </c>
      <c r="E28" s="858">
        <v>426</v>
      </c>
      <c r="F28" s="492">
        <v>500</v>
      </c>
      <c r="G28" s="494">
        <v>-14.800000000000002</v>
      </c>
      <c r="H28" s="491"/>
      <c r="I28" s="492"/>
      <c r="J28" s="493"/>
      <c r="K28" s="492"/>
      <c r="L28" s="492"/>
      <c r="M28" s="494"/>
      <c r="N28" s="491"/>
      <c r="O28" s="492"/>
      <c r="P28" s="493"/>
      <c r="Q28" s="492"/>
      <c r="R28" s="492"/>
      <c r="S28" s="493"/>
    </row>
    <row r="29" spans="1:21" ht="13.05" customHeight="1">
      <c r="A29" s="206" t="s">
        <v>1064</v>
      </c>
      <c r="B29" s="541">
        <v>0</v>
      </c>
      <c r="C29" s="496">
        <v>9</v>
      </c>
      <c r="D29" s="857">
        <v>-100</v>
      </c>
      <c r="E29" s="541">
        <v>0</v>
      </c>
      <c r="F29" s="496">
        <v>9</v>
      </c>
      <c r="G29" s="497">
        <v>-100</v>
      </c>
      <c r="H29" s="495"/>
      <c r="I29" s="496"/>
      <c r="J29" s="857"/>
      <c r="K29" s="496"/>
      <c r="L29" s="496"/>
      <c r="M29" s="497"/>
      <c r="N29" s="495"/>
      <c r="O29" s="496"/>
      <c r="P29" s="857"/>
      <c r="Q29" s="496"/>
      <c r="R29" s="496"/>
      <c r="S29" s="857"/>
    </row>
    <row r="30" spans="1:21" ht="13.05" customHeight="1">
      <c r="A30" s="206" t="s">
        <v>1065</v>
      </c>
      <c r="B30" s="541">
        <v>0</v>
      </c>
      <c r="C30" s="496">
        <v>9</v>
      </c>
      <c r="D30" s="857">
        <v>-100</v>
      </c>
      <c r="E30" s="541">
        <v>0</v>
      </c>
      <c r="F30" s="496">
        <v>9</v>
      </c>
      <c r="G30" s="497">
        <v>-100</v>
      </c>
      <c r="H30" s="495"/>
      <c r="I30" s="496"/>
      <c r="J30" s="857"/>
      <c r="K30" s="496"/>
      <c r="L30" s="496"/>
      <c r="M30" s="497"/>
      <c r="N30" s="495"/>
      <c r="O30" s="496"/>
      <c r="P30" s="857"/>
      <c r="Q30" s="496"/>
      <c r="R30" s="496"/>
      <c r="S30" s="857"/>
    </row>
    <row r="31" spans="1:21" ht="13.05" customHeight="1">
      <c r="A31" s="206" t="s">
        <v>1066</v>
      </c>
      <c r="B31" s="541">
        <v>361</v>
      </c>
      <c r="C31" s="496">
        <v>331</v>
      </c>
      <c r="D31" s="857">
        <v>9.0634441087613205</v>
      </c>
      <c r="E31" s="541">
        <v>361</v>
      </c>
      <c r="F31" s="496">
        <v>331</v>
      </c>
      <c r="G31" s="497">
        <v>9.0634441087613205</v>
      </c>
      <c r="H31" s="495"/>
      <c r="I31" s="496"/>
      <c r="J31" s="857"/>
      <c r="K31" s="496"/>
      <c r="L31" s="496"/>
      <c r="M31" s="497"/>
      <c r="N31" s="495"/>
      <c r="O31" s="496"/>
      <c r="P31" s="857"/>
      <c r="Q31" s="496"/>
      <c r="R31" s="496"/>
      <c r="S31" s="857"/>
    </row>
    <row r="32" spans="1:21" ht="13.05" customHeight="1">
      <c r="A32" s="206" t="s">
        <v>1067</v>
      </c>
      <c r="B32" s="541">
        <v>0</v>
      </c>
      <c r="C32" s="496">
        <v>37</v>
      </c>
      <c r="D32" s="857">
        <v>-100</v>
      </c>
      <c r="E32" s="541">
        <v>0</v>
      </c>
      <c r="F32" s="496">
        <v>37</v>
      </c>
      <c r="G32" s="497">
        <v>-100</v>
      </c>
      <c r="H32" s="495"/>
      <c r="I32" s="496"/>
      <c r="J32" s="857"/>
      <c r="K32" s="496"/>
      <c r="L32" s="496"/>
      <c r="M32" s="497"/>
      <c r="N32" s="495"/>
      <c r="O32" s="496"/>
      <c r="P32" s="857"/>
      <c r="Q32" s="496"/>
      <c r="R32" s="496"/>
      <c r="S32" s="857"/>
    </row>
    <row r="33" spans="1:19" ht="13.05" customHeight="1">
      <c r="A33" s="206" t="s">
        <v>1068</v>
      </c>
      <c r="B33" s="541">
        <v>33</v>
      </c>
      <c r="C33" s="496">
        <v>79</v>
      </c>
      <c r="D33" s="857">
        <v>-58.22784810126582</v>
      </c>
      <c r="E33" s="541">
        <v>33</v>
      </c>
      <c r="F33" s="496">
        <v>79</v>
      </c>
      <c r="G33" s="497">
        <v>-58.22784810126582</v>
      </c>
      <c r="H33" s="495"/>
      <c r="I33" s="496"/>
      <c r="J33" s="857"/>
      <c r="K33" s="496"/>
      <c r="L33" s="496"/>
      <c r="M33" s="497"/>
      <c r="N33" s="495"/>
      <c r="O33" s="496"/>
      <c r="P33" s="857"/>
      <c r="Q33" s="496"/>
      <c r="R33" s="496"/>
      <c r="S33" s="857"/>
    </row>
    <row r="34" spans="1:19" ht="13.05" customHeight="1">
      <c r="A34" s="206" t="s">
        <v>1069</v>
      </c>
      <c r="B34" s="541">
        <v>4</v>
      </c>
      <c r="C34" s="496">
        <v>8</v>
      </c>
      <c r="D34" s="857">
        <v>-50</v>
      </c>
      <c r="E34" s="541">
        <v>4</v>
      </c>
      <c r="F34" s="496">
        <v>8</v>
      </c>
      <c r="G34" s="497">
        <v>-50</v>
      </c>
      <c r="H34" s="495"/>
      <c r="I34" s="496"/>
      <c r="J34" s="857"/>
      <c r="K34" s="496"/>
      <c r="L34" s="496"/>
      <c r="M34" s="497"/>
      <c r="N34" s="495"/>
      <c r="O34" s="496"/>
      <c r="P34" s="857"/>
      <c r="Q34" s="496"/>
      <c r="R34" s="496"/>
      <c r="S34" s="857"/>
    </row>
    <row r="35" spans="1:19" ht="13.05" customHeight="1">
      <c r="A35" s="206" t="s">
        <v>1070</v>
      </c>
      <c r="B35" s="541">
        <v>7</v>
      </c>
      <c r="C35" s="496">
        <v>17</v>
      </c>
      <c r="D35" s="857">
        <v>-58.82352941176471</v>
      </c>
      <c r="E35" s="541">
        <v>7</v>
      </c>
      <c r="F35" s="496">
        <v>17</v>
      </c>
      <c r="G35" s="497">
        <v>-58.82352941176471</v>
      </c>
      <c r="H35" s="495"/>
      <c r="I35" s="496"/>
      <c r="J35" s="857"/>
      <c r="K35" s="496"/>
      <c r="L35" s="496"/>
      <c r="M35" s="497"/>
      <c r="N35" s="495"/>
      <c r="O35" s="496"/>
      <c r="P35" s="857"/>
      <c r="Q35" s="496"/>
      <c r="R35" s="496"/>
      <c r="S35" s="857"/>
    </row>
    <row r="36" spans="1:19" ht="13.05" customHeight="1">
      <c r="A36" s="432" t="s">
        <v>1071</v>
      </c>
      <c r="B36" s="860">
        <v>21</v>
      </c>
      <c r="C36" s="500">
        <v>10</v>
      </c>
      <c r="D36" s="502">
        <v>110.00000000000001</v>
      </c>
      <c r="E36" s="860">
        <v>21</v>
      </c>
      <c r="F36" s="500">
        <v>10</v>
      </c>
      <c r="G36" s="501">
        <v>110.00000000000001</v>
      </c>
      <c r="H36" s="499"/>
      <c r="I36" s="500"/>
      <c r="J36" s="502"/>
      <c r="K36" s="500"/>
      <c r="L36" s="500"/>
      <c r="M36" s="501"/>
      <c r="N36" s="499"/>
      <c r="O36" s="500"/>
      <c r="P36" s="502"/>
      <c r="Q36" s="500"/>
      <c r="R36" s="500"/>
      <c r="S36" s="502"/>
    </row>
    <row r="37" spans="1:19" s="841" customFormat="1" ht="18.75" customHeight="1">
      <c r="A37" s="463" t="s">
        <v>1017</v>
      </c>
      <c r="B37" s="853"/>
      <c r="C37" s="853"/>
      <c r="D37" s="853"/>
      <c r="E37" s="853"/>
      <c r="F37" s="853"/>
      <c r="G37" s="854"/>
      <c r="S37" s="854"/>
    </row>
    <row r="38" spans="1:19">
      <c r="S38" s="872"/>
    </row>
    <row r="39" spans="1:19">
      <c r="S39" s="872"/>
    </row>
  </sheetData>
  <sheetProtection formatCells="0" formatColumns="0" formatRows="0" insertColumns="0" insertRows="0" insertHyperlinks="0" deleteColumns="0" deleteRows="0" sort="0" autoFilter="0" pivotTables="0"/>
  <mergeCells count="20">
    <mergeCell ref="N3:P3"/>
    <mergeCell ref="BF1:BX1"/>
    <mergeCell ref="BY1:CQ1"/>
    <mergeCell ref="CR1:DJ1"/>
    <mergeCell ref="HU1:IM1"/>
    <mergeCell ref="IN1:IV1"/>
    <mergeCell ref="GI1:HA1"/>
    <mergeCell ref="HB1:HT1"/>
    <mergeCell ref="Q3:S3"/>
    <mergeCell ref="DK1:EC1"/>
    <mergeCell ref="ED1:EV1"/>
    <mergeCell ref="EW1:FO1"/>
    <mergeCell ref="FP1:GH1"/>
    <mergeCell ref="A1:S1"/>
    <mergeCell ref="T1:AL1"/>
    <mergeCell ref="AM1:BE1"/>
    <mergeCell ref="B3:D3"/>
    <mergeCell ref="E3:G3"/>
    <mergeCell ref="H3:J3"/>
    <mergeCell ref="K3:M3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2020 Annual Visitor Research Report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DD248-B465-4AAC-9862-581BDB040CFE}">
  <dimension ref="A1:K94"/>
  <sheetViews>
    <sheetView showGridLines="0" topLeftCell="A64" workbookViewId="0">
      <selection activeCell="G94" sqref="G94"/>
    </sheetView>
  </sheetViews>
  <sheetFormatPr defaultColWidth="9.21875" defaultRowHeight="11.4"/>
  <cols>
    <col min="1" max="1" width="11.77734375" style="190" customWidth="1"/>
    <col min="2" max="10" width="8.5546875" style="190" customWidth="1"/>
    <col min="11" max="16384" width="9.21875" style="190"/>
  </cols>
  <sheetData>
    <row r="1" spans="1:11" s="145" customFormat="1" ht="15.75" customHeight="1">
      <c r="A1" s="1317" t="s">
        <v>1072</v>
      </c>
      <c r="B1" s="1317"/>
      <c r="C1" s="1317"/>
      <c r="D1" s="1317"/>
      <c r="E1" s="1317"/>
      <c r="F1" s="1317"/>
      <c r="G1" s="1317"/>
      <c r="H1" s="1317"/>
      <c r="I1" s="1317"/>
      <c r="J1" s="1317"/>
    </row>
    <row r="2" spans="1:11">
      <c r="A2" s="932"/>
      <c r="B2" s="932"/>
      <c r="C2" s="932"/>
      <c r="D2" s="932"/>
      <c r="E2" s="932"/>
      <c r="F2" s="932"/>
      <c r="G2" s="932"/>
      <c r="H2" s="932"/>
      <c r="I2" s="932"/>
      <c r="J2" s="932"/>
    </row>
    <row r="3" spans="1:11" s="455" customFormat="1" ht="12">
      <c r="A3" s="281"/>
      <c r="B3" s="1494" t="s">
        <v>1073</v>
      </c>
      <c r="C3" s="1495"/>
      <c r="D3" s="1496"/>
      <c r="E3" s="1494" t="s">
        <v>1074</v>
      </c>
      <c r="F3" s="1495"/>
      <c r="G3" s="1496"/>
      <c r="H3" s="1494" t="s">
        <v>1075</v>
      </c>
      <c r="I3" s="1495"/>
      <c r="J3" s="1496"/>
      <c r="K3" s="189"/>
    </row>
    <row r="4" spans="1:11" s="145" customFormat="1" ht="23.4">
      <c r="A4" s="933"/>
      <c r="B4" s="591">
        <v>2021</v>
      </c>
      <c r="C4" s="592">
        <v>2020</v>
      </c>
      <c r="D4" s="934" t="s">
        <v>1076</v>
      </c>
      <c r="E4" s="591">
        <v>2021</v>
      </c>
      <c r="F4" s="592">
        <v>2020</v>
      </c>
      <c r="G4" s="934" t="s">
        <v>991</v>
      </c>
      <c r="H4" s="591">
        <v>2021</v>
      </c>
      <c r="I4" s="592">
        <v>2020</v>
      </c>
      <c r="J4" s="934" t="s">
        <v>991</v>
      </c>
    </row>
    <row r="5" spans="1:11" s="145" customFormat="1" ht="13.05" customHeight="1">
      <c r="A5" s="935" t="s">
        <v>317</v>
      </c>
      <c r="B5" s="936">
        <v>23.268298773817001</v>
      </c>
      <c r="C5" s="936">
        <v>83.491464600132502</v>
      </c>
      <c r="D5" s="937">
        <v>-60.223165826315501</v>
      </c>
      <c r="E5" s="938">
        <v>251.301078169139</v>
      </c>
      <c r="F5" s="938">
        <v>314.77167312363599</v>
      </c>
      <c r="G5" s="937">
        <v>-20.164011051136427</v>
      </c>
      <c r="H5" s="938">
        <v>58.473485690218673</v>
      </c>
      <c r="I5" s="938">
        <v>262.80748003726535</v>
      </c>
      <c r="J5" s="939">
        <v>-77.750448472042237</v>
      </c>
    </row>
    <row r="6" spans="1:11" s="145" customFormat="1" ht="13.05" customHeight="1">
      <c r="A6" s="940" t="s">
        <v>318</v>
      </c>
      <c r="B6" s="941">
        <v>30.517085130198101</v>
      </c>
      <c r="C6" s="941">
        <v>84.5274321967361</v>
      </c>
      <c r="D6" s="937">
        <v>-54.010347066538003</v>
      </c>
      <c r="E6" s="942">
        <v>258.77253250967698</v>
      </c>
      <c r="F6" s="942">
        <v>310.006994917067</v>
      </c>
      <c r="G6" s="937">
        <v>-16.526873021396263</v>
      </c>
      <c r="H6" s="942">
        <v>78.969834039547678</v>
      </c>
      <c r="I6" s="942">
        <v>262.04095243366294</v>
      </c>
      <c r="J6" s="939">
        <v>-69.863552507297769</v>
      </c>
    </row>
    <row r="7" spans="1:11" s="145" customFormat="1" ht="13.05" customHeight="1">
      <c r="A7" s="943" t="s">
        <v>319</v>
      </c>
      <c r="B7" s="941">
        <v>43.148505608557301</v>
      </c>
      <c r="C7" s="941">
        <v>43.888971191505803</v>
      </c>
      <c r="D7" s="937">
        <v>-0.74046558294850229</v>
      </c>
      <c r="E7" s="942">
        <v>284.72821580361699</v>
      </c>
      <c r="F7" s="942">
        <v>280.71140453664901</v>
      </c>
      <c r="G7" s="937">
        <v>1.4309398200611945</v>
      </c>
      <c r="H7" s="942">
        <v>122.85597016516881</v>
      </c>
      <c r="I7" s="942">
        <v>123.20134746836121</v>
      </c>
      <c r="J7" s="939">
        <v>-0.2803356540244723</v>
      </c>
    </row>
    <row r="8" spans="1:11" s="145" customFormat="1" ht="13.05" customHeight="1">
      <c r="A8" s="943" t="s">
        <v>320</v>
      </c>
      <c r="B8" s="941">
        <v>50.794296959407291</v>
      </c>
      <c r="C8" s="941">
        <v>8.7767840807585102</v>
      </c>
      <c r="D8" s="937">
        <v>42.01751287864878</v>
      </c>
      <c r="E8" s="942">
        <v>300.26845066855998</v>
      </c>
      <c r="F8" s="942">
        <v>125.845351734454</v>
      </c>
      <c r="G8" s="937">
        <v>138.60114539800864</v>
      </c>
      <c r="H8" s="942">
        <v>152.51924850799975</v>
      </c>
      <c r="I8" s="942">
        <v>11.045174797404114</v>
      </c>
      <c r="J8" s="939">
        <v>1280.8676757550772</v>
      </c>
    </row>
    <row r="9" spans="1:11" s="145" customFormat="1" ht="13.05" customHeight="1">
      <c r="A9" s="943" t="s">
        <v>189</v>
      </c>
      <c r="B9" s="941">
        <v>61.540038460704707</v>
      </c>
      <c r="C9" s="941">
        <v>15.254278911739998</v>
      </c>
      <c r="D9" s="937">
        <v>46.285759548964705</v>
      </c>
      <c r="E9" s="942">
        <v>287.75571748316997</v>
      </c>
      <c r="F9" s="942">
        <v>119.97890293083</v>
      </c>
      <c r="G9" s="937">
        <v>139.83859699822921</v>
      </c>
      <c r="H9" s="942">
        <v>177.08497921201956</v>
      </c>
      <c r="I9" s="942">
        <v>18.301916488314603</v>
      </c>
      <c r="J9" s="939">
        <v>867.57615151989512</v>
      </c>
    </row>
    <row r="10" spans="1:11" s="145" customFormat="1" ht="13.05" customHeight="1">
      <c r="A10" s="943" t="s">
        <v>321</v>
      </c>
      <c r="B10" s="941">
        <v>77.036032767476897</v>
      </c>
      <c r="C10" s="941">
        <v>20.112727454508999</v>
      </c>
      <c r="D10" s="937">
        <v>56.923305312967898</v>
      </c>
      <c r="E10" s="942">
        <v>320.30132772310702</v>
      </c>
      <c r="F10" s="942">
        <v>141.107503262206</v>
      </c>
      <c r="G10" s="937">
        <v>126.99099645177834</v>
      </c>
      <c r="H10" s="942">
        <v>246.74743577943627</v>
      </c>
      <c r="I10" s="942">
        <v>28.380567548989887</v>
      </c>
      <c r="J10" s="939">
        <v>769.42389490099686</v>
      </c>
    </row>
    <row r="11" spans="1:11" s="145" customFormat="1" ht="13.05" customHeight="1">
      <c r="A11" s="943" t="s">
        <v>322</v>
      </c>
      <c r="B11" s="941">
        <v>82.3821992383495</v>
      </c>
      <c r="C11" s="941">
        <v>22.303969439854399</v>
      </c>
      <c r="D11" s="937">
        <v>60.078229798495101</v>
      </c>
      <c r="E11" s="942">
        <v>367.80870954433698</v>
      </c>
      <c r="F11" s="942">
        <v>165.92759173301499</v>
      </c>
      <c r="G11" s="937">
        <v>121.66820219759342</v>
      </c>
      <c r="H11" s="942">
        <v>303.00890391281791</v>
      </c>
      <c r="I11" s="942">
        <v>37.008439352418037</v>
      </c>
      <c r="J11" s="939">
        <v>718.75623294290608</v>
      </c>
    </row>
    <row r="12" spans="1:11" s="145" customFormat="1" ht="13.05" customHeight="1">
      <c r="A12" s="943" t="s">
        <v>323</v>
      </c>
      <c r="B12" s="941">
        <v>73.428064028674299</v>
      </c>
      <c r="C12" s="941">
        <v>22.266343252940999</v>
      </c>
      <c r="D12" s="937">
        <v>51.161720775733301</v>
      </c>
      <c r="E12" s="942">
        <v>355.23865276290002</v>
      </c>
      <c r="F12" s="942">
        <v>158.45950628109799</v>
      </c>
      <c r="G12" s="937">
        <v>124.18260734242553</v>
      </c>
      <c r="H12" s="942">
        <v>260.84486540534215</v>
      </c>
      <c r="I12" s="942">
        <v>35.283137585464878</v>
      </c>
      <c r="J12" s="939">
        <v>639.29044652989967</v>
      </c>
    </row>
    <row r="13" spans="1:11" s="145" customFormat="1" ht="13.05" customHeight="1">
      <c r="A13" s="943" t="s">
        <v>324</v>
      </c>
      <c r="B13" s="941">
        <v>55.176463270510602</v>
      </c>
      <c r="C13" s="941">
        <v>20.617678011772998</v>
      </c>
      <c r="D13" s="937">
        <v>34.558785258737601</v>
      </c>
      <c r="E13" s="942">
        <v>304.32374505113398</v>
      </c>
      <c r="F13" s="942">
        <v>150.11501231216201</v>
      </c>
      <c r="G13" s="937">
        <v>102.72705598444554</v>
      </c>
      <c r="H13" s="942">
        <v>167.91507941158127</v>
      </c>
      <c r="I13" s="942">
        <v>30.950229885854956</v>
      </c>
      <c r="J13" s="939">
        <v>442.53257578652995</v>
      </c>
    </row>
    <row r="14" spans="1:11" s="145" customFormat="1" ht="13.05" customHeight="1">
      <c r="A14" s="943" t="s">
        <v>325</v>
      </c>
      <c r="B14" s="941">
        <v>54.926632496345498</v>
      </c>
      <c r="C14" s="941">
        <v>19.668487924322701</v>
      </c>
      <c r="D14" s="937">
        <v>35.2581445720228</v>
      </c>
      <c r="E14" s="942">
        <v>307.49791169131998</v>
      </c>
      <c r="F14" s="942">
        <v>183.90300711529099</v>
      </c>
      <c r="G14" s="937">
        <v>67.206570743318991</v>
      </c>
      <c r="H14" s="942">
        <v>168.89824788862836</v>
      </c>
      <c r="I14" s="942">
        <v>36.170940746937326</v>
      </c>
      <c r="J14" s="939">
        <v>366.94458148128024</v>
      </c>
    </row>
    <row r="15" spans="1:11" s="145" customFormat="1" ht="13.05" customHeight="1">
      <c r="A15" s="943" t="s">
        <v>326</v>
      </c>
      <c r="B15" s="941">
        <v>59.704155500107802</v>
      </c>
      <c r="C15" s="941">
        <v>22.590072632273898</v>
      </c>
      <c r="D15" s="937">
        <v>37.114082867833901</v>
      </c>
      <c r="E15" s="942">
        <v>332.65430999042297</v>
      </c>
      <c r="F15" s="942">
        <v>233.21558147366801</v>
      </c>
      <c r="G15" s="937">
        <v>42.638115295903773</v>
      </c>
      <c r="H15" s="942">
        <v>198.60844651449278</v>
      </c>
      <c r="I15" s="942">
        <v>52.683569244681514</v>
      </c>
      <c r="J15" s="939">
        <v>276.98365802074545</v>
      </c>
    </row>
    <row r="16" spans="1:11" s="145" customFormat="1" ht="13.05" customHeight="1">
      <c r="A16" s="943" t="s">
        <v>327</v>
      </c>
      <c r="B16" s="941">
        <v>72.690756908680996</v>
      </c>
      <c r="C16" s="941">
        <v>23.714048602488401</v>
      </c>
      <c r="D16" s="937">
        <v>48.976708306192592</v>
      </c>
      <c r="E16" s="942">
        <v>419.24101154289099</v>
      </c>
      <c r="F16" s="942">
        <v>290.82895693917902</v>
      </c>
      <c r="G16" s="937">
        <v>44.153806400566481</v>
      </c>
      <c r="H16" s="942">
        <v>304.74946456213814</v>
      </c>
      <c r="I16" s="942">
        <v>68.967320198666982</v>
      </c>
      <c r="J16" s="939">
        <v>341.87517172521427</v>
      </c>
    </row>
    <row r="17" spans="1:11" ht="13.05" customHeight="1">
      <c r="A17" s="144" t="s">
        <v>328</v>
      </c>
      <c r="B17" s="277">
        <v>57.6109452816981</v>
      </c>
      <c r="C17" s="277">
        <v>37.558779430998499</v>
      </c>
      <c r="D17" s="277">
        <v>20.052165850699602</v>
      </c>
      <c r="E17" s="183">
        <v>328.67797082444201</v>
      </c>
      <c r="F17" s="183">
        <v>266.80638571720903</v>
      </c>
      <c r="G17" s="277">
        <v>23.2</v>
      </c>
      <c r="H17" s="183">
        <v>189.35448592466494</v>
      </c>
      <c r="I17" s="183">
        <v>100.20922191934562</v>
      </c>
      <c r="J17" s="277">
        <v>88.959141981033213</v>
      </c>
    </row>
    <row r="18" spans="1:11" s="145" customFormat="1" ht="15" customHeight="1">
      <c r="A18" s="944" t="s">
        <v>1077</v>
      </c>
      <c r="B18" s="190"/>
      <c r="C18" s="190"/>
      <c r="D18" s="190"/>
      <c r="E18" s="190"/>
      <c r="F18" s="190"/>
      <c r="G18" s="190"/>
      <c r="H18" s="190"/>
      <c r="I18" s="190"/>
      <c r="J18" s="190"/>
    </row>
    <row r="20" spans="1:11" ht="15.75" customHeight="1">
      <c r="A20" s="1317" t="s">
        <v>1078</v>
      </c>
      <c r="B20" s="1317"/>
      <c r="C20" s="1317"/>
      <c r="D20" s="1317"/>
      <c r="E20" s="1317"/>
      <c r="F20" s="1317"/>
      <c r="G20" s="1317"/>
      <c r="H20" s="1317"/>
      <c r="I20" s="1317"/>
      <c r="J20" s="1317"/>
    </row>
    <row r="21" spans="1:11">
      <c r="A21" s="932"/>
      <c r="B21" s="932"/>
      <c r="C21" s="932"/>
      <c r="D21" s="932"/>
      <c r="E21" s="932"/>
      <c r="F21" s="932"/>
      <c r="G21" s="932"/>
      <c r="H21" s="932"/>
      <c r="I21" s="932"/>
      <c r="J21" s="932"/>
    </row>
    <row r="22" spans="1:11" s="455" customFormat="1" ht="12">
      <c r="A22" s="281"/>
      <c r="B22" s="1494" t="s">
        <v>1073</v>
      </c>
      <c r="C22" s="1495"/>
      <c r="D22" s="1496"/>
      <c r="E22" s="1494" t="s">
        <v>1074</v>
      </c>
      <c r="F22" s="1495"/>
      <c r="G22" s="1496"/>
      <c r="H22" s="1494" t="s">
        <v>1075</v>
      </c>
      <c r="I22" s="1495"/>
      <c r="J22" s="1496"/>
      <c r="K22" s="189"/>
    </row>
    <row r="23" spans="1:11" ht="22.8">
      <c r="A23" s="933"/>
      <c r="B23" s="591">
        <v>2021</v>
      </c>
      <c r="C23" s="592">
        <v>2020</v>
      </c>
      <c r="D23" s="934" t="s">
        <v>1076</v>
      </c>
      <c r="E23" s="591">
        <v>2021</v>
      </c>
      <c r="F23" s="592">
        <v>2020</v>
      </c>
      <c r="G23" s="934" t="s">
        <v>991</v>
      </c>
      <c r="H23" s="591">
        <v>2021</v>
      </c>
      <c r="I23" s="592">
        <v>2020</v>
      </c>
      <c r="J23" s="934" t="s">
        <v>991</v>
      </c>
    </row>
    <row r="24" spans="1:11" ht="13.05" customHeight="1">
      <c r="A24" s="935" t="s">
        <v>317</v>
      </c>
      <c r="B24" s="936">
        <v>23.601314182375901</v>
      </c>
      <c r="C24" s="936">
        <v>87.151456022218298</v>
      </c>
      <c r="D24" s="937">
        <v>-63.550141839842397</v>
      </c>
      <c r="E24" s="938">
        <v>168.316879086933</v>
      </c>
      <c r="F24" s="938">
        <v>253.77067666209601</v>
      </c>
      <c r="G24" s="937">
        <v>-33.673629553720083</v>
      </c>
      <c r="H24" s="938">
        <v>39.724995455276819</v>
      </c>
      <c r="I24" s="938">
        <v>221.1648396684524</v>
      </c>
      <c r="J24" s="939">
        <v>-82.038286232645092</v>
      </c>
    </row>
    <row r="25" spans="1:11" ht="13.05" customHeight="1">
      <c r="A25" s="940" t="s">
        <v>318</v>
      </c>
      <c r="B25" s="941">
        <v>29.306885756577</v>
      </c>
      <c r="C25" s="941">
        <v>85.9957586588216</v>
      </c>
      <c r="D25" s="937">
        <v>-56.688872902244597</v>
      </c>
      <c r="E25" s="942">
        <v>169.262538496058</v>
      </c>
      <c r="F25" s="942">
        <v>243.492993281526</v>
      </c>
      <c r="G25" s="937">
        <v>-30.485663585252709</v>
      </c>
      <c r="H25" s="942">
        <v>49.605578785721882</v>
      </c>
      <c r="I25" s="942">
        <v>209.39364685352177</v>
      </c>
      <c r="J25" s="939">
        <v>-76.309893097939721</v>
      </c>
    </row>
    <row r="26" spans="1:11" ht="13.05" customHeight="1">
      <c r="A26" s="943" t="s">
        <v>319</v>
      </c>
      <c r="B26" s="941">
        <v>40.428368341149998</v>
      </c>
      <c r="C26" s="941">
        <v>42.455540723211897</v>
      </c>
      <c r="D26" s="937">
        <v>-2.0271723820618988</v>
      </c>
      <c r="E26" s="942">
        <v>183.843038833599</v>
      </c>
      <c r="F26" s="942">
        <v>219.12000230793799</v>
      </c>
      <c r="G26" s="937">
        <v>-16.099380751540377</v>
      </c>
      <c r="H26" s="942">
        <v>74.324740909210831</v>
      </c>
      <c r="I26" s="942">
        <v>93.028581812549461</v>
      </c>
      <c r="J26" s="939">
        <v>-20.105477842311362</v>
      </c>
    </row>
    <row r="27" spans="1:11" ht="13.05" customHeight="1">
      <c r="A27" s="943" t="s">
        <v>320</v>
      </c>
      <c r="B27" s="941">
        <v>46.998876417509301</v>
      </c>
      <c r="C27" s="941">
        <v>7.7073066209556398</v>
      </c>
      <c r="D27" s="937">
        <v>39.291569796553659</v>
      </c>
      <c r="E27" s="942">
        <v>192.77169808205099</v>
      </c>
      <c r="F27" s="942">
        <v>136.94258618293</v>
      </c>
      <c r="G27" s="937">
        <v>40.768261689277288</v>
      </c>
      <c r="H27" s="942">
        <v>90.600532149517292</v>
      </c>
      <c r="I27" s="942">
        <v>10.554585011784848</v>
      </c>
      <c r="J27" s="939">
        <v>758.39975753055353</v>
      </c>
    </row>
    <row r="28" spans="1:11" ht="13.05" customHeight="1">
      <c r="A28" s="943" t="s">
        <v>189</v>
      </c>
      <c r="B28" s="941">
        <v>59.3396159791589</v>
      </c>
      <c r="C28" s="941">
        <v>12.719992594719901</v>
      </c>
      <c r="D28" s="937">
        <v>46.619623384438995</v>
      </c>
      <c r="E28" s="942">
        <v>195.94036126575199</v>
      </c>
      <c r="F28" s="942">
        <v>136.15086113599</v>
      </c>
      <c r="G28" s="937">
        <v>43.914154953484378</v>
      </c>
      <c r="H28" s="942">
        <v>116.27025792327385</v>
      </c>
      <c r="I28" s="942">
        <v>17.318379454145305</v>
      </c>
      <c r="J28" s="939">
        <v>571.36915570609904</v>
      </c>
    </row>
    <row r="29" spans="1:11" ht="13.05" customHeight="1">
      <c r="A29" s="943" t="s">
        <v>321</v>
      </c>
      <c r="B29" s="941">
        <v>75.436990120822003</v>
      </c>
      <c r="C29" s="941">
        <v>18.3354582802096</v>
      </c>
      <c r="D29" s="937">
        <v>57.101531840612402</v>
      </c>
      <c r="E29" s="942">
        <v>227.21514452678201</v>
      </c>
      <c r="F29" s="942">
        <v>151.617234283653</v>
      </c>
      <c r="G29" s="937">
        <v>49.861027079346869</v>
      </c>
      <c r="H29" s="942">
        <v>171.40426612968</v>
      </c>
      <c r="I29" s="942">
        <v>27.799714737686845</v>
      </c>
      <c r="J29" s="939">
        <v>516.56843513331023</v>
      </c>
    </row>
    <row r="30" spans="1:11" ht="13.05" customHeight="1">
      <c r="A30" s="943" t="s">
        <v>322</v>
      </c>
      <c r="B30" s="941">
        <v>81.964351649827094</v>
      </c>
      <c r="C30" s="941">
        <v>25.677126889031999</v>
      </c>
      <c r="D30" s="937">
        <v>56.287224760795098</v>
      </c>
      <c r="E30" s="942">
        <v>258.64713858628801</v>
      </c>
      <c r="F30" s="942">
        <v>165.81794158999</v>
      </c>
      <c r="G30" s="937">
        <v>55.982601222871452</v>
      </c>
      <c r="H30" s="942">
        <v>211.99845020308072</v>
      </c>
      <c r="I30" s="942">
        <v>42.577283266842699</v>
      </c>
      <c r="J30" s="939">
        <v>397.91446033424052</v>
      </c>
    </row>
    <row r="31" spans="1:11" ht="13.05" customHeight="1">
      <c r="A31" s="943" t="s">
        <v>323</v>
      </c>
      <c r="B31" s="941">
        <v>72.954197385187996</v>
      </c>
      <c r="C31" s="941">
        <v>27.923850881419497</v>
      </c>
      <c r="D31" s="937">
        <v>45.030346503768499</v>
      </c>
      <c r="E31" s="942">
        <v>244.728830696637</v>
      </c>
      <c r="F31" s="942">
        <v>157.604630981936</v>
      </c>
      <c r="G31" s="937">
        <v>55.280228234338388</v>
      </c>
      <c r="H31" s="942">
        <v>178.5399542048871</v>
      </c>
      <c r="I31" s="942">
        <v>44.009282137607279</v>
      </c>
      <c r="J31" s="939">
        <v>305.68704039895994</v>
      </c>
    </row>
    <row r="32" spans="1:11" ht="13.05" customHeight="1">
      <c r="A32" s="943" t="s">
        <v>324</v>
      </c>
      <c r="B32" s="941">
        <v>51.81208053691271</v>
      </c>
      <c r="C32" s="941">
        <v>22.448225487668601</v>
      </c>
      <c r="D32" s="937">
        <v>29.363855049244108</v>
      </c>
      <c r="E32" s="942">
        <v>212.16313593341101</v>
      </c>
      <c r="F32" s="942">
        <v>155.652326111089</v>
      </c>
      <c r="G32" s="937">
        <v>36.305792039362309</v>
      </c>
      <c r="H32" s="942">
        <v>109.9261348594585</v>
      </c>
      <c r="I32" s="942">
        <v>34.941185142218529</v>
      </c>
      <c r="J32" s="939">
        <v>214.60333818682525</v>
      </c>
    </row>
    <row r="33" spans="1:11" ht="13.05" customHeight="1">
      <c r="A33" s="943" t="s">
        <v>325</v>
      </c>
      <c r="B33" s="941">
        <v>48.924009667599698</v>
      </c>
      <c r="C33" s="941">
        <v>22.124178190785699</v>
      </c>
      <c r="D33" s="937">
        <v>26.799831476813999</v>
      </c>
      <c r="E33" s="942">
        <v>210.96032118269099</v>
      </c>
      <c r="F33" s="942">
        <v>157.96557161429001</v>
      </c>
      <c r="G33" s="937">
        <v>33.548290951524606</v>
      </c>
      <c r="H33" s="942">
        <v>103.21024793021913</v>
      </c>
      <c r="I33" s="942">
        <v>34.948584544038717</v>
      </c>
      <c r="J33" s="939">
        <v>195.32025195516536</v>
      </c>
    </row>
    <row r="34" spans="1:11" ht="13.05" customHeight="1">
      <c r="A34" s="943" t="s">
        <v>326</v>
      </c>
      <c r="B34" s="941">
        <v>53.442767830840197</v>
      </c>
      <c r="C34" s="941">
        <v>22.959935964949199</v>
      </c>
      <c r="D34" s="937">
        <v>30.482831865890997</v>
      </c>
      <c r="E34" s="942">
        <v>225.315369207809</v>
      </c>
      <c r="F34" s="942">
        <v>170.17647737003</v>
      </c>
      <c r="G34" s="937">
        <v>32.401006701934229</v>
      </c>
      <c r="H34" s="942">
        <v>120.41476965292978</v>
      </c>
      <c r="I34" s="942">
        <v>39.072410231565158</v>
      </c>
      <c r="J34" s="939">
        <v>208.18362353201118</v>
      </c>
    </row>
    <row r="35" spans="1:11" ht="13.05" customHeight="1">
      <c r="A35" s="943" t="s">
        <v>327</v>
      </c>
      <c r="B35" s="941">
        <v>74.976163601634894</v>
      </c>
      <c r="C35" s="941">
        <v>23.655874427649799</v>
      </c>
      <c r="D35" s="937">
        <v>51.320289173985095</v>
      </c>
      <c r="E35" s="942">
        <v>282.47807224487201</v>
      </c>
      <c r="F35" s="942">
        <v>183.95612982831</v>
      </c>
      <c r="G35" s="937">
        <v>53.557303313846916</v>
      </c>
      <c r="H35" s="942">
        <v>211.79122158505965</v>
      </c>
      <c r="I35" s="942">
        <v>43.516431074149452</v>
      </c>
      <c r="J35" s="939">
        <v>386.69253511203567</v>
      </c>
    </row>
    <row r="36" spans="1:11" ht="13.05" customHeight="1">
      <c r="A36" s="144" t="s">
        <v>328</v>
      </c>
      <c r="B36" s="277">
        <v>55.561401426892502</v>
      </c>
      <c r="C36" s="277">
        <v>39.167319179751097</v>
      </c>
      <c r="D36" s="277">
        <v>16.394082247141405</v>
      </c>
      <c r="E36" s="183">
        <v>225.314307595342</v>
      </c>
      <c r="F36" s="183">
        <v>215.64699083981901</v>
      </c>
      <c r="G36" s="277">
        <v>4.5</v>
      </c>
      <c r="H36" s="183">
        <v>125.18778691527132</v>
      </c>
      <c r="I36" s="183">
        <v>84.463145203760519</v>
      </c>
      <c r="J36" s="277">
        <v>48.215871683757321</v>
      </c>
    </row>
    <row r="37" spans="1:11" s="145" customFormat="1" ht="15" customHeight="1">
      <c r="A37" s="944" t="s">
        <v>1077</v>
      </c>
      <c r="B37" s="190"/>
      <c r="C37" s="190"/>
      <c r="D37" s="190"/>
      <c r="E37" s="190"/>
      <c r="F37" s="190"/>
      <c r="G37" s="190"/>
      <c r="H37" s="190"/>
      <c r="I37" s="190"/>
      <c r="J37" s="190"/>
    </row>
    <row r="39" spans="1:11" ht="15.75" customHeight="1">
      <c r="A39" s="1317" t="s">
        <v>1079</v>
      </c>
      <c r="B39" s="1317"/>
      <c r="C39" s="1317"/>
      <c r="D39" s="1317"/>
      <c r="E39" s="1317"/>
      <c r="F39" s="1317"/>
      <c r="G39" s="1317"/>
      <c r="H39" s="1317"/>
      <c r="I39" s="1317"/>
      <c r="J39" s="1317"/>
    </row>
    <row r="40" spans="1:11">
      <c r="A40" s="932"/>
      <c r="B40" s="932"/>
      <c r="C40" s="932"/>
      <c r="D40" s="932"/>
      <c r="E40" s="932"/>
      <c r="F40" s="932"/>
      <c r="G40" s="932"/>
      <c r="H40" s="932"/>
      <c r="I40" s="932"/>
      <c r="J40" s="932"/>
    </row>
    <row r="41" spans="1:11" s="455" customFormat="1" ht="12">
      <c r="A41" s="281"/>
      <c r="B41" s="1494" t="s">
        <v>1073</v>
      </c>
      <c r="C41" s="1495"/>
      <c r="D41" s="1496"/>
      <c r="E41" s="1494" t="s">
        <v>1074</v>
      </c>
      <c r="F41" s="1495"/>
      <c r="G41" s="1496"/>
      <c r="H41" s="1494" t="s">
        <v>1075</v>
      </c>
      <c r="I41" s="1495"/>
      <c r="J41" s="1496"/>
      <c r="K41" s="189"/>
    </row>
    <row r="42" spans="1:11" ht="22.8">
      <c r="A42" s="945"/>
      <c r="B42" s="591">
        <v>2021</v>
      </c>
      <c r="C42" s="592">
        <v>2020</v>
      </c>
      <c r="D42" s="934" t="s">
        <v>1076</v>
      </c>
      <c r="E42" s="591">
        <v>2021</v>
      </c>
      <c r="F42" s="592">
        <v>2020</v>
      </c>
      <c r="G42" s="934" t="s">
        <v>991</v>
      </c>
      <c r="H42" s="591">
        <v>2021</v>
      </c>
      <c r="I42" s="592">
        <v>2020</v>
      </c>
      <c r="J42" s="934" t="s">
        <v>991</v>
      </c>
    </row>
    <row r="43" spans="1:11" ht="13.05" customHeight="1">
      <c r="A43" s="935" t="s">
        <v>317</v>
      </c>
      <c r="B43" s="936">
        <v>21.872255722732799</v>
      </c>
      <c r="C43" s="936">
        <v>76.980602529486902</v>
      </c>
      <c r="D43" s="937">
        <v>-55.108346806754099</v>
      </c>
      <c r="E43" s="938">
        <v>450.56430418489799</v>
      </c>
      <c r="F43" s="938">
        <v>478.24547638276698</v>
      </c>
      <c r="G43" s="937">
        <v>-5.7880677528278754</v>
      </c>
      <c r="H43" s="938">
        <v>98.548576806672571</v>
      </c>
      <c r="I43" s="938">
        <v>368.15624928946897</v>
      </c>
      <c r="J43" s="939">
        <v>-73.23186092946446</v>
      </c>
    </row>
    <row r="44" spans="1:11" ht="13.05" customHeight="1">
      <c r="A44" s="940" t="s">
        <v>318</v>
      </c>
      <c r="B44" s="941">
        <v>31.691109332551704</v>
      </c>
      <c r="C44" s="941">
        <v>81.187067337948307</v>
      </c>
      <c r="D44" s="937">
        <v>-49.495958005396602</v>
      </c>
      <c r="E44" s="942">
        <v>446.22569087154102</v>
      </c>
      <c r="F44" s="942">
        <v>481.120586204733</v>
      </c>
      <c r="G44" s="937">
        <v>-7.252837715479302</v>
      </c>
      <c r="H44" s="942">
        <v>141.41387156403425</v>
      </c>
      <c r="I44" s="942">
        <v>390.60769429876819</v>
      </c>
      <c r="J44" s="939">
        <v>-63.796444968165545</v>
      </c>
    </row>
    <row r="45" spans="1:11" ht="13.05" customHeight="1">
      <c r="A45" s="943" t="s">
        <v>319</v>
      </c>
      <c r="B45" s="941">
        <v>48.999620673063397</v>
      </c>
      <c r="C45" s="941">
        <v>45.7997523295235</v>
      </c>
      <c r="D45" s="937">
        <v>3.1998683435398974</v>
      </c>
      <c r="E45" s="942">
        <v>465.87116007086701</v>
      </c>
      <c r="F45" s="942">
        <v>419.99539211232002</v>
      </c>
      <c r="G45" s="937">
        <v>10.922921732026612</v>
      </c>
      <c r="H45" s="942">
        <v>228.27510125992481</v>
      </c>
      <c r="I45" s="942">
        <v>192.35684938285365</v>
      </c>
      <c r="J45" s="939">
        <v>18.672717915847112</v>
      </c>
    </row>
    <row r="46" spans="1:11" ht="13.05" customHeight="1">
      <c r="A46" s="943" t="s">
        <v>320</v>
      </c>
      <c r="B46" s="941">
        <v>62.132165311866892</v>
      </c>
      <c r="C46" s="941">
        <v>11.607581607581601</v>
      </c>
      <c r="D46" s="937">
        <v>50.524583704285291</v>
      </c>
      <c r="E46" s="942">
        <v>482.79755270277701</v>
      </c>
      <c r="F46" s="942">
        <v>111.376524543896</v>
      </c>
      <c r="G46" s="937">
        <v>333.48232913525294</v>
      </c>
      <c r="H46" s="942">
        <v>299.97257356693711</v>
      </c>
      <c r="I46" s="942">
        <v>12.928120978120878</v>
      </c>
      <c r="J46" s="939">
        <v>2220.3106938324659</v>
      </c>
    </row>
    <row r="47" spans="1:11" ht="13.05" customHeight="1">
      <c r="A47" s="943" t="s">
        <v>189</v>
      </c>
      <c r="B47" s="941">
        <v>67.130140253551701</v>
      </c>
      <c r="C47" s="941">
        <v>16.721820007117699</v>
      </c>
      <c r="D47" s="937">
        <v>50.408320246434002</v>
      </c>
      <c r="E47" s="942">
        <v>467.08839681626603</v>
      </c>
      <c r="F47" s="942">
        <v>108.64327689717599</v>
      </c>
      <c r="G47" s="937">
        <v>329.92848720711521</v>
      </c>
      <c r="H47" s="942">
        <v>313.55709589082551</v>
      </c>
      <c r="I47" s="942">
        <v>18.167133212580257</v>
      </c>
      <c r="J47" s="939">
        <v>1625.9580376374163</v>
      </c>
    </row>
    <row r="48" spans="1:11" ht="13.05" customHeight="1">
      <c r="A48" s="943" t="s">
        <v>321</v>
      </c>
      <c r="B48" s="941">
        <v>79.222291699234006</v>
      </c>
      <c r="C48" s="941">
        <v>17.579103409497499</v>
      </c>
      <c r="D48" s="937">
        <v>61.643188289736507</v>
      </c>
      <c r="E48" s="942">
        <v>497.66175975347801</v>
      </c>
      <c r="F48" s="942">
        <v>138.09953474847299</v>
      </c>
      <c r="G48" s="937">
        <v>260.36454479002566</v>
      </c>
      <c r="H48" s="942">
        <v>394.25905098744153</v>
      </c>
      <c r="I48" s="942">
        <v>24.276660021468999</v>
      </c>
      <c r="J48" s="939">
        <v>1524.0250950451157</v>
      </c>
    </row>
    <row r="49" spans="1:11" ht="13.05" customHeight="1">
      <c r="A49" s="943" t="s">
        <v>322</v>
      </c>
      <c r="B49" s="941">
        <v>81.660412757973702</v>
      </c>
      <c r="C49" s="941">
        <v>12.8690929057981</v>
      </c>
      <c r="D49" s="937">
        <v>68.791319852175604</v>
      </c>
      <c r="E49" s="942">
        <v>618.495771123998</v>
      </c>
      <c r="F49" s="942">
        <v>204.43160330578499</v>
      </c>
      <c r="G49" s="937">
        <v>202.5441082115193</v>
      </c>
      <c r="H49" s="942">
        <v>505.06619959046913</v>
      </c>
      <c r="I49" s="942">
        <v>26.308492958234091</v>
      </c>
      <c r="J49" s="939">
        <v>1819.783852280267</v>
      </c>
    </row>
    <row r="50" spans="1:11" ht="13.05" customHeight="1">
      <c r="A50" s="943" t="s">
        <v>323</v>
      </c>
      <c r="B50" s="941">
        <v>73.613501109098607</v>
      </c>
      <c r="C50" s="941">
        <v>9.2238054997037402</v>
      </c>
      <c r="D50" s="937">
        <v>64.389695609394863</v>
      </c>
      <c r="E50" s="942">
        <v>596.17106339196096</v>
      </c>
      <c r="F50" s="942">
        <v>201.71029959983099</v>
      </c>
      <c r="G50" s="937">
        <v>195.55806747334802</v>
      </c>
      <c r="H50" s="942">
        <v>438.86239236216613</v>
      </c>
      <c r="I50" s="942">
        <v>18.6053657079581</v>
      </c>
      <c r="J50" s="939">
        <v>2258.7947651813743</v>
      </c>
    </row>
    <row r="51" spans="1:11" ht="13.05" customHeight="1">
      <c r="A51" s="943" t="s">
        <v>324</v>
      </c>
      <c r="B51" s="941">
        <v>59.248317613739701</v>
      </c>
      <c r="C51" s="941">
        <v>18.641552511415501</v>
      </c>
      <c r="D51" s="937">
        <v>40.606765102324204</v>
      </c>
      <c r="E51" s="942">
        <v>487.92882655276298</v>
      </c>
      <c r="F51" s="942">
        <v>146.476912324609</v>
      </c>
      <c r="G51" s="937">
        <v>233.10971593356561</v>
      </c>
      <c r="H51" s="942">
        <v>289.08962088497412</v>
      </c>
      <c r="I51" s="942">
        <v>27.30557052809203</v>
      </c>
      <c r="J51" s="939">
        <v>958.72030979011458</v>
      </c>
    </row>
    <row r="52" spans="1:11" ht="13.05" customHeight="1">
      <c r="A52" s="943" t="s">
        <v>325</v>
      </c>
      <c r="B52" s="941">
        <v>60.300126477562102</v>
      </c>
      <c r="C52" s="941">
        <v>14.094889701806801</v>
      </c>
      <c r="D52" s="937">
        <v>46.205236775755303</v>
      </c>
      <c r="E52" s="942">
        <v>479.696410786738</v>
      </c>
      <c r="F52" s="942">
        <v>273.58828475226102</v>
      </c>
      <c r="G52" s="937">
        <v>75.335143177315317</v>
      </c>
      <c r="H52" s="942">
        <v>289.25754241272887</v>
      </c>
      <c r="I52" s="942">
        <v>38.561966972896307</v>
      </c>
      <c r="J52" s="939">
        <v>650.11096455747872</v>
      </c>
    </row>
    <row r="53" spans="1:11" ht="13.05" customHeight="1">
      <c r="A53" s="943" t="s">
        <v>326</v>
      </c>
      <c r="B53" s="941">
        <v>65.377397615344705</v>
      </c>
      <c r="C53" s="941">
        <v>20.500305712842501</v>
      </c>
      <c r="D53" s="937">
        <v>44.877091902502201</v>
      </c>
      <c r="E53" s="942">
        <v>530.62084000063396</v>
      </c>
      <c r="F53" s="942">
        <v>379.33368146688099</v>
      </c>
      <c r="G53" s="937">
        <v>39.882342624764156</v>
      </c>
      <c r="H53" s="942">
        <v>346.90609639709646</v>
      </c>
      <c r="I53" s="942">
        <v>77.764564372490781</v>
      </c>
      <c r="J53" s="939">
        <v>346.09791001390153</v>
      </c>
    </row>
    <row r="54" spans="1:11" ht="13.05" customHeight="1">
      <c r="A54" s="943" t="s">
        <v>327</v>
      </c>
      <c r="B54" s="941">
        <v>68.011907472111901</v>
      </c>
      <c r="C54" s="941">
        <v>25.713787949178901</v>
      </c>
      <c r="D54" s="937">
        <v>42.298119522933</v>
      </c>
      <c r="E54" s="942">
        <v>736.46090308426096</v>
      </c>
      <c r="F54" s="942">
        <v>500.43558979193</v>
      </c>
      <c r="G54" s="937">
        <v>47.16397436690405</v>
      </c>
      <c r="H54" s="942">
        <v>500.88110797394728</v>
      </c>
      <c r="I54" s="942">
        <v>128.68094638131964</v>
      </c>
      <c r="J54" s="939">
        <v>289.24263619393088</v>
      </c>
    </row>
    <row r="55" spans="1:11" ht="13.05" customHeight="1">
      <c r="A55" s="144" t="s">
        <v>328</v>
      </c>
      <c r="B55" s="277">
        <v>60.151959973799798</v>
      </c>
      <c r="C55" s="277">
        <v>34.591939929036002</v>
      </c>
      <c r="D55" s="277">
        <v>25.560020044763796</v>
      </c>
      <c r="E55" s="183">
        <v>536.47126527103205</v>
      </c>
      <c r="F55" s="183">
        <v>409.19469403944203</v>
      </c>
      <c r="G55" s="277">
        <v>31.1</v>
      </c>
      <c r="H55" s="183">
        <v>322.69798075676852</v>
      </c>
      <c r="I55" s="183">
        <v>141.54838275492645</v>
      </c>
      <c r="J55" s="277">
        <v>127.9771583935934</v>
      </c>
    </row>
    <row r="56" spans="1:11" s="145" customFormat="1" ht="15" customHeight="1">
      <c r="A56" s="944" t="s">
        <v>1077</v>
      </c>
      <c r="B56" s="190"/>
      <c r="C56" s="190"/>
      <c r="D56" s="190"/>
      <c r="E56" s="190"/>
      <c r="F56" s="190"/>
      <c r="G56" s="190"/>
      <c r="H56" s="190"/>
      <c r="I56" s="190"/>
      <c r="J56" s="190"/>
    </row>
    <row r="58" spans="1:11" ht="15.75" customHeight="1">
      <c r="A58" s="1317" t="s">
        <v>1080</v>
      </c>
      <c r="B58" s="1317"/>
      <c r="C58" s="1317"/>
      <c r="D58" s="1317"/>
      <c r="E58" s="1317"/>
      <c r="F58" s="1317"/>
      <c r="G58" s="1317"/>
      <c r="H58" s="1317"/>
      <c r="I58" s="1317"/>
      <c r="J58" s="1317"/>
    </row>
    <row r="59" spans="1:11">
      <c r="A59" s="932"/>
      <c r="B59" s="932"/>
      <c r="C59" s="932"/>
      <c r="D59" s="932"/>
      <c r="E59" s="932"/>
      <c r="F59" s="932"/>
      <c r="G59" s="932"/>
      <c r="H59" s="932"/>
      <c r="I59" s="932"/>
      <c r="J59" s="932"/>
    </row>
    <row r="60" spans="1:11" s="455" customFormat="1" ht="12">
      <c r="A60" s="281"/>
      <c r="B60" s="1494" t="s">
        <v>1073</v>
      </c>
      <c r="C60" s="1495"/>
      <c r="D60" s="1496"/>
      <c r="E60" s="1494" t="s">
        <v>1074</v>
      </c>
      <c r="F60" s="1495"/>
      <c r="G60" s="1496"/>
      <c r="H60" s="1494" t="s">
        <v>1075</v>
      </c>
      <c r="I60" s="1495"/>
      <c r="J60" s="1496"/>
      <c r="K60" s="189"/>
    </row>
    <row r="61" spans="1:11" ht="22.8">
      <c r="A61" s="945"/>
      <c r="B61" s="591">
        <v>2021</v>
      </c>
      <c r="C61" s="592">
        <v>2020</v>
      </c>
      <c r="D61" s="934" t="s">
        <v>1076</v>
      </c>
      <c r="E61" s="591">
        <v>2021</v>
      </c>
      <c r="F61" s="592">
        <v>2020</v>
      </c>
      <c r="G61" s="934" t="s">
        <v>991</v>
      </c>
      <c r="H61" s="591">
        <v>2021</v>
      </c>
      <c r="I61" s="592">
        <v>2020</v>
      </c>
      <c r="J61" s="934" t="s">
        <v>991</v>
      </c>
    </row>
    <row r="62" spans="1:11" ht="13.05" customHeight="1">
      <c r="A62" s="935" t="s">
        <v>317</v>
      </c>
      <c r="B62" s="936">
        <v>18.395250785569299</v>
      </c>
      <c r="C62" s="936">
        <v>78.450417024408097</v>
      </c>
      <c r="D62" s="937">
        <v>-60.055166238838794</v>
      </c>
      <c r="E62" s="938">
        <v>168.43521271419999</v>
      </c>
      <c r="F62" s="938">
        <v>326.81419281393801</v>
      </c>
      <c r="G62" s="937">
        <v>-48.461475536316875</v>
      </c>
      <c r="H62" s="938">
        <v>30.984079789984193</v>
      </c>
      <c r="I62" s="938">
        <v>256.38709715748752</v>
      </c>
      <c r="J62" s="939">
        <v>-87.91511736218456</v>
      </c>
    </row>
    <row r="63" spans="1:11" ht="13.05" customHeight="1">
      <c r="A63" s="940" t="s">
        <v>318</v>
      </c>
      <c r="B63" s="941">
        <v>26.4069931301743</v>
      </c>
      <c r="C63" s="941">
        <v>83.802111624117302</v>
      </c>
      <c r="D63" s="937">
        <v>-57.395118493943002</v>
      </c>
      <c r="E63" s="942">
        <v>180.803635454014</v>
      </c>
      <c r="F63" s="942">
        <v>316.76250519045101</v>
      </c>
      <c r="G63" s="937">
        <v>-42.921389845269978</v>
      </c>
      <c r="H63" s="942">
        <v>47.744803593446861</v>
      </c>
      <c r="I63" s="942">
        <v>265.45366818305212</v>
      </c>
      <c r="J63" s="939">
        <v>-82.013884411451073</v>
      </c>
    </row>
    <row r="64" spans="1:11" ht="13.05" customHeight="1">
      <c r="A64" s="943" t="s">
        <v>319</v>
      </c>
      <c r="B64" s="941">
        <v>30.880832106916898</v>
      </c>
      <c r="C64" s="941">
        <v>45.135992886054197</v>
      </c>
      <c r="D64" s="937">
        <v>-14.255160779137299</v>
      </c>
      <c r="E64" s="942">
        <v>200.18560650458801</v>
      </c>
      <c r="F64" s="942">
        <v>293.26238489104702</v>
      </c>
      <c r="G64" s="937">
        <v>-31.73839646057538</v>
      </c>
      <c r="H64" s="942">
        <v>61.818981046895132</v>
      </c>
      <c r="I64" s="942">
        <v>132.36688918189586</v>
      </c>
      <c r="J64" s="939">
        <v>-53.297247197564069</v>
      </c>
    </row>
    <row r="65" spans="1:11" ht="13.05" customHeight="1">
      <c r="A65" s="943" t="s">
        <v>320</v>
      </c>
      <c r="B65" s="941">
        <v>36.890967350826998</v>
      </c>
      <c r="C65" s="941">
        <v>7.0087809328315593</v>
      </c>
      <c r="D65" s="937">
        <v>29.882186417995438</v>
      </c>
      <c r="E65" s="942">
        <v>247.96037043992601</v>
      </c>
      <c r="F65" s="942">
        <v>132.74194598112501</v>
      </c>
      <c r="G65" s="937">
        <v>86.798806215470321</v>
      </c>
      <c r="H65" s="942">
        <v>91.474979301982785</v>
      </c>
      <c r="I65" s="942">
        <v>9.3035921997946573</v>
      </c>
      <c r="J65" s="939">
        <v>883.22215051517162</v>
      </c>
    </row>
    <row r="66" spans="1:11" ht="13.05" customHeight="1">
      <c r="A66" s="943" t="s">
        <v>189</v>
      </c>
      <c r="B66" s="941">
        <v>57.682300084038992</v>
      </c>
      <c r="C66" s="941">
        <v>14.9459790537781</v>
      </c>
      <c r="D66" s="937">
        <v>42.736321030260896</v>
      </c>
      <c r="E66" s="942">
        <v>272.04159113514402</v>
      </c>
      <c r="F66" s="942">
        <v>124.470353688252</v>
      </c>
      <c r="G66" s="937">
        <v>118.55934612068219</v>
      </c>
      <c r="H66" s="942">
        <v>156.9198469519682</v>
      </c>
      <c r="I66" s="942">
        <v>18.603312990409663</v>
      </c>
      <c r="J66" s="939">
        <v>743.50484794220893</v>
      </c>
    </row>
    <row r="67" spans="1:11" ht="13.05" customHeight="1">
      <c r="A67" s="943" t="s">
        <v>321</v>
      </c>
      <c r="B67" s="941">
        <v>78.3996662494785</v>
      </c>
      <c r="C67" s="941">
        <v>21.441441441441398</v>
      </c>
      <c r="D67" s="937">
        <v>56.958224808037102</v>
      </c>
      <c r="E67" s="942">
        <v>339.49444232774903</v>
      </c>
      <c r="F67" s="942">
        <v>144.475694075098</v>
      </c>
      <c r="G67" s="937">
        <v>134.98377668376585</v>
      </c>
      <c r="H67" s="942">
        <v>266.16250972048351</v>
      </c>
      <c r="I67" s="942">
        <v>30.97767134222816</v>
      </c>
      <c r="J67" s="939">
        <v>759.20761047540714</v>
      </c>
    </row>
    <row r="68" spans="1:11" ht="13.05" customHeight="1">
      <c r="A68" s="943" t="s">
        <v>322</v>
      </c>
      <c r="B68" s="941">
        <v>82.997295005853999</v>
      </c>
      <c r="C68" s="941">
        <v>21.713219957401201</v>
      </c>
      <c r="D68" s="937">
        <v>61.284075048452799</v>
      </c>
      <c r="E68" s="942">
        <v>369.43281015293599</v>
      </c>
      <c r="F68" s="942">
        <v>163.07395171537399</v>
      </c>
      <c r="G68" s="937">
        <v>126.54311511242248</v>
      </c>
      <c r="H68" s="942">
        <v>306.61923929104881</v>
      </c>
      <c r="I68" s="942">
        <v>35.408605829185383</v>
      </c>
      <c r="J68" s="939">
        <v>765.94552965516448</v>
      </c>
    </row>
    <row r="69" spans="1:11" ht="13.05" customHeight="1">
      <c r="A69" s="943" t="s">
        <v>323</v>
      </c>
      <c r="B69" s="941">
        <v>76.732205579555</v>
      </c>
      <c r="C69" s="941">
        <v>16.824212623457999</v>
      </c>
      <c r="D69" s="937">
        <v>59.907992956097004</v>
      </c>
      <c r="E69" s="942">
        <v>357.17517073735303</v>
      </c>
      <c r="F69" s="942">
        <v>165.125472411186</v>
      </c>
      <c r="G69" s="937">
        <v>116.30531348182058</v>
      </c>
      <c r="H69" s="942">
        <v>274.06838628931229</v>
      </c>
      <c r="I69" s="942">
        <v>27.781060573947411</v>
      </c>
      <c r="J69" s="939">
        <v>886.52960191998136</v>
      </c>
    </row>
    <row r="70" spans="1:11" ht="13.05" customHeight="1">
      <c r="A70" s="943" t="s">
        <v>324</v>
      </c>
      <c r="B70" s="941">
        <v>66.126825198164298</v>
      </c>
      <c r="C70" s="941">
        <v>15.0711782742006</v>
      </c>
      <c r="D70" s="937">
        <v>51.0556469239637</v>
      </c>
      <c r="E70" s="942">
        <v>316.49104904546198</v>
      </c>
      <c r="F70" s="942">
        <v>152.240209256702</v>
      </c>
      <c r="G70" s="937">
        <v>107.88926302104991</v>
      </c>
      <c r="H70" s="942">
        <v>209.28548277012908</v>
      </c>
      <c r="I70" s="942">
        <v>22.944393342093605</v>
      </c>
      <c r="J70" s="939">
        <v>812.14215015297691</v>
      </c>
    </row>
    <row r="71" spans="1:11" ht="13.05" customHeight="1">
      <c r="A71" s="943" t="s">
        <v>325</v>
      </c>
      <c r="B71" s="941">
        <v>67.878396382574905</v>
      </c>
      <c r="C71" s="941">
        <v>21.300577268186501</v>
      </c>
      <c r="D71" s="937">
        <v>46.577819114388404</v>
      </c>
      <c r="E71" s="942">
        <v>310.89799355253098</v>
      </c>
      <c r="F71" s="942">
        <v>214.136210832122</v>
      </c>
      <c r="G71" s="937">
        <v>45.187024812103374</v>
      </c>
      <c r="H71" s="942">
        <v>211.03257240905913</v>
      </c>
      <c r="I71" s="942">
        <v>45.612249047462903</v>
      </c>
      <c r="J71" s="939">
        <v>362.66644775499708</v>
      </c>
    </row>
    <row r="72" spans="1:11" ht="13.05" customHeight="1">
      <c r="A72" s="943" t="s">
        <v>326</v>
      </c>
      <c r="B72" s="941">
        <v>71.568335812262404</v>
      </c>
      <c r="C72" s="941">
        <v>27.906378600823</v>
      </c>
      <c r="D72" s="937">
        <v>43.6619572114394</v>
      </c>
      <c r="E72" s="942">
        <v>328.547365492079</v>
      </c>
      <c r="F72" s="942">
        <v>216.21597757296399</v>
      </c>
      <c r="G72" s="937">
        <v>51.953324254775659</v>
      </c>
      <c r="H72" s="942">
        <v>235.13588183771222</v>
      </c>
      <c r="I72" s="942">
        <v>60.338049296981879</v>
      </c>
      <c r="J72" s="939">
        <v>289.69752018395752</v>
      </c>
    </row>
    <row r="73" spans="1:11" ht="13.05" customHeight="1">
      <c r="A73" s="943" t="s">
        <v>327</v>
      </c>
      <c r="B73" s="941">
        <v>69.449108852555597</v>
      </c>
      <c r="C73" s="941">
        <v>13.6003474179834</v>
      </c>
      <c r="D73" s="937">
        <v>55.848761434572197</v>
      </c>
      <c r="E73" s="942">
        <v>408.70180449214098</v>
      </c>
      <c r="F73" s="942">
        <v>185.81055066943</v>
      </c>
      <c r="G73" s="937">
        <v>119.95618818182727</v>
      </c>
      <c r="H73" s="942">
        <v>283.83976108410593</v>
      </c>
      <c r="I73" s="942">
        <v>25.270880430310562</v>
      </c>
      <c r="J73" s="939">
        <v>1023.1890470411192</v>
      </c>
    </row>
    <row r="74" spans="1:11" ht="13.05" customHeight="1">
      <c r="A74" s="144" t="s">
        <v>328</v>
      </c>
      <c r="B74" s="277">
        <v>58.497899752379404</v>
      </c>
      <c r="C74" s="277">
        <v>33.2199750312109</v>
      </c>
      <c r="D74" s="277">
        <v>25.277924721168503</v>
      </c>
      <c r="E74" s="183">
        <v>324.19015531029498</v>
      </c>
      <c r="F74" s="183">
        <v>264.58401760078601</v>
      </c>
      <c r="G74" s="277">
        <v>22.5</v>
      </c>
      <c r="H74" s="183">
        <v>189.64443206049947</v>
      </c>
      <c r="I74" s="183">
        <v>87.894744583555763</v>
      </c>
      <c r="J74" s="277">
        <v>115.76310729274257</v>
      </c>
    </row>
    <row r="75" spans="1:11" s="145" customFormat="1" ht="15" customHeight="1">
      <c r="A75" s="944" t="s">
        <v>1077</v>
      </c>
      <c r="B75" s="190"/>
      <c r="C75" s="190"/>
      <c r="D75" s="190"/>
      <c r="E75" s="190"/>
      <c r="F75" s="190"/>
      <c r="G75" s="190"/>
      <c r="H75" s="190"/>
      <c r="I75" s="190"/>
      <c r="J75" s="190"/>
    </row>
    <row r="77" spans="1:11" ht="15.75" customHeight="1">
      <c r="A77" s="1317" t="s">
        <v>1081</v>
      </c>
      <c r="B77" s="1317"/>
      <c r="C77" s="1317"/>
      <c r="D77" s="1317"/>
      <c r="E77" s="1317"/>
      <c r="F77" s="1317"/>
      <c r="G77" s="1317"/>
      <c r="H77" s="1317"/>
      <c r="I77" s="1317"/>
      <c r="J77" s="1317"/>
    </row>
    <row r="78" spans="1:11">
      <c r="A78" s="932"/>
      <c r="B78" s="932"/>
      <c r="C78" s="932"/>
      <c r="D78" s="932"/>
      <c r="E78" s="932"/>
      <c r="F78" s="932"/>
      <c r="G78" s="932"/>
      <c r="H78" s="932"/>
      <c r="I78" s="932"/>
      <c r="J78" s="932"/>
    </row>
    <row r="79" spans="1:11" s="455" customFormat="1" ht="12">
      <c r="A79" s="281"/>
      <c r="B79" s="1494" t="s">
        <v>1073</v>
      </c>
      <c r="C79" s="1495"/>
      <c r="D79" s="1496"/>
      <c r="E79" s="1494" t="s">
        <v>1074</v>
      </c>
      <c r="F79" s="1495"/>
      <c r="G79" s="1496"/>
      <c r="H79" s="1494" t="s">
        <v>1075</v>
      </c>
      <c r="I79" s="1495"/>
      <c r="J79" s="1496"/>
      <c r="K79" s="189"/>
    </row>
    <row r="80" spans="1:11" ht="22.8">
      <c r="A80" s="945"/>
      <c r="B80" s="591">
        <v>2021</v>
      </c>
      <c r="C80" s="592">
        <v>2020</v>
      </c>
      <c r="D80" s="934" t="s">
        <v>1076</v>
      </c>
      <c r="E80" s="591">
        <v>2021</v>
      </c>
      <c r="F80" s="592">
        <v>2020</v>
      </c>
      <c r="G80" s="934" t="s">
        <v>991</v>
      </c>
      <c r="H80" s="591">
        <v>2021</v>
      </c>
      <c r="I80" s="592">
        <v>2020</v>
      </c>
      <c r="J80" s="934" t="s">
        <v>991</v>
      </c>
    </row>
    <row r="81" spans="1:10" ht="13.05" customHeight="1">
      <c r="A81" s="935" t="s">
        <v>317</v>
      </c>
      <c r="B81" s="936">
        <v>26.920145855841898</v>
      </c>
      <c r="C81" s="936">
        <v>82.282915530677698</v>
      </c>
      <c r="D81" s="937">
        <v>-55.362769674835803</v>
      </c>
      <c r="E81" s="938">
        <v>268.48385286581902</v>
      </c>
      <c r="F81" s="938">
        <v>312.63136870378003</v>
      </c>
      <c r="G81" s="937">
        <v>-14.121268771270049</v>
      </c>
      <c r="H81" s="938">
        <v>72.276244790862435</v>
      </c>
      <c r="I81" s="938">
        <v>257.24220503293287</v>
      </c>
      <c r="J81" s="939">
        <v>-71.903426662973345</v>
      </c>
    </row>
    <row r="82" spans="1:10" ht="13.05" customHeight="1">
      <c r="A82" s="940" t="s">
        <v>318</v>
      </c>
      <c r="B82" s="941">
        <v>35.314307132148201</v>
      </c>
      <c r="C82" s="941">
        <v>84.6019873918153</v>
      </c>
      <c r="D82" s="937">
        <v>-49.287680259667098</v>
      </c>
      <c r="E82" s="942">
        <v>276.44401452549499</v>
      </c>
      <c r="F82" s="942">
        <v>303.63646295103399</v>
      </c>
      <c r="G82" s="937">
        <v>-8.9555938576205172</v>
      </c>
      <c r="H82" s="942">
        <v>97.624288337973681</v>
      </c>
      <c r="I82" s="942">
        <v>256.88248210278772</v>
      </c>
      <c r="J82" s="939">
        <v>-61.996517808905807</v>
      </c>
    </row>
    <row r="83" spans="1:10" ht="13.05" customHeight="1">
      <c r="A83" s="943" t="s">
        <v>319</v>
      </c>
      <c r="B83" s="941">
        <v>49.576720882592397</v>
      </c>
      <c r="C83" s="941">
        <v>46.0365353235944</v>
      </c>
      <c r="D83" s="937">
        <v>3.5401855589979974</v>
      </c>
      <c r="E83" s="942">
        <v>317.09140907054302</v>
      </c>
      <c r="F83" s="942">
        <v>269.60797946749699</v>
      </c>
      <c r="G83" s="937">
        <v>17.612026801591931</v>
      </c>
      <c r="H83" s="942">
        <v>157.20352281758238</v>
      </c>
      <c r="I83" s="942">
        <v>124.1181727027834</v>
      </c>
      <c r="J83" s="939">
        <v>26.656330329665767</v>
      </c>
    </row>
    <row r="84" spans="1:10" ht="13.05" customHeight="1">
      <c r="A84" s="943" t="s">
        <v>320</v>
      </c>
      <c r="B84" s="941">
        <v>53.712828360112198</v>
      </c>
      <c r="C84" s="941">
        <v>11.220593557727099</v>
      </c>
      <c r="D84" s="937">
        <v>42.492234802385099</v>
      </c>
      <c r="E84" s="942">
        <v>326.234473524272</v>
      </c>
      <c r="F84" s="942">
        <v>106.95195387468701</v>
      </c>
      <c r="G84" s="937">
        <v>205.02899826076387</v>
      </c>
      <c r="H84" s="942">
        <v>175.2297628156079</v>
      </c>
      <c r="I84" s="942">
        <v>12.000644046326387</v>
      </c>
      <c r="J84" s="939">
        <v>1360.1696553881945</v>
      </c>
    </row>
    <row r="85" spans="1:10" ht="13.05" customHeight="1">
      <c r="A85" s="943" t="s">
        <v>189</v>
      </c>
      <c r="B85" s="941">
        <v>62.653207295702998</v>
      </c>
      <c r="C85" s="941">
        <v>22.429161850723201</v>
      </c>
      <c r="D85" s="937">
        <v>40.224045444979794</v>
      </c>
      <c r="E85" s="942">
        <v>303.72425200510497</v>
      </c>
      <c r="F85" s="942">
        <v>97.700610579738395</v>
      </c>
      <c r="G85" s="937">
        <v>210.87241953029587</v>
      </c>
      <c r="H85" s="942">
        <v>190.2929852160818</v>
      </c>
      <c r="I85" s="942">
        <v>21.913428076074318</v>
      </c>
      <c r="J85" s="939">
        <v>768.38528666287914</v>
      </c>
    </row>
    <row r="86" spans="1:10" ht="13.05" customHeight="1">
      <c r="A86" s="943" t="s">
        <v>321</v>
      </c>
      <c r="B86" s="941">
        <v>79.032521570429296</v>
      </c>
      <c r="C86" s="941">
        <v>32.244372990353597</v>
      </c>
      <c r="D86" s="937">
        <v>46.788148580075699</v>
      </c>
      <c r="E86" s="942">
        <v>355.61429273712702</v>
      </c>
      <c r="F86" s="942">
        <v>115.31141969153001</v>
      </c>
      <c r="G86" s="937">
        <v>208.39468778411722</v>
      </c>
      <c r="H86" s="942">
        <v>281.05094261499949</v>
      </c>
      <c r="I86" s="942">
        <v>37.181444265808985</v>
      </c>
      <c r="J86" s="939">
        <v>655.89033230063649</v>
      </c>
    </row>
    <row r="87" spans="1:10" ht="13.05" customHeight="1">
      <c r="A87" s="943" t="s">
        <v>322</v>
      </c>
      <c r="B87" s="941">
        <v>85.265205023511399</v>
      </c>
      <c r="C87" s="941">
        <v>26.956947632263802</v>
      </c>
      <c r="D87" s="937">
        <v>58.308257391247594</v>
      </c>
      <c r="E87" s="942">
        <v>375.09834343262401</v>
      </c>
      <c r="F87" s="942">
        <v>132.68162700391801</v>
      </c>
      <c r="G87" s="937">
        <v>182.70556512059321</v>
      </c>
      <c r="H87" s="942">
        <v>319.82837156762179</v>
      </c>
      <c r="I87" s="942">
        <v>35.766916709081762</v>
      </c>
      <c r="J87" s="939">
        <v>794.20168411221334</v>
      </c>
    </row>
    <row r="88" spans="1:10" ht="13.05" customHeight="1">
      <c r="A88" s="943" t="s">
        <v>323</v>
      </c>
      <c r="B88" s="941">
        <v>73.230353929214104</v>
      </c>
      <c r="C88" s="941">
        <v>26.263576909410403</v>
      </c>
      <c r="D88" s="937">
        <v>46.9667770198037</v>
      </c>
      <c r="E88" s="942">
        <v>384.57056218744401</v>
      </c>
      <c r="F88" s="942">
        <v>128.84747001608801</v>
      </c>
      <c r="G88" s="937">
        <v>198.4696262483277</v>
      </c>
      <c r="H88" s="942">
        <v>281.62238379743371</v>
      </c>
      <c r="I88" s="942">
        <v>33.839954383504782</v>
      </c>
      <c r="J88" s="939">
        <v>732.21856804484935</v>
      </c>
    </row>
    <row r="89" spans="1:10" ht="13.05" customHeight="1">
      <c r="A89" s="943" t="s">
        <v>324</v>
      </c>
      <c r="B89" s="941">
        <v>55.967806438712195</v>
      </c>
      <c r="C89" s="941">
        <v>21.111737618644799</v>
      </c>
      <c r="D89" s="937">
        <v>34.856068820067392</v>
      </c>
      <c r="E89" s="942">
        <v>306.86133603672801</v>
      </c>
      <c r="F89" s="942">
        <v>129.13968706877299</v>
      </c>
      <c r="G89" s="937">
        <v>137.61969925891941</v>
      </c>
      <c r="H89" s="942">
        <v>171.74355858828213</v>
      </c>
      <c r="I89" s="942">
        <v>27.263631895498321</v>
      </c>
      <c r="J89" s="939">
        <v>529.93646351511904</v>
      </c>
    </row>
    <row r="90" spans="1:10" ht="13.05" customHeight="1">
      <c r="A90" s="943" t="s">
        <v>325</v>
      </c>
      <c r="B90" s="941">
        <v>64.330843508717606</v>
      </c>
      <c r="C90" s="941">
        <v>19.982608562994301</v>
      </c>
      <c r="D90" s="937">
        <v>44.348234945723306</v>
      </c>
      <c r="E90" s="942">
        <v>331.181927852184</v>
      </c>
      <c r="F90" s="942">
        <v>140.17785128067999</v>
      </c>
      <c r="G90" s="937">
        <v>136.25838520598663</v>
      </c>
      <c r="H90" s="942">
        <v>213.05212773574254</v>
      </c>
      <c r="I90" s="942">
        <v>28.011191313434573</v>
      </c>
      <c r="J90" s="939">
        <v>660.59645358089313</v>
      </c>
    </row>
    <row r="91" spans="1:10" ht="13.05" customHeight="1">
      <c r="A91" s="943" t="s">
        <v>326</v>
      </c>
      <c r="B91" s="941">
        <v>70.285785785785706</v>
      </c>
      <c r="C91" s="941">
        <v>22.073248407643302</v>
      </c>
      <c r="D91" s="937">
        <v>48.2125373781424</v>
      </c>
      <c r="E91" s="942">
        <v>354.01752262677002</v>
      </c>
      <c r="F91" s="942">
        <v>223.40908959746</v>
      </c>
      <c r="G91" s="937">
        <v>58.461557345156002</v>
      </c>
      <c r="H91" s="942">
        <v>248.82399759759701</v>
      </c>
      <c r="I91" s="942">
        <v>49.313643312101739</v>
      </c>
      <c r="J91" s="939">
        <v>404.5743548551294</v>
      </c>
    </row>
    <row r="92" spans="1:10" ht="13.05" customHeight="1">
      <c r="A92" s="943" t="s">
        <v>327</v>
      </c>
      <c r="B92" s="941">
        <v>73.473619862691606</v>
      </c>
      <c r="C92" s="941">
        <v>26.518499325857704</v>
      </c>
      <c r="D92" s="937">
        <v>46.955120536833903</v>
      </c>
      <c r="E92" s="942">
        <v>489.13075398882501</v>
      </c>
      <c r="F92" s="942">
        <v>324.03943837301802</v>
      </c>
      <c r="G92" s="937">
        <v>50.94790820670481</v>
      </c>
      <c r="H92" s="942">
        <v>359.38207081726659</v>
      </c>
      <c r="I92" s="942">
        <v>85.930396280461864</v>
      </c>
      <c r="J92" s="939">
        <v>318.22461710092205</v>
      </c>
    </row>
    <row r="93" spans="1:10" ht="13.05" customHeight="1">
      <c r="A93" s="144" t="s">
        <v>328</v>
      </c>
      <c r="B93" s="277">
        <v>61.085646821531398</v>
      </c>
      <c r="C93" s="277">
        <v>39.674541716963503</v>
      </c>
      <c r="D93" s="277">
        <v>21.411105104567895</v>
      </c>
      <c r="E93" s="183">
        <v>348.07615678949901</v>
      </c>
      <c r="F93" s="183">
        <v>248.93802132528401</v>
      </c>
      <c r="G93" s="277">
        <v>39.799999999999997</v>
      </c>
      <c r="H93" s="183">
        <v>212.62457180639325</v>
      </c>
      <c r="I93" s="183">
        <v>98.765019120083309</v>
      </c>
      <c r="J93" s="277">
        <v>115.28327914144781</v>
      </c>
    </row>
    <row r="94" spans="1:10" s="145" customFormat="1" ht="15" customHeight="1">
      <c r="A94" s="944" t="s">
        <v>1077</v>
      </c>
      <c r="B94" s="190"/>
      <c r="C94" s="190"/>
      <c r="D94" s="190"/>
      <c r="E94" s="190"/>
      <c r="F94" s="190"/>
      <c r="G94" s="190"/>
      <c r="H94" s="190"/>
      <c r="I94" s="190"/>
      <c r="J94" s="190"/>
    </row>
  </sheetData>
  <mergeCells count="20">
    <mergeCell ref="A77:J77"/>
    <mergeCell ref="B79:D79"/>
    <mergeCell ref="E79:G79"/>
    <mergeCell ref="H79:J79"/>
    <mergeCell ref="A39:J39"/>
    <mergeCell ref="B41:D41"/>
    <mergeCell ref="E41:G41"/>
    <mergeCell ref="H41:J41"/>
    <mergeCell ref="A58:J58"/>
    <mergeCell ref="B60:D60"/>
    <mergeCell ref="E60:G60"/>
    <mergeCell ref="H60:J60"/>
    <mergeCell ref="B22:D22"/>
    <mergeCell ref="E22:G22"/>
    <mergeCell ref="H22:J22"/>
    <mergeCell ref="A1:J1"/>
    <mergeCell ref="B3:D3"/>
    <mergeCell ref="E3:G3"/>
    <mergeCell ref="H3:J3"/>
    <mergeCell ref="A20:J20"/>
  </mergeCells>
  <printOptions horizontalCentered="1"/>
  <pageMargins left="0.25" right="0.25" top="0.25" bottom="0.5" header="0.3" footer="0.3"/>
  <pageSetup scale="80" fitToHeight="2" orientation="landscape" r:id="rId1"/>
  <headerFooter alignWithMargins="0">
    <oddFooter>&amp;L&amp;"Garamond,Italic"&amp;12Hawai‘i Tourism Authority&amp;R&amp;"Garamond,Italic"&amp;12 2019 Annual Visitor Research Report</oddFooter>
  </headerFooter>
  <rowBreaks count="1" manualBreakCount="1">
    <brk id="57" max="9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67"/>
  <dimension ref="A1:AG67"/>
  <sheetViews>
    <sheetView showGridLines="0" topLeftCell="B1" workbookViewId="0">
      <selection sqref="A1:F1"/>
    </sheetView>
  </sheetViews>
  <sheetFormatPr defaultColWidth="9.21875" defaultRowHeight="13.2"/>
  <cols>
    <col min="1" max="1" width="0.77734375" style="123" hidden="1" customWidth="1"/>
    <col min="2" max="2" width="10.5546875" style="123" customWidth="1"/>
    <col min="3" max="3" width="27.5546875" style="123" customWidth="1"/>
    <col min="4" max="6" width="12.5546875" style="123" customWidth="1"/>
    <col min="7" max="16384" width="9.21875" style="7"/>
  </cols>
  <sheetData>
    <row r="1" spans="1:33" s="39" customFormat="1" ht="30" customHeight="1">
      <c r="A1" s="1317" t="s">
        <v>1082</v>
      </c>
      <c r="B1" s="1317"/>
      <c r="C1" s="1317"/>
      <c r="D1" s="1317"/>
      <c r="E1" s="1317"/>
      <c r="F1" s="1317"/>
      <c r="G1" s="1143"/>
      <c r="H1" s="145"/>
      <c r="I1" s="1143"/>
      <c r="J1" s="1143"/>
      <c r="K1" s="1143"/>
      <c r="L1" s="1143"/>
      <c r="M1" s="1143"/>
      <c r="N1" s="1143"/>
      <c r="O1" s="1143"/>
      <c r="P1" s="1143"/>
      <c r="Q1" s="1143"/>
      <c r="R1" s="1143"/>
      <c r="S1" s="1143"/>
      <c r="T1" s="1143"/>
      <c r="U1" s="1143"/>
      <c r="V1" s="1143"/>
      <c r="W1" s="1143"/>
      <c r="X1" s="1143"/>
      <c r="Y1" s="1143"/>
      <c r="Z1" s="1143"/>
      <c r="AA1" s="1143"/>
      <c r="AB1" s="1143"/>
      <c r="AC1" s="1143"/>
      <c r="AD1" s="1143"/>
      <c r="AE1" s="1143"/>
      <c r="AF1" s="1143"/>
      <c r="AG1" s="1143"/>
    </row>
    <row r="2" spans="1:33" s="39" customFormat="1">
      <c r="A2" s="189"/>
      <c r="B2" s="189"/>
      <c r="C2" s="189"/>
      <c r="D2" s="189"/>
      <c r="E2" s="189"/>
      <c r="F2" s="189"/>
      <c r="G2" s="1143"/>
      <c r="H2" s="1143"/>
      <c r="I2" s="1143"/>
      <c r="J2" s="1143"/>
      <c r="K2" s="1143"/>
      <c r="L2" s="1143"/>
      <c r="M2" s="1143"/>
      <c r="N2" s="1143"/>
      <c r="O2" s="1143"/>
      <c r="P2" s="1143"/>
      <c r="Q2" s="1143"/>
      <c r="R2" s="1143"/>
      <c r="S2" s="1143"/>
      <c r="T2" s="1143"/>
      <c r="U2" s="1143"/>
      <c r="V2" s="1143"/>
      <c r="W2" s="1143"/>
      <c r="X2" s="1143"/>
      <c r="Y2" s="1143"/>
      <c r="Z2" s="1143"/>
      <c r="AA2" s="1143"/>
      <c r="AB2" s="1143"/>
      <c r="AC2" s="1143"/>
      <c r="AD2" s="1143"/>
      <c r="AE2" s="1143"/>
      <c r="AF2" s="1143"/>
      <c r="AG2" s="1143"/>
    </row>
    <row r="3" spans="1:33" ht="33" customHeight="1">
      <c r="A3" s="146"/>
      <c r="B3" s="658" t="s">
        <v>486</v>
      </c>
      <c r="C3" s="316" t="s">
        <v>1083</v>
      </c>
      <c r="D3" s="147" t="s">
        <v>1084</v>
      </c>
      <c r="E3" s="319" t="s">
        <v>1085</v>
      </c>
      <c r="F3" s="675" t="s">
        <v>1086</v>
      </c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</row>
    <row r="4" spans="1:33" ht="13.05" customHeight="1">
      <c r="A4" s="890"/>
      <c r="B4" s="890" t="s">
        <v>1087</v>
      </c>
      <c r="C4" s="418" t="s">
        <v>1088</v>
      </c>
      <c r="D4" s="369">
        <v>2</v>
      </c>
      <c r="E4" s="447">
        <v>2</v>
      </c>
      <c r="F4" s="1096">
        <v>0</v>
      </c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</row>
    <row r="5" spans="1:33" ht="13.05" customHeight="1">
      <c r="A5" s="254"/>
      <c r="B5" s="254" t="s">
        <v>486</v>
      </c>
      <c r="C5" s="206" t="s">
        <v>259</v>
      </c>
      <c r="D5" s="395">
        <v>46</v>
      </c>
      <c r="E5" s="392">
        <v>52</v>
      </c>
      <c r="F5" s="1096">
        <v>-6</v>
      </c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</row>
    <row r="6" spans="1:33" ht="13.05" customHeight="1">
      <c r="A6" s="254"/>
      <c r="B6" s="254"/>
      <c r="C6" s="206" t="s">
        <v>1089</v>
      </c>
      <c r="D6" s="395">
        <v>12</v>
      </c>
      <c r="E6" s="392">
        <v>11</v>
      </c>
      <c r="F6" s="1096">
        <v>1</v>
      </c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</row>
    <row r="7" spans="1:33" ht="13.05" customHeight="1">
      <c r="A7" s="254"/>
      <c r="B7" s="254"/>
      <c r="C7" s="206" t="s">
        <v>261</v>
      </c>
      <c r="D7" s="395">
        <v>3</v>
      </c>
      <c r="E7" s="392">
        <v>3</v>
      </c>
      <c r="F7" s="1096">
        <v>0</v>
      </c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</row>
    <row r="8" spans="1:33" ht="13.05" customHeight="1">
      <c r="A8" s="254"/>
      <c r="B8" s="254"/>
      <c r="C8" s="206" t="s">
        <v>671</v>
      </c>
      <c r="D8" s="395">
        <v>30</v>
      </c>
      <c r="E8" s="392">
        <v>30</v>
      </c>
      <c r="F8" s="1096">
        <v>0</v>
      </c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</row>
    <row r="9" spans="1:33" ht="13.05" customHeight="1">
      <c r="A9" s="254"/>
      <c r="B9" s="254"/>
      <c r="C9" s="206" t="s">
        <v>1090</v>
      </c>
      <c r="D9" s="395">
        <v>268</v>
      </c>
      <c r="E9" s="392">
        <v>291</v>
      </c>
      <c r="F9" s="1096">
        <v>-23</v>
      </c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</row>
    <row r="10" spans="1:33" ht="13.05" customHeight="1">
      <c r="A10" s="254"/>
      <c r="B10" s="254"/>
      <c r="C10" s="206" t="s">
        <v>675</v>
      </c>
      <c r="D10" s="395">
        <v>19</v>
      </c>
      <c r="E10" s="392">
        <v>18</v>
      </c>
      <c r="F10" s="1096">
        <v>1</v>
      </c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</row>
    <row r="11" spans="1:33" ht="13.05" customHeight="1">
      <c r="A11" s="254"/>
      <c r="B11" s="254"/>
      <c r="C11" s="206" t="s">
        <v>161</v>
      </c>
      <c r="D11" s="395">
        <v>5</v>
      </c>
      <c r="E11" s="392">
        <v>5</v>
      </c>
      <c r="F11" s="1096">
        <v>0</v>
      </c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</row>
    <row r="12" spans="1:33" s="606" customFormat="1" ht="13.05" customHeight="1">
      <c r="A12" s="54"/>
      <c r="B12" s="54"/>
      <c r="C12" s="317" t="s">
        <v>722</v>
      </c>
      <c r="D12" s="148">
        <f>SUM(D4:D11)</f>
        <v>385</v>
      </c>
      <c r="E12" s="986">
        <v>412</v>
      </c>
      <c r="F12" s="149">
        <v>-27</v>
      </c>
    </row>
    <row r="13" spans="1:33" s="17" customFormat="1" ht="13.05" customHeight="1">
      <c r="A13" s="890"/>
      <c r="B13" s="890" t="s">
        <v>1091</v>
      </c>
      <c r="C13" s="418" t="s">
        <v>1088</v>
      </c>
      <c r="D13" s="395">
        <v>0</v>
      </c>
      <c r="E13" s="392">
        <v>0</v>
      </c>
      <c r="F13" s="1096">
        <v>0</v>
      </c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</row>
    <row r="14" spans="1:33" ht="13.05" customHeight="1">
      <c r="A14" s="254"/>
      <c r="B14" s="254"/>
      <c r="C14" s="206" t="s">
        <v>259</v>
      </c>
      <c r="D14" s="395">
        <v>7</v>
      </c>
      <c r="E14" s="392">
        <v>7</v>
      </c>
      <c r="F14" s="1096">
        <v>0</v>
      </c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</row>
    <row r="15" spans="1:33" ht="13.05" customHeight="1">
      <c r="A15" s="254"/>
      <c r="B15" s="254"/>
      <c r="C15" s="206" t="s">
        <v>1089</v>
      </c>
      <c r="D15" s="395">
        <v>16</v>
      </c>
      <c r="E15" s="392">
        <v>16</v>
      </c>
      <c r="F15" s="1096">
        <v>0</v>
      </c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</row>
    <row r="16" spans="1:33" ht="13.05" customHeight="1">
      <c r="A16" s="254"/>
      <c r="B16" s="254"/>
      <c r="C16" s="206" t="s">
        <v>261</v>
      </c>
      <c r="D16" s="395">
        <v>0</v>
      </c>
      <c r="E16" s="392">
        <v>0</v>
      </c>
      <c r="F16" s="1096">
        <v>0</v>
      </c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</row>
    <row r="17" spans="1:6" ht="13.05" customHeight="1">
      <c r="A17" s="254"/>
      <c r="B17" s="254"/>
      <c r="C17" s="206" t="s">
        <v>671</v>
      </c>
      <c r="D17" s="395">
        <v>15</v>
      </c>
      <c r="E17" s="392">
        <v>16</v>
      </c>
      <c r="F17" s="1096">
        <v>-1</v>
      </c>
    </row>
    <row r="18" spans="1:6" ht="13.05" customHeight="1">
      <c r="A18" s="254"/>
      <c r="B18" s="254"/>
      <c r="C18" s="206" t="s">
        <v>1090</v>
      </c>
      <c r="D18" s="395">
        <v>295</v>
      </c>
      <c r="E18" s="392">
        <v>301</v>
      </c>
      <c r="F18" s="1096">
        <v>-6</v>
      </c>
    </row>
    <row r="19" spans="1:6" ht="13.05" customHeight="1">
      <c r="A19" s="254"/>
      <c r="B19" s="254"/>
      <c r="C19" s="206" t="s">
        <v>675</v>
      </c>
      <c r="D19" s="395">
        <v>20</v>
      </c>
      <c r="E19" s="392">
        <v>20</v>
      </c>
      <c r="F19" s="1096">
        <v>0</v>
      </c>
    </row>
    <row r="20" spans="1:6" ht="13.05" customHeight="1">
      <c r="A20" s="254"/>
      <c r="B20" s="254"/>
      <c r="C20" s="206" t="s">
        <v>161</v>
      </c>
      <c r="D20" s="395">
        <v>4</v>
      </c>
      <c r="E20" s="392">
        <v>4</v>
      </c>
      <c r="F20" s="1096">
        <v>0</v>
      </c>
    </row>
    <row r="21" spans="1:6" ht="13.05" customHeight="1">
      <c r="A21" s="54"/>
      <c r="B21" s="54"/>
      <c r="C21" s="317" t="s">
        <v>722</v>
      </c>
      <c r="D21" s="148">
        <f>SUM(D13:D20)</f>
        <v>357</v>
      </c>
      <c r="E21" s="986">
        <v>364</v>
      </c>
      <c r="F21" s="149">
        <v>-7</v>
      </c>
    </row>
    <row r="22" spans="1:6" ht="13.05" customHeight="1">
      <c r="A22" s="890"/>
      <c r="B22" s="890" t="s">
        <v>771</v>
      </c>
      <c r="C22" s="418" t="s">
        <v>1088</v>
      </c>
      <c r="D22" s="369">
        <v>0</v>
      </c>
      <c r="E22" s="447">
        <v>0</v>
      </c>
      <c r="F22" s="1096">
        <v>0</v>
      </c>
    </row>
    <row r="23" spans="1:6" s="17" customFormat="1" ht="13.05" customHeight="1">
      <c r="A23" s="254"/>
      <c r="B23" s="254"/>
      <c r="C23" s="206" t="s">
        <v>259</v>
      </c>
      <c r="D23" s="395">
        <v>62</v>
      </c>
      <c r="E23" s="392">
        <v>58</v>
      </c>
      <c r="F23" s="1096">
        <v>4</v>
      </c>
    </row>
    <row r="24" spans="1:6" ht="13.05" customHeight="1">
      <c r="A24" s="254"/>
      <c r="B24" s="254"/>
      <c r="C24" s="206" t="s">
        <v>1089</v>
      </c>
      <c r="D24" s="395">
        <v>47</v>
      </c>
      <c r="E24" s="392">
        <v>52</v>
      </c>
      <c r="F24" s="1096">
        <v>-5</v>
      </c>
    </row>
    <row r="25" spans="1:6" ht="13.05" customHeight="1">
      <c r="A25" s="254"/>
      <c r="B25" s="254"/>
      <c r="C25" s="206" t="s">
        <v>261</v>
      </c>
      <c r="D25" s="395">
        <v>3</v>
      </c>
      <c r="E25" s="392">
        <v>3</v>
      </c>
      <c r="F25" s="1096">
        <v>0</v>
      </c>
    </row>
    <row r="26" spans="1:6" ht="13.05" customHeight="1">
      <c r="A26" s="254"/>
      <c r="B26" s="254"/>
      <c r="C26" s="206" t="s">
        <v>671</v>
      </c>
      <c r="D26" s="395">
        <v>29</v>
      </c>
      <c r="E26" s="392">
        <v>29</v>
      </c>
      <c r="F26" s="1096">
        <v>0</v>
      </c>
    </row>
    <row r="27" spans="1:6" ht="13.05" customHeight="1">
      <c r="A27" s="254"/>
      <c r="B27" s="254"/>
      <c r="C27" s="206" t="s">
        <v>1090</v>
      </c>
      <c r="D27" s="395">
        <v>202</v>
      </c>
      <c r="E27" s="392">
        <v>229</v>
      </c>
      <c r="F27" s="1096">
        <v>-27</v>
      </c>
    </row>
    <row r="28" spans="1:6" ht="13.05" customHeight="1">
      <c r="A28" s="254"/>
      <c r="B28" s="254"/>
      <c r="C28" s="206" t="s">
        <v>675</v>
      </c>
      <c r="D28" s="395">
        <v>27</v>
      </c>
      <c r="E28" s="392">
        <v>27</v>
      </c>
      <c r="F28" s="1096">
        <v>0</v>
      </c>
    </row>
    <row r="29" spans="1:6" ht="13.05" customHeight="1">
      <c r="A29" s="254"/>
      <c r="B29" s="254"/>
      <c r="C29" s="206" t="s">
        <v>161</v>
      </c>
      <c r="D29" s="395">
        <v>2</v>
      </c>
      <c r="E29" s="392">
        <v>2</v>
      </c>
      <c r="F29" s="1096">
        <v>0</v>
      </c>
    </row>
    <row r="30" spans="1:6" ht="13.05" customHeight="1">
      <c r="A30" s="54"/>
      <c r="B30" s="54"/>
      <c r="C30" s="317" t="s">
        <v>722</v>
      </c>
      <c r="D30" s="148">
        <f>SUM(D22:D29)</f>
        <v>372</v>
      </c>
      <c r="E30" s="986">
        <v>400</v>
      </c>
      <c r="F30" s="149">
        <v>-28</v>
      </c>
    </row>
    <row r="31" spans="1:6" ht="13.05" customHeight="1">
      <c r="A31" s="890"/>
      <c r="B31" s="890" t="s">
        <v>793</v>
      </c>
      <c r="C31" s="418" t="s">
        <v>1088</v>
      </c>
      <c r="D31" s="369">
        <v>0</v>
      </c>
      <c r="E31" s="447">
        <v>0</v>
      </c>
      <c r="F31" s="1096">
        <v>0</v>
      </c>
    </row>
    <row r="32" spans="1:6" ht="13.05" customHeight="1">
      <c r="A32" s="254"/>
      <c r="B32" s="254"/>
      <c r="C32" s="206" t="s">
        <v>259</v>
      </c>
      <c r="D32" s="395">
        <v>1</v>
      </c>
      <c r="E32" s="392">
        <v>1</v>
      </c>
      <c r="F32" s="1096">
        <v>0</v>
      </c>
    </row>
    <row r="33" spans="1:6" s="17" customFormat="1" ht="13.05" customHeight="1">
      <c r="A33" s="254"/>
      <c r="B33" s="254"/>
      <c r="C33" s="206" t="s">
        <v>1089</v>
      </c>
      <c r="D33" s="395">
        <v>2</v>
      </c>
      <c r="E33" s="392">
        <v>2</v>
      </c>
      <c r="F33" s="1096">
        <v>0</v>
      </c>
    </row>
    <row r="34" spans="1:6" ht="13.05" customHeight="1">
      <c r="A34" s="254"/>
      <c r="B34" s="254"/>
      <c r="C34" s="206" t="s">
        <v>261</v>
      </c>
      <c r="D34" s="395">
        <v>0</v>
      </c>
      <c r="E34" s="392">
        <v>0</v>
      </c>
      <c r="F34" s="1096">
        <v>0</v>
      </c>
    </row>
    <row r="35" spans="1:6" ht="13.05" customHeight="1">
      <c r="A35" s="254"/>
      <c r="B35" s="254"/>
      <c r="C35" s="206" t="s">
        <v>671</v>
      </c>
      <c r="D35" s="395">
        <v>0</v>
      </c>
      <c r="E35" s="392">
        <v>0</v>
      </c>
      <c r="F35" s="1096">
        <v>0</v>
      </c>
    </row>
    <row r="36" spans="1:6" ht="13.05" customHeight="1">
      <c r="A36" s="254"/>
      <c r="B36" s="254"/>
      <c r="C36" s="206" t="s">
        <v>1090</v>
      </c>
      <c r="D36" s="395">
        <v>22</v>
      </c>
      <c r="E36" s="392">
        <v>24</v>
      </c>
      <c r="F36" s="1096">
        <v>-2</v>
      </c>
    </row>
    <row r="37" spans="1:6" ht="13.05" customHeight="1">
      <c r="A37" s="254"/>
      <c r="B37" s="254"/>
      <c r="C37" s="206" t="s">
        <v>675</v>
      </c>
      <c r="D37" s="395">
        <v>1</v>
      </c>
      <c r="E37" s="392">
        <v>1</v>
      </c>
      <c r="F37" s="1096">
        <v>0</v>
      </c>
    </row>
    <row r="38" spans="1:6" ht="13.05" customHeight="1">
      <c r="A38" s="254"/>
      <c r="B38" s="254"/>
      <c r="C38" s="206" t="s">
        <v>161</v>
      </c>
      <c r="D38" s="395">
        <v>0</v>
      </c>
      <c r="E38" s="392">
        <v>0</v>
      </c>
      <c r="F38" s="1096">
        <v>0</v>
      </c>
    </row>
    <row r="39" spans="1:6" ht="13.05" customHeight="1">
      <c r="A39" s="54"/>
      <c r="B39" s="54"/>
      <c r="C39" s="317" t="s">
        <v>722</v>
      </c>
      <c r="D39" s="148">
        <f>SUM(D31:D38)</f>
        <v>26</v>
      </c>
      <c r="E39" s="986">
        <v>28</v>
      </c>
      <c r="F39" s="149">
        <v>-2</v>
      </c>
    </row>
    <row r="40" spans="1:6" ht="13.05" customHeight="1">
      <c r="A40" s="890"/>
      <c r="B40" s="890" t="s">
        <v>1092</v>
      </c>
      <c r="C40" s="418" t="s">
        <v>1088</v>
      </c>
      <c r="D40" s="369">
        <v>0</v>
      </c>
      <c r="E40" s="447">
        <v>0</v>
      </c>
      <c r="F40" s="1096">
        <v>0</v>
      </c>
    </row>
    <row r="41" spans="1:6" ht="13.05" customHeight="1">
      <c r="A41" s="254"/>
      <c r="B41" s="254"/>
      <c r="C41" s="206" t="s">
        <v>259</v>
      </c>
      <c r="D41" s="395">
        <v>0</v>
      </c>
      <c r="E41" s="392">
        <v>0</v>
      </c>
      <c r="F41" s="1096">
        <v>0</v>
      </c>
    </row>
    <row r="42" spans="1:6" ht="13.05" customHeight="1">
      <c r="A42" s="254"/>
      <c r="B42" s="254"/>
      <c r="C42" s="206" t="s">
        <v>1089</v>
      </c>
      <c r="D42" s="395">
        <v>0</v>
      </c>
      <c r="E42" s="392">
        <v>0</v>
      </c>
      <c r="F42" s="1096">
        <v>0</v>
      </c>
    </row>
    <row r="43" spans="1:6" s="17" customFormat="1" ht="13.05" customHeight="1">
      <c r="A43" s="254"/>
      <c r="B43" s="254"/>
      <c r="C43" s="206" t="s">
        <v>261</v>
      </c>
      <c r="D43" s="395">
        <v>0</v>
      </c>
      <c r="E43" s="392">
        <v>0</v>
      </c>
      <c r="F43" s="1096">
        <v>0</v>
      </c>
    </row>
    <row r="44" spans="1:6" ht="13.05" customHeight="1">
      <c r="A44" s="254"/>
      <c r="B44" s="254"/>
      <c r="C44" s="206" t="s">
        <v>671</v>
      </c>
      <c r="D44" s="395">
        <v>3</v>
      </c>
      <c r="E44" s="392">
        <v>3</v>
      </c>
      <c r="F44" s="1096">
        <v>0</v>
      </c>
    </row>
    <row r="45" spans="1:6" ht="13.05" customHeight="1">
      <c r="A45" s="254"/>
      <c r="B45" s="254"/>
      <c r="C45" s="206" t="s">
        <v>1090</v>
      </c>
      <c r="D45" s="395">
        <v>1</v>
      </c>
      <c r="E45" s="392">
        <v>1</v>
      </c>
      <c r="F45" s="1096">
        <v>0</v>
      </c>
    </row>
    <row r="46" spans="1:6" ht="13.05" customHeight="1">
      <c r="A46" s="254"/>
      <c r="B46" s="254"/>
      <c r="C46" s="206" t="s">
        <v>675</v>
      </c>
      <c r="D46" s="395">
        <v>0</v>
      </c>
      <c r="E46" s="392">
        <v>0</v>
      </c>
      <c r="F46" s="1096">
        <v>0</v>
      </c>
    </row>
    <row r="47" spans="1:6" ht="13.05" customHeight="1">
      <c r="A47" s="254"/>
      <c r="B47" s="254"/>
      <c r="C47" s="206" t="s">
        <v>161</v>
      </c>
      <c r="D47" s="395">
        <v>0</v>
      </c>
      <c r="E47" s="392">
        <v>0</v>
      </c>
      <c r="F47" s="1096">
        <v>0</v>
      </c>
    </row>
    <row r="48" spans="1:6" ht="13.05" customHeight="1">
      <c r="A48" s="54"/>
      <c r="B48" s="54"/>
      <c r="C48" s="317" t="s">
        <v>722</v>
      </c>
      <c r="D48" s="148">
        <f>SUM(D40:D47)</f>
        <v>4</v>
      </c>
      <c r="E48" s="986">
        <v>4</v>
      </c>
      <c r="F48" s="149">
        <v>0</v>
      </c>
    </row>
    <row r="49" spans="1:6" ht="13.05" customHeight="1">
      <c r="A49" s="890"/>
      <c r="B49" s="890" t="s">
        <v>1093</v>
      </c>
      <c r="C49" s="418" t="s">
        <v>1088</v>
      </c>
      <c r="D49" s="369">
        <v>2</v>
      </c>
      <c r="E49" s="447">
        <v>2</v>
      </c>
      <c r="F49" s="1096">
        <v>0</v>
      </c>
    </row>
    <row r="50" spans="1:6" ht="13.05" customHeight="1">
      <c r="A50" s="254"/>
      <c r="B50" s="254"/>
      <c r="C50" s="206" t="s">
        <v>259</v>
      </c>
      <c r="D50" s="395">
        <v>16</v>
      </c>
      <c r="E50" s="392">
        <v>16</v>
      </c>
      <c r="F50" s="1096">
        <v>0</v>
      </c>
    </row>
    <row r="51" spans="1:6" s="17" customFormat="1" ht="13.05" customHeight="1">
      <c r="A51" s="254"/>
      <c r="B51" s="254"/>
      <c r="C51" s="206" t="s">
        <v>1089</v>
      </c>
      <c r="D51" s="395">
        <v>22</v>
      </c>
      <c r="E51" s="392">
        <v>23</v>
      </c>
      <c r="F51" s="1096">
        <v>-1</v>
      </c>
    </row>
    <row r="52" spans="1:6" ht="13.05" customHeight="1">
      <c r="A52" s="254"/>
      <c r="B52" s="254"/>
      <c r="C52" s="206" t="s">
        <v>261</v>
      </c>
      <c r="D52" s="395">
        <v>10</v>
      </c>
      <c r="E52" s="392">
        <v>10</v>
      </c>
      <c r="F52" s="1096">
        <v>0</v>
      </c>
    </row>
    <row r="53" spans="1:6" ht="13.05" customHeight="1">
      <c r="A53" s="254"/>
      <c r="B53" s="254"/>
      <c r="C53" s="206" t="s">
        <v>671</v>
      </c>
      <c r="D53" s="395">
        <v>74</v>
      </c>
      <c r="E53" s="392">
        <v>73</v>
      </c>
      <c r="F53" s="1096">
        <v>1</v>
      </c>
    </row>
    <row r="54" spans="1:6" ht="13.05" customHeight="1">
      <c r="A54" s="254"/>
      <c r="B54" s="254"/>
      <c r="C54" s="206" t="s">
        <v>1090</v>
      </c>
      <c r="D54" s="395">
        <v>131</v>
      </c>
      <c r="E54" s="392">
        <v>111</v>
      </c>
      <c r="F54" s="1096">
        <v>20</v>
      </c>
    </row>
    <row r="55" spans="1:6" ht="13.05" customHeight="1">
      <c r="A55" s="254"/>
      <c r="B55" s="254"/>
      <c r="C55" s="206" t="s">
        <v>675</v>
      </c>
      <c r="D55" s="395">
        <v>19</v>
      </c>
      <c r="E55" s="392">
        <v>20</v>
      </c>
      <c r="F55" s="1096">
        <v>-1</v>
      </c>
    </row>
    <row r="56" spans="1:6" ht="13.05" customHeight="1">
      <c r="A56" s="254"/>
      <c r="B56" s="254"/>
      <c r="C56" s="206" t="s">
        <v>161</v>
      </c>
      <c r="D56" s="395">
        <v>5</v>
      </c>
      <c r="E56" s="392">
        <v>5</v>
      </c>
      <c r="F56" s="1096">
        <v>0</v>
      </c>
    </row>
    <row r="57" spans="1:6" ht="13.05" customHeight="1">
      <c r="A57" s="54"/>
      <c r="B57" s="54"/>
      <c r="C57" s="317" t="s">
        <v>722</v>
      </c>
      <c r="D57" s="148">
        <f>SUM(D49:D56)</f>
        <v>279</v>
      </c>
      <c r="E57" s="986">
        <f>SUM(E49:E56)</f>
        <v>260</v>
      </c>
      <c r="F57" s="149">
        <v>19</v>
      </c>
    </row>
    <row r="58" spans="1:6" ht="13.05" customHeight="1">
      <c r="A58" s="890"/>
      <c r="B58" s="890" t="s">
        <v>1009</v>
      </c>
      <c r="C58" s="418" t="s">
        <v>1088</v>
      </c>
      <c r="D58" s="369">
        <v>4</v>
      </c>
      <c r="E58" s="447">
        <v>4</v>
      </c>
      <c r="F58" s="1096">
        <v>0</v>
      </c>
    </row>
    <row r="59" spans="1:6" ht="13.05" customHeight="1">
      <c r="A59" s="254"/>
      <c r="B59" s="254"/>
      <c r="C59" s="206" t="s">
        <v>259</v>
      </c>
      <c r="D59" s="395">
        <v>132</v>
      </c>
      <c r="E59" s="392">
        <v>134</v>
      </c>
      <c r="F59" s="1096">
        <v>-2</v>
      </c>
    </row>
    <row r="60" spans="1:6" ht="13.05" customHeight="1">
      <c r="A60" s="254"/>
      <c r="B60" s="254"/>
      <c r="C60" s="206" t="s">
        <v>1089</v>
      </c>
      <c r="D60" s="395">
        <v>99</v>
      </c>
      <c r="E60" s="392">
        <v>104</v>
      </c>
      <c r="F60" s="1096">
        <v>-5</v>
      </c>
    </row>
    <row r="61" spans="1:6" ht="13.05" customHeight="1">
      <c r="A61" s="254"/>
      <c r="B61" s="254"/>
      <c r="C61" s="206" t="s">
        <v>261</v>
      </c>
      <c r="D61" s="395">
        <v>16</v>
      </c>
      <c r="E61" s="392">
        <v>16</v>
      </c>
      <c r="F61" s="1096">
        <v>0</v>
      </c>
    </row>
    <row r="62" spans="1:6" ht="13.05" customHeight="1">
      <c r="A62" s="254"/>
      <c r="B62" s="254"/>
      <c r="C62" s="206" t="s">
        <v>671</v>
      </c>
      <c r="D62" s="395">
        <v>151</v>
      </c>
      <c r="E62" s="392">
        <v>151</v>
      </c>
      <c r="F62" s="1096">
        <v>0</v>
      </c>
    </row>
    <row r="63" spans="1:6" ht="13.05" customHeight="1">
      <c r="A63" s="254"/>
      <c r="B63" s="254"/>
      <c r="C63" s="206" t="s">
        <v>1090</v>
      </c>
      <c r="D63" s="395">
        <v>919</v>
      </c>
      <c r="E63" s="392">
        <v>957</v>
      </c>
      <c r="F63" s="1096">
        <v>-38</v>
      </c>
    </row>
    <row r="64" spans="1:6" ht="13.05" customHeight="1">
      <c r="A64" s="254"/>
      <c r="B64" s="254"/>
      <c r="C64" s="206" t="s">
        <v>675</v>
      </c>
      <c r="D64" s="395">
        <v>86</v>
      </c>
      <c r="E64" s="392">
        <v>86</v>
      </c>
      <c r="F64" s="1096">
        <v>0</v>
      </c>
    </row>
    <row r="65" spans="1:6" ht="13.05" customHeight="1">
      <c r="A65" s="254"/>
      <c r="B65" s="254"/>
      <c r="C65" s="206" t="s">
        <v>161</v>
      </c>
      <c r="D65" s="395">
        <v>16</v>
      </c>
      <c r="E65" s="392">
        <v>16</v>
      </c>
      <c r="F65" s="1096">
        <v>0</v>
      </c>
    </row>
    <row r="66" spans="1:6" ht="13.05" customHeight="1">
      <c r="A66" s="144"/>
      <c r="B66" s="144"/>
      <c r="C66" s="318" t="s">
        <v>1094</v>
      </c>
      <c r="D66" s="69">
        <f>SUM(D58:D65)</f>
        <v>1423</v>
      </c>
      <c r="E66" s="987">
        <f>SUM(E58:E65)</f>
        <v>1468</v>
      </c>
      <c r="F66" s="69">
        <v>-45</v>
      </c>
    </row>
    <row r="67" spans="1:6" ht="19.5" customHeight="1">
      <c r="A67" s="189"/>
      <c r="B67" s="189"/>
      <c r="C67" s="189"/>
      <c r="D67" s="189"/>
      <c r="E67" s="189"/>
      <c r="F67" s="189"/>
    </row>
  </sheetData>
  <mergeCells count="1">
    <mergeCell ref="A1:F1"/>
  </mergeCells>
  <printOptions horizontalCentered="1"/>
  <pageMargins left="0.25" right="0.25" top="0.25" bottom="0.5" header="0.3" footer="0.3"/>
  <pageSetup scale="80" orientation="landscape" r:id="rId1"/>
  <headerFooter alignWithMargins="0">
    <oddFooter>&amp;L&amp;"Garamond,Italic"&amp;12Hawai‘i Tourism Authority&amp;R&amp;"Garamond,Italic"&amp;12 2019 Annual Visitor Research Report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9d360e5-aa84-4471-abb5-066041b32799" xsi:nil="true"/>
    <lcf76f155ced4ddcb4097134ff3c332f xmlns="ad5161ef-24f3-4b3c-8083-6f3f52e9acf7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0CA6583612574D918A7E2256B38AB9" ma:contentTypeVersion="14" ma:contentTypeDescription="Create a new document." ma:contentTypeScope="" ma:versionID="97f0cd68e949edca352d3f8a1f71a753">
  <xsd:schema xmlns:xsd="http://www.w3.org/2001/XMLSchema" xmlns:xs="http://www.w3.org/2001/XMLSchema" xmlns:p="http://schemas.microsoft.com/office/2006/metadata/properties" xmlns:ns2="ad5161ef-24f3-4b3c-8083-6f3f52e9acf7" xmlns:ns3="d9d360e5-aa84-4471-abb5-066041b32799" targetNamespace="http://schemas.microsoft.com/office/2006/metadata/properties" ma:root="true" ma:fieldsID="bfe6df7da8e4374502f03f53847d898a" ns2:_="" ns3:_="">
    <xsd:import namespace="ad5161ef-24f3-4b3c-8083-6f3f52e9acf7"/>
    <xsd:import namespace="d9d360e5-aa84-4471-abb5-066041b327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5161ef-24f3-4b3c-8083-6f3f52e9ac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d6359085-6f54-4834-8ef0-fc0cbbeff9d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d360e5-aa84-4471-abb5-066041b32799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3558d7b0-c285-4c20-84bb-75e439d6ff6d}" ma:internalName="TaxCatchAll" ma:showField="CatchAllData" ma:web="d9d360e5-aa84-4471-abb5-066041b327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33EBB1-A2AD-447C-A288-DAECCBE3980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0A123D-E736-4144-B220-B9912BF7803B}">
  <ds:schemaRefs>
    <ds:schemaRef ds:uri="http://purl.org/dc/elements/1.1/"/>
    <ds:schemaRef ds:uri="http://purl.org/dc/dcmitype/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d9d360e5-aa84-4471-abb5-066041b32799"/>
    <ds:schemaRef ds:uri="ad5161ef-24f3-4b3c-8083-6f3f52e9acf7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2851171-3F42-40C2-8DDA-3A8CEF6AF8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d5161ef-24f3-4b3c-8083-6f3f52e9acf7"/>
    <ds:schemaRef ds:uri="d9d360e5-aa84-4471-abb5-066041b327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102</vt:i4>
      </vt:variant>
      <vt:variant>
        <vt:lpstr>Named Ranges</vt:lpstr>
      </vt:variant>
      <vt:variant>
        <vt:i4>100</vt:i4>
      </vt:variant>
    </vt:vector>
  </HeadingPairs>
  <TitlesOfParts>
    <vt:vector size="202" baseType="lpstr">
      <vt:lpstr>Table of Content</vt:lpstr>
      <vt:lpstr>TABLE 1</vt:lpstr>
      <vt:lpstr>TABLE 2</vt:lpstr>
      <vt:lpstr>TABLE 3</vt:lpstr>
      <vt:lpstr>TABLE 4</vt:lpstr>
      <vt:lpstr>TABLE 5</vt:lpstr>
      <vt:lpstr>Tables 6 &amp; 7</vt:lpstr>
      <vt:lpstr>Table 8 &amp;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 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65</vt:lpstr>
      <vt:lpstr>TABLE 66</vt:lpstr>
      <vt:lpstr>TABLE 67</vt:lpstr>
      <vt:lpstr>TABLE 68</vt:lpstr>
      <vt:lpstr>TABLE 69</vt:lpstr>
      <vt:lpstr>TABLE 70</vt:lpstr>
      <vt:lpstr>TABLE 71</vt:lpstr>
      <vt:lpstr>TABLE 72</vt:lpstr>
      <vt:lpstr>TABLE 73</vt:lpstr>
      <vt:lpstr>TABLE 74</vt:lpstr>
      <vt:lpstr>TABLE 75</vt:lpstr>
      <vt:lpstr>TABLE 76</vt:lpstr>
      <vt:lpstr>TABLE 77</vt:lpstr>
      <vt:lpstr>TABLE 78</vt:lpstr>
      <vt:lpstr>TABLE 79</vt:lpstr>
      <vt:lpstr>TABLE 80</vt:lpstr>
      <vt:lpstr>TABLE 81</vt:lpstr>
      <vt:lpstr>TABLE 82</vt:lpstr>
      <vt:lpstr>TABLE 83</vt:lpstr>
      <vt:lpstr>TABLE 84</vt:lpstr>
      <vt:lpstr>TABLE 85</vt:lpstr>
      <vt:lpstr>TABLE 86</vt:lpstr>
      <vt:lpstr>TABLE 87</vt:lpstr>
      <vt:lpstr>TABLE 88</vt:lpstr>
      <vt:lpstr>TABLE 89</vt:lpstr>
      <vt:lpstr>TABLE 90</vt:lpstr>
      <vt:lpstr>TABLE 91</vt:lpstr>
      <vt:lpstr>TABLE 92</vt:lpstr>
      <vt:lpstr>TABLE 93</vt:lpstr>
      <vt:lpstr>TABLE 94</vt:lpstr>
      <vt:lpstr>TABLE 95 &amp; 96</vt:lpstr>
      <vt:lpstr>TABLE 97</vt:lpstr>
      <vt:lpstr>TABLE 98 &amp; 99</vt:lpstr>
      <vt:lpstr>TABLE 100</vt:lpstr>
      <vt:lpstr>TABLE 101 - 105</vt:lpstr>
      <vt:lpstr>TABLE 106</vt:lpstr>
      <vt:lpstr>TABLE 107</vt:lpstr>
      <vt:lpstr>TABLE 108</vt:lpstr>
      <vt:lpstr>TABLE 109</vt:lpstr>
      <vt:lpstr>'Table of Content'!_Int_15ejAT8B</vt:lpstr>
      <vt:lpstr>'Table of Content'!_Int_MJdDozcV</vt:lpstr>
      <vt:lpstr>'Table of Content'!OLE_LINK1</vt:lpstr>
      <vt:lpstr>'Table of Content'!OLE_LINK2</vt:lpstr>
      <vt:lpstr>' TABLE 29'!Print_Area</vt:lpstr>
      <vt:lpstr>'TABLE 1'!Print_Area</vt:lpstr>
      <vt:lpstr>'TABLE 10'!Print_Area</vt:lpstr>
      <vt:lpstr>'TABLE 100'!Print_Area</vt:lpstr>
      <vt:lpstr>'TABLE 101 - 105'!Print_Area</vt:lpstr>
      <vt:lpstr>'TABLE 106'!Print_Area</vt:lpstr>
      <vt:lpstr>'TABLE 108'!Print_Area</vt:lpstr>
      <vt:lpstr>'TABLE 109'!Print_Area</vt:lpstr>
      <vt:lpstr>'TABLE 12'!Print_Area</vt:lpstr>
      <vt:lpstr>'Table 13'!Print_Area</vt:lpstr>
      <vt:lpstr>'TABLE 14'!Print_Area</vt:lpstr>
      <vt:lpstr>'TABLE 15'!Print_Area</vt:lpstr>
      <vt:lpstr>'TABLE 16'!Print_Area</vt:lpstr>
      <vt:lpstr>'TABLE 17'!Print_Area</vt:lpstr>
      <vt:lpstr>'TABLE 18'!Print_Area</vt:lpstr>
      <vt:lpstr>'TABLE 19'!Print_Area</vt:lpstr>
      <vt:lpstr>'TABLE 20'!Print_Area</vt:lpstr>
      <vt:lpstr>'TABLE 21'!Print_Area</vt:lpstr>
      <vt:lpstr>'TABLE 22'!Print_Area</vt:lpstr>
      <vt:lpstr>'TABLE 23'!Print_Area</vt:lpstr>
      <vt:lpstr>'TABLE 24'!Print_Area</vt:lpstr>
      <vt:lpstr>'TABLE 25'!Print_Area</vt:lpstr>
      <vt:lpstr>'TABLE 26'!Print_Area</vt:lpstr>
      <vt:lpstr>'TABLE 27'!Print_Area</vt:lpstr>
      <vt:lpstr>'TABLE 28'!Print_Area</vt:lpstr>
      <vt:lpstr>'TABLE 30'!Print_Area</vt:lpstr>
      <vt:lpstr>'TABLE 31'!Print_Area</vt:lpstr>
      <vt:lpstr>'TABLE 32'!Print_Area</vt:lpstr>
      <vt:lpstr>'TABLE 33'!Print_Area</vt:lpstr>
      <vt:lpstr>'TABLE 34'!Print_Area</vt:lpstr>
      <vt:lpstr>'TABLE 35'!Print_Area</vt:lpstr>
      <vt:lpstr>'TABLE 36'!Print_Area</vt:lpstr>
      <vt:lpstr>'TABLE 37'!Print_Area</vt:lpstr>
      <vt:lpstr>'TABLE 39'!Print_Area</vt:lpstr>
      <vt:lpstr>'TABLE 4'!Print_Area</vt:lpstr>
      <vt:lpstr>'TABLE 40'!Print_Area</vt:lpstr>
      <vt:lpstr>'TABLE 41'!Print_Area</vt:lpstr>
      <vt:lpstr>'TABLE 42'!Print_Area</vt:lpstr>
      <vt:lpstr>'TABLE 43'!Print_Area</vt:lpstr>
      <vt:lpstr>'TABLE 44'!Print_Area</vt:lpstr>
      <vt:lpstr>'TABLE 45'!Print_Area</vt:lpstr>
      <vt:lpstr>'TABLE 46'!Print_Area</vt:lpstr>
      <vt:lpstr>'TABLE 47'!Print_Area</vt:lpstr>
      <vt:lpstr>'TABLE 48'!Print_Area</vt:lpstr>
      <vt:lpstr>'TABLE 49'!Print_Area</vt:lpstr>
      <vt:lpstr>'TABLE 5'!Print_Area</vt:lpstr>
      <vt:lpstr>'TABLE 50'!Print_Area</vt:lpstr>
      <vt:lpstr>'TABLE 51'!Print_Area</vt:lpstr>
      <vt:lpstr>'TABLE 52'!Print_Area</vt:lpstr>
      <vt:lpstr>'TABLE 53'!Print_Area</vt:lpstr>
      <vt:lpstr>'TABLE 54'!Print_Area</vt:lpstr>
      <vt:lpstr>'TABLE 55'!Print_Area</vt:lpstr>
      <vt:lpstr>'TABLE 56'!Print_Area</vt:lpstr>
      <vt:lpstr>'TABLE 57'!Print_Area</vt:lpstr>
      <vt:lpstr>'TABLE 58'!Print_Area</vt:lpstr>
      <vt:lpstr>'TABLE 59'!Print_Area</vt:lpstr>
      <vt:lpstr>'TABLE 60'!Print_Area</vt:lpstr>
      <vt:lpstr>'TABLE 61'!Print_Area</vt:lpstr>
      <vt:lpstr>'TABLE 62'!Print_Area</vt:lpstr>
      <vt:lpstr>'TABLE 63'!Print_Area</vt:lpstr>
      <vt:lpstr>'TABLE 64'!Print_Area</vt:lpstr>
      <vt:lpstr>'TABLE 65'!Print_Area</vt:lpstr>
      <vt:lpstr>'TABLE 66'!Print_Area</vt:lpstr>
      <vt:lpstr>'TABLE 67'!Print_Area</vt:lpstr>
      <vt:lpstr>'TABLE 68'!Print_Area</vt:lpstr>
      <vt:lpstr>'TABLE 69'!Print_Area</vt:lpstr>
      <vt:lpstr>'TABLE 70'!Print_Area</vt:lpstr>
      <vt:lpstr>'TABLE 71'!Print_Area</vt:lpstr>
      <vt:lpstr>'TABLE 73'!Print_Area</vt:lpstr>
      <vt:lpstr>'TABLE 74'!Print_Area</vt:lpstr>
      <vt:lpstr>'TABLE 75'!Print_Area</vt:lpstr>
      <vt:lpstr>'TABLE 76'!Print_Area</vt:lpstr>
      <vt:lpstr>'TABLE 77'!Print_Area</vt:lpstr>
      <vt:lpstr>'TABLE 78'!Print_Area</vt:lpstr>
      <vt:lpstr>'TABLE 79'!Print_Area</vt:lpstr>
      <vt:lpstr>'Table 8 &amp; 9'!Print_Area</vt:lpstr>
      <vt:lpstr>'TABLE 80'!Print_Area</vt:lpstr>
      <vt:lpstr>'TABLE 81'!Print_Area</vt:lpstr>
      <vt:lpstr>'TABLE 82'!Print_Area</vt:lpstr>
      <vt:lpstr>'TABLE 83'!Print_Area</vt:lpstr>
      <vt:lpstr>'TABLE 85'!Print_Area</vt:lpstr>
      <vt:lpstr>'TABLE 86'!Print_Area</vt:lpstr>
      <vt:lpstr>'TABLE 87'!Print_Area</vt:lpstr>
      <vt:lpstr>'TABLE 89'!Print_Area</vt:lpstr>
      <vt:lpstr>'TABLE 90'!Print_Area</vt:lpstr>
      <vt:lpstr>'TABLE 93'!Print_Area</vt:lpstr>
      <vt:lpstr>'TABLE 94'!Print_Area</vt:lpstr>
      <vt:lpstr>'TABLE 95 &amp; 96'!Print_Area</vt:lpstr>
      <vt:lpstr>'TABLE 97'!Print_Area</vt:lpstr>
      <vt:lpstr>'TABLE 98 &amp; 99'!Print_Area</vt:lpstr>
      <vt:lpstr>'Tables 6 &amp; 7'!Print_Area</vt:lpstr>
      <vt:lpstr>'TABLE 12'!Print_Titles</vt:lpstr>
      <vt:lpstr>'TABLE 20'!Print_Titles</vt:lpstr>
      <vt:lpstr>'TABLE 4'!Print_Titles</vt:lpstr>
      <vt:lpstr>'TABLE 5'!Print_Titles</vt:lpstr>
      <vt:lpstr>TABLE_96</vt:lpstr>
    </vt:vector>
  </TitlesOfParts>
  <Manager>Christopher Kam</Manager>
  <Company>HVCB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2007 Annual Report</dc:title>
  <dc:subject/>
  <dc:creator>Daniel See</dc:creator>
  <cp:keywords/>
  <dc:description>Finalized and Balanced Visitor Days</dc:description>
  <cp:lastModifiedBy>Minh Chun</cp:lastModifiedBy>
  <cp:revision/>
  <dcterms:created xsi:type="dcterms:W3CDTF">1998-08-03T16:17:29Z</dcterms:created>
  <dcterms:modified xsi:type="dcterms:W3CDTF">2022-10-25T01:52:03Z</dcterms:modified>
  <cp:category>Report Tables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b624e696ab5d4025985e6535ffbe39a0</vt:lpwstr>
  </property>
  <property fmtid="{D5CDD505-2E9C-101B-9397-08002B2CF9AE}" pid="3" name="Workbook id">
    <vt:lpwstr>13d16d89-8fca-48a6-b867-985d1b55ba7d</vt:lpwstr>
  </property>
  <property fmtid="{D5CDD505-2E9C-101B-9397-08002B2CF9AE}" pid="4" name="Workbook type">
    <vt:lpwstr>Custom</vt:lpwstr>
  </property>
  <property fmtid="{D5CDD505-2E9C-101B-9397-08002B2CF9AE}" pid="5" name="Workbook version">
    <vt:lpwstr>Custom</vt:lpwstr>
  </property>
  <property fmtid="{D5CDD505-2E9C-101B-9397-08002B2CF9AE}" pid="6" name="ContentTypeId">
    <vt:lpwstr>0x010100E00CA6583612574D918A7E2256B38AB9</vt:lpwstr>
  </property>
  <property fmtid="{D5CDD505-2E9C-101B-9397-08002B2CF9AE}" pid="7" name="MediaServiceImageTags">
    <vt:lpwstr/>
  </property>
</Properties>
</file>